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rge Adrian Gonzalez\UNIDAD C\DESARROLLO PROFESIONAL\año 2021\ENCUESTA DE CLIMA Y CULTURA ORGANIZACIONAL 2021\RESULTADOS ECCO 2021\"/>
    </mc:Choice>
  </mc:AlternateContent>
  <bookViews>
    <workbookView xWindow="0" yWindow="0" windowWidth="19200" windowHeight="11295"/>
  </bookViews>
  <sheets>
    <sheet name="SOCIO-ECO_2017" sheetId="1" r:id="rId1"/>
    <sheet name="SOC" sheetId="4" r:id="rId2"/>
    <sheet name="Hoja1" sheetId="2" r:id="rId3"/>
  </sheets>
  <definedNames>
    <definedName name="OLE_LINK1" localSheetId="0">'SOCIO-ECO_2017'!#REF!</definedName>
  </definedNames>
  <calcPr calcId="152511"/>
</workbook>
</file>

<file path=xl/calcChain.xml><?xml version="1.0" encoding="utf-8"?>
<calcChain xmlns="http://schemas.openxmlformats.org/spreadsheetml/2006/main">
  <c r="A25" i="1" l="1"/>
  <c r="K49" i="4" l="1"/>
  <c r="E70" i="1" s="1"/>
  <c r="K50" i="4"/>
  <c r="E45" i="1" s="1"/>
  <c r="K51" i="4"/>
  <c r="E95" i="1" s="1"/>
  <c r="K52" i="4"/>
  <c r="E244" i="1" s="1"/>
  <c r="K53" i="4"/>
  <c r="E194" i="1" s="1"/>
  <c r="K54" i="4"/>
  <c r="E169" i="1" s="1"/>
  <c r="K55" i="4"/>
  <c r="E118" i="1" s="1"/>
  <c r="K56" i="4"/>
  <c r="E219" i="1" s="1"/>
  <c r="K57" i="4"/>
  <c r="E144" i="1" s="1"/>
  <c r="K48" i="4"/>
  <c r="E20" i="1" s="1"/>
  <c r="A149" i="1"/>
  <c r="A129" i="1"/>
  <c r="A257" i="1"/>
  <c r="A75" i="1"/>
  <c r="A112" i="1"/>
  <c r="A184" i="1"/>
  <c r="A233" i="1"/>
  <c r="A208" i="1"/>
  <c r="A55" i="1"/>
  <c r="C11" i="1" l="1"/>
  <c r="B11" i="1"/>
  <c r="D51" i="1" l="1"/>
  <c r="D110" i="1" l="1"/>
  <c r="D109" i="1"/>
  <c r="D108" i="1"/>
  <c r="D107" i="1"/>
  <c r="D106" i="1"/>
  <c r="D105" i="1"/>
  <c r="D103" i="1"/>
  <c r="D102" i="1"/>
  <c r="D101" i="1"/>
  <c r="D255" i="1" l="1"/>
  <c r="D254" i="1"/>
  <c r="D253" i="1"/>
  <c r="D252" i="1"/>
  <c r="D251" i="1"/>
  <c r="D250" i="1"/>
  <c r="D249" i="1"/>
  <c r="D248" i="1"/>
  <c r="D247" i="1"/>
  <c r="D246" i="1"/>
  <c r="D231" i="1"/>
  <c r="D230" i="1"/>
  <c r="D229" i="1"/>
  <c r="D228" i="1"/>
  <c r="D227" i="1"/>
  <c r="D226" i="1"/>
  <c r="D225" i="1"/>
  <c r="D224" i="1"/>
  <c r="D223" i="1"/>
  <c r="D222" i="1"/>
  <c r="D221" i="1"/>
  <c r="D206" i="1"/>
  <c r="D205" i="1"/>
  <c r="D204" i="1"/>
  <c r="D203" i="1"/>
  <c r="D202" i="1"/>
  <c r="D201" i="1"/>
  <c r="D200" i="1"/>
  <c r="D199" i="1"/>
  <c r="D198" i="1"/>
  <c r="D197" i="1"/>
  <c r="D196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47" i="1"/>
  <c r="D146" i="1"/>
  <c r="D127" i="1"/>
  <c r="D126" i="1"/>
  <c r="D125" i="1"/>
  <c r="D124" i="1"/>
  <c r="D123" i="1"/>
  <c r="D122" i="1"/>
  <c r="D121" i="1"/>
  <c r="D120" i="1"/>
  <c r="D104" i="1"/>
  <c r="D100" i="1"/>
  <c r="D99" i="1"/>
  <c r="D98" i="1"/>
  <c r="D97" i="1"/>
  <c r="D73" i="1"/>
  <c r="D72" i="1"/>
  <c r="D53" i="1"/>
  <c r="D52" i="1"/>
  <c r="D50" i="1"/>
  <c r="D48" i="1"/>
  <c r="D49" i="1"/>
  <c r="D47" i="1"/>
  <c r="D23" i="1"/>
  <c r="D22" i="1"/>
  <c r="BX10" i="1"/>
  <c r="BM10" i="1"/>
  <c r="BB10" i="1"/>
  <c r="AP10" i="1"/>
  <c r="AN10" i="1"/>
  <c r="AE10" i="1"/>
  <c r="Q10" i="1"/>
  <c r="O10" i="1"/>
  <c r="H10" i="1"/>
  <c r="F10" i="1"/>
  <c r="C244" i="1"/>
  <c r="C219" i="1"/>
  <c r="C194" i="1"/>
  <c r="C169" i="1"/>
  <c r="C144" i="1"/>
  <c r="D244" i="1"/>
  <c r="D219" i="1"/>
  <c r="D194" i="1"/>
  <c r="D169" i="1"/>
  <c r="D144" i="1"/>
  <c r="C118" i="1"/>
  <c r="D118" i="1" l="1"/>
  <c r="D95" i="1"/>
  <c r="C95" i="1"/>
  <c r="D70" i="1"/>
  <c r="C70" i="1"/>
  <c r="D45" i="1"/>
  <c r="C45" i="1"/>
  <c r="D20" i="1"/>
  <c r="C20" i="1"/>
  <c r="E73" i="1" l="1"/>
  <c r="E72" i="1"/>
  <c r="E75" i="1" l="1"/>
  <c r="F72" i="1" s="1"/>
  <c r="E55" i="1"/>
  <c r="F50" i="1" s="1"/>
  <c r="F51" i="1" l="1"/>
  <c r="F47" i="1"/>
  <c r="F73" i="1"/>
  <c r="F75" i="1" s="1"/>
  <c r="F53" i="1"/>
  <c r="F49" i="1"/>
  <c r="F52" i="1"/>
  <c r="F48" i="1"/>
  <c r="F55" i="1" l="1"/>
  <c r="C75" i="1" l="1"/>
  <c r="C55" i="1"/>
  <c r="E127" i="1" l="1"/>
  <c r="E23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20" i="1"/>
  <c r="E121" i="1"/>
  <c r="E122" i="1"/>
  <c r="E123" i="1"/>
  <c r="E124" i="1"/>
  <c r="E125" i="1"/>
  <c r="E126" i="1"/>
  <c r="E146" i="1"/>
  <c r="E147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96" i="1"/>
  <c r="E197" i="1"/>
  <c r="E198" i="1"/>
  <c r="E199" i="1"/>
  <c r="E200" i="1"/>
  <c r="E201" i="1"/>
  <c r="E202" i="1"/>
  <c r="E203" i="1"/>
  <c r="E204" i="1"/>
  <c r="E205" i="1"/>
  <c r="E206" i="1"/>
  <c r="E221" i="1"/>
  <c r="E222" i="1"/>
  <c r="E223" i="1"/>
  <c r="E224" i="1"/>
  <c r="E225" i="1"/>
  <c r="E226" i="1"/>
  <c r="E227" i="1"/>
  <c r="E228" i="1"/>
  <c r="E229" i="1"/>
  <c r="E230" i="1"/>
  <c r="E231" i="1"/>
  <c r="E246" i="1"/>
  <c r="E247" i="1"/>
  <c r="E248" i="1"/>
  <c r="E249" i="1"/>
  <c r="E250" i="1"/>
  <c r="E251" i="1"/>
  <c r="E252" i="1"/>
  <c r="E253" i="1"/>
  <c r="E254" i="1"/>
  <c r="E255" i="1"/>
  <c r="E25" i="1" l="1"/>
  <c r="C25" i="1" s="1"/>
  <c r="E208" i="1"/>
  <c r="E257" i="1"/>
  <c r="E149" i="1"/>
  <c r="E112" i="1"/>
  <c r="E184" i="1"/>
  <c r="F180" i="1" s="1"/>
  <c r="E233" i="1"/>
  <c r="E129" i="1"/>
  <c r="C129" i="1" s="1"/>
  <c r="F122" i="1" l="1"/>
  <c r="F126" i="1"/>
  <c r="F123" i="1"/>
  <c r="F124" i="1"/>
  <c r="F127" i="1"/>
  <c r="F121" i="1"/>
  <c r="F125" i="1"/>
  <c r="F181" i="1"/>
  <c r="F182" i="1"/>
  <c r="F22" i="1"/>
  <c r="F176" i="1"/>
  <c r="C184" i="1"/>
  <c r="F196" i="1"/>
  <c r="C208" i="1"/>
  <c r="F255" i="1"/>
  <c r="C257" i="1"/>
  <c r="F99" i="1"/>
  <c r="C112" i="1"/>
  <c r="F147" i="1"/>
  <c r="C149" i="1"/>
  <c r="F221" i="1"/>
  <c r="C233" i="1"/>
  <c r="F104" i="1"/>
  <c r="F225" i="1"/>
  <c r="F177" i="1"/>
  <c r="F174" i="1"/>
  <c r="F227" i="1"/>
  <c r="F230" i="1"/>
  <c r="F173" i="1"/>
  <c r="F172" i="1"/>
  <c r="F229" i="1"/>
  <c r="F226" i="1"/>
  <c r="F228" i="1"/>
  <c r="F224" i="1"/>
  <c r="F223" i="1"/>
  <c r="F231" i="1"/>
  <c r="F107" i="1"/>
  <c r="F109" i="1"/>
  <c r="F100" i="1"/>
  <c r="F222" i="1"/>
  <c r="F204" i="1"/>
  <c r="F198" i="1"/>
  <c r="F206" i="1"/>
  <c r="F203" i="1"/>
  <c r="F197" i="1"/>
  <c r="F201" i="1"/>
  <c r="F202" i="1"/>
  <c r="F205" i="1"/>
  <c r="F200" i="1"/>
  <c r="F199" i="1"/>
  <c r="F175" i="1"/>
  <c r="F178" i="1"/>
  <c r="F146" i="1"/>
  <c r="F120" i="1"/>
  <c r="F108" i="1"/>
  <c r="F105" i="1"/>
  <c r="F97" i="1"/>
  <c r="F101" i="1"/>
  <c r="F179" i="1"/>
  <c r="F171" i="1"/>
  <c r="F103" i="1"/>
  <c r="F106" i="1"/>
  <c r="F102" i="1"/>
  <c r="F110" i="1"/>
  <c r="F98" i="1"/>
  <c r="F246" i="1"/>
  <c r="F250" i="1"/>
  <c r="F251" i="1"/>
  <c r="F249" i="1"/>
  <c r="F252" i="1"/>
  <c r="F253" i="1"/>
  <c r="F254" i="1"/>
  <c r="F248" i="1"/>
  <c r="F247" i="1"/>
  <c r="F23" i="1"/>
  <c r="F25" i="1" l="1"/>
  <c r="F149" i="1"/>
  <c r="F129" i="1"/>
  <c r="F233" i="1"/>
  <c r="F184" i="1"/>
  <c r="F208" i="1"/>
  <c r="F112" i="1"/>
  <c r="F257" i="1"/>
</calcChain>
</file>

<file path=xl/sharedStrings.xml><?xml version="1.0" encoding="utf-8"?>
<sst xmlns="http://schemas.openxmlformats.org/spreadsheetml/2006/main" count="242" uniqueCount="133">
  <si>
    <t>Preparatoria o equivalente incompleta</t>
  </si>
  <si>
    <t>Preparatoria o equivalente completa</t>
  </si>
  <si>
    <t>Hasta 5</t>
  </si>
  <si>
    <t>EDAD</t>
  </si>
  <si>
    <t>21 a 30</t>
  </si>
  <si>
    <t>31 a 40</t>
  </si>
  <si>
    <t>41 a 50</t>
  </si>
  <si>
    <t>51 a 60</t>
  </si>
  <si>
    <t>TOTAL</t>
  </si>
  <si>
    <t>Hombre</t>
  </si>
  <si>
    <t>Mujer</t>
  </si>
  <si>
    <t>Doctorado</t>
  </si>
  <si>
    <t>Nunca he trabajado en el Sector Privado</t>
  </si>
  <si>
    <t>Maestría</t>
  </si>
  <si>
    <t>Ninguno</t>
  </si>
  <si>
    <t>Normal</t>
  </si>
  <si>
    <t>Otros</t>
  </si>
  <si>
    <t>Primaria completa</t>
  </si>
  <si>
    <t>Primaria incompleta</t>
  </si>
  <si>
    <t>Secundaria completa</t>
  </si>
  <si>
    <t>Secundaria incompleta</t>
  </si>
  <si>
    <t>Primaria</t>
  </si>
  <si>
    <t>Secundaria</t>
  </si>
  <si>
    <t>Enlace u Homólogo</t>
  </si>
  <si>
    <t>11 a 15</t>
  </si>
  <si>
    <t>16 a 20</t>
  </si>
  <si>
    <t>21 a 25</t>
  </si>
  <si>
    <t>26 a 30</t>
  </si>
  <si>
    <t>31 a 35</t>
  </si>
  <si>
    <t>36 a 40</t>
  </si>
  <si>
    <t>41 a 45</t>
  </si>
  <si>
    <t>46 a 50</t>
  </si>
  <si>
    <t>6 a 10</t>
  </si>
  <si>
    <t>Más de 50</t>
  </si>
  <si>
    <t>No</t>
  </si>
  <si>
    <t>GÉNERO</t>
  </si>
  <si>
    <t>¿El entrevistado es?</t>
  </si>
  <si>
    <t>Preparatoria o equivalente</t>
  </si>
  <si>
    <t>Acciones de capacitación</t>
  </si>
  <si>
    <t>¿Cuántos años cumplidos tiene usted?</t>
  </si>
  <si>
    <t>¿Su estado civil es?</t>
  </si>
  <si>
    <t>¿Cuál es el nivel del puesto que desempeña usted actualmente?</t>
  </si>
  <si>
    <t>¿Qué tipo de estudios realiza usted actualmente?</t>
  </si>
  <si>
    <t>En total ¿cuántos años ha trabajado en el Sector Público?</t>
  </si>
  <si>
    <t>En total ¿cuántos años ha trabajado en el Sector Privado?</t>
  </si>
  <si>
    <t>¿Cuántos años tiene usted en su puesto actual?</t>
  </si>
  <si>
    <t>4.-</t>
  </si>
  <si>
    <t>6.-</t>
  </si>
  <si>
    <t>5.-</t>
  </si>
  <si>
    <t>7.-</t>
  </si>
  <si>
    <t>13.-</t>
  </si>
  <si>
    <t>10.-</t>
  </si>
  <si>
    <t>9.-</t>
  </si>
  <si>
    <t>12.-</t>
  </si>
  <si>
    <t>8.-</t>
  </si>
  <si>
    <t>Si</t>
  </si>
  <si>
    <t>ENCUESTA DE CLIMA Y CULTURA ORGANIZACIONAL 2015</t>
  </si>
  <si>
    <t>10 </t>
  </si>
  <si>
    <t>11 </t>
  </si>
  <si>
    <t>12 </t>
  </si>
  <si>
    <t>Catálogo</t>
  </si>
  <si>
    <t>(Cabeza de Sector)</t>
  </si>
  <si>
    <t>¿A qué sector pertenece la institución en que trabaja usted?</t>
  </si>
  <si>
    <t xml:space="preserve">(Unidad Responsable, Desconcentrado o Descentralizado) </t>
  </si>
  <si>
    <t>¿En qué institución o unidad responsable trabaja usted?</t>
  </si>
  <si>
    <t>¿En qué área trabaja usted?</t>
  </si>
  <si>
    <t>(Estado civil)</t>
  </si>
  <si>
    <t>(Edad)</t>
  </si>
  <si>
    <t>(Escolaridad)</t>
  </si>
  <si>
    <t>¿Hasta que nivel escolar estudió usted?</t>
  </si>
  <si>
    <t>(Estudios actuales)</t>
  </si>
  <si>
    <t>Hasta  5</t>
  </si>
  <si>
    <t xml:space="preserve">16 a 20 </t>
  </si>
  <si>
    <t xml:space="preserve">26 a 30 </t>
  </si>
  <si>
    <t>(Antigüedad en el Sector Público)</t>
  </si>
  <si>
    <t>(Antigüedad en el Sector Privado)</t>
  </si>
  <si>
    <t>(Puesto actual)</t>
  </si>
  <si>
    <t>(Antiguedad en el puesto actual)</t>
  </si>
  <si>
    <t>(SPC)</t>
  </si>
  <si>
    <t>11.-</t>
  </si>
  <si>
    <t>¿Ocupa usted un puesto de algún servicio civil, profesional o público de carrera?</t>
  </si>
  <si>
    <t>18 a 20</t>
  </si>
  <si>
    <t xml:space="preserve"> 61 a 70</t>
  </si>
  <si>
    <t>Más de 70</t>
  </si>
  <si>
    <t xml:space="preserve">46 a 50  </t>
  </si>
  <si>
    <t>Mayor a 50</t>
  </si>
  <si>
    <t xml:space="preserve">Más de 50  </t>
  </si>
  <si>
    <t>Estudios técnicos</t>
  </si>
  <si>
    <t>Licenciatura o estudios profesionales incompletos</t>
  </si>
  <si>
    <t>Licenciatura o estudios profesionales completos</t>
  </si>
  <si>
    <t>Soltero (a)</t>
  </si>
  <si>
    <t>Casado (a)</t>
  </si>
  <si>
    <t>Licenciatura o estudios equivalentes</t>
  </si>
  <si>
    <t>Puesto operativo u homólogo</t>
  </si>
  <si>
    <t>Jefe de departamento y homólogo</t>
  </si>
  <si>
    <t>Subdirector de área u homólogo</t>
  </si>
  <si>
    <t>Director de área u homólogo</t>
  </si>
  <si>
    <t xml:space="preserve">Director general  adjunto u homólogo </t>
  </si>
  <si>
    <t>Director general u homólogo</t>
  </si>
  <si>
    <t>Titular de unidad o superior</t>
  </si>
  <si>
    <t>(Género)</t>
  </si>
  <si>
    <t>(Se cambia por solicitud del DGDHSPC_ 17 01 31)</t>
  </si>
  <si>
    <t>61 a 70</t>
  </si>
  <si>
    <t>Licenciatura o Estudios Profesionales incompletos</t>
  </si>
  <si>
    <t>Licenciatura o Estudios Profesionales completos</t>
  </si>
  <si>
    <t>Otro</t>
  </si>
  <si>
    <t>Puesto Operativo u Homólogo</t>
  </si>
  <si>
    <t>Jefe de Departamento u Homólogo</t>
  </si>
  <si>
    <t>Subdirector de Área u Homólogo</t>
  </si>
  <si>
    <t>Director de Área u Homólogo</t>
  </si>
  <si>
    <t>Director General Adjunto u Homólogo</t>
  </si>
  <si>
    <t>Director General u Homólogo</t>
  </si>
  <si>
    <t>Titular de Unidad o Superior</t>
  </si>
  <si>
    <t>Estudios Técnicos</t>
  </si>
  <si>
    <t>Licenciatura o Estudios Profesionales</t>
  </si>
  <si>
    <t>Dirección General de Recursos Humanos y Organización</t>
  </si>
  <si>
    <t>Dirección de Profesionalización y Capacitación</t>
  </si>
  <si>
    <t>Subdirección de Regulación del Servicio Profesional de Carrera</t>
  </si>
  <si>
    <t>ESTUDIOS ACTUALES</t>
  </si>
  <si>
    <t>AÑOS EN EL PUESTO</t>
  </si>
  <si>
    <t>AÑOS EN EL SECTOR PÚBLICO</t>
  </si>
  <si>
    <t>AÑOS EN LA INICIATIVA PRIVADA</t>
  </si>
  <si>
    <t>SPC</t>
  </si>
  <si>
    <t>NIVEL DEL PUESTO</t>
  </si>
  <si>
    <t>NIVEL ESCOLAR</t>
  </si>
  <si>
    <t>ESTADO CIVIL</t>
  </si>
  <si>
    <t>SECRETARÍA DE SALUD</t>
  </si>
  <si>
    <t>Solteros</t>
  </si>
  <si>
    <t>Casados</t>
  </si>
  <si>
    <t>Datos sociodemográficos del sector central</t>
  </si>
  <si>
    <t xml:space="preserve">¿El entrevistado es? </t>
  </si>
  <si>
    <t>Encuesta de Clima y Cultura Organizacional de la APF 2021</t>
  </si>
  <si>
    <t>En base a 14,009
Encuestas recibidas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</si>
</sst>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,##0"/>
    <numFmt numFmtId="165" formatCode="General_)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3.5"/>
      <color rgb="FF000080"/>
      <name val="Arial"/>
      <family val="2"/>
    </font>
    <font>
      <sz val="10"/>
      <color theme="0"/>
      <name val="Arial"/>
      <family val="2"/>
    </font>
    <font>
      <b/>
      <sz val="22"/>
      <color theme="0"/>
      <name val="Arial"/>
      <family val="2"/>
    </font>
    <font>
      <b/>
      <sz val="16"/>
      <color theme="0"/>
      <name val="Arial"/>
      <family val="2"/>
    </font>
    <font>
      <b/>
      <sz val="9"/>
      <color theme="0"/>
      <name val="Arial"/>
      <family val="2"/>
    </font>
    <font>
      <b/>
      <sz val="14"/>
      <color theme="0" tint="-0.499984740745262"/>
      <name val="Montserrat"/>
    </font>
    <font>
      <b/>
      <sz val="22"/>
      <color rgb="FF285C4D"/>
      <name val="Arial"/>
      <family val="2"/>
    </font>
    <font>
      <b/>
      <sz val="20"/>
      <color rgb="FF285C4D"/>
      <name val="Montserrat"/>
    </font>
    <font>
      <b/>
      <sz val="12"/>
      <color theme="0" tint="-0.499984740745262"/>
      <name val="Montserrat"/>
    </font>
    <font>
      <b/>
      <sz val="20"/>
      <color theme="0" tint="-0.499984740745262"/>
      <name val="Montserrat"/>
    </font>
    <font>
      <b/>
      <sz val="12"/>
      <color rgb="FF285C4D"/>
      <name val="Montserrat"/>
    </font>
    <font>
      <b/>
      <sz val="16"/>
      <color rgb="FF285C4D"/>
      <name val="Arial"/>
      <family val="2"/>
    </font>
    <font>
      <b/>
      <sz val="10"/>
      <color rgb="FF285C4D"/>
      <name val="Arial"/>
      <family val="2"/>
    </font>
    <font>
      <b/>
      <sz val="12"/>
      <color rgb="FF285C4D"/>
      <name val="Arial"/>
      <family val="2"/>
    </font>
    <font>
      <b/>
      <sz val="11"/>
      <color rgb="FF285C4D"/>
      <name val="Calibri"/>
      <family val="2"/>
      <scheme val="minor"/>
    </font>
    <font>
      <b/>
      <sz val="26"/>
      <color rgb="FF235B4E"/>
      <name val="Montserrat"/>
    </font>
    <font>
      <b/>
      <sz val="11"/>
      <color rgb="FF000000"/>
      <name val="Montserrat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C9A3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rgb="FF285C4D"/>
        <bgColor indexed="64"/>
      </patternFill>
    </fill>
    <fill>
      <patternFill patternType="solid">
        <fgColor rgb="FF98989A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1" fillId="0" borderId="0">
      <alignment wrapText="1"/>
    </xf>
    <xf numFmtId="0" fontId="1" fillId="0" borderId="0"/>
  </cellStyleXfs>
  <cellXfs count="128">
    <xf numFmtId="0" fontId="0" fillId="0" borderId="0" xfId="0"/>
    <xf numFmtId="0" fontId="0" fillId="0" borderId="3" xfId="0" applyBorder="1"/>
    <xf numFmtId="0" fontId="0" fillId="0" borderId="0" xfId="0" applyAlignment="1">
      <alignment vertical="top"/>
    </xf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9" fillId="0" borderId="0" xfId="3" applyFont="1" applyAlignment="1">
      <alignment vertical="center"/>
    </xf>
    <xf numFmtId="0" fontId="1" fillId="0" borderId="0" xfId="3" applyFont="1" applyAlignment="1">
      <alignment wrapText="1"/>
    </xf>
    <xf numFmtId="0" fontId="1" fillId="0" borderId="0" xfId="3" applyFont="1"/>
    <xf numFmtId="0" fontId="10" fillId="0" borderId="0" xfId="3" applyFont="1" applyFill="1" applyBorder="1" applyAlignment="1">
      <alignment vertical="center"/>
    </xf>
    <xf numFmtId="0" fontId="1" fillId="0" borderId="0" xfId="3" applyFont="1" applyBorder="1" applyAlignment="1">
      <alignment horizontal="left" vertical="center" wrapText="1" indent="1"/>
    </xf>
    <xf numFmtId="0" fontId="1" fillId="0" borderId="0" xfId="3" applyFont="1" applyBorder="1"/>
    <xf numFmtId="0" fontId="1" fillId="0" borderId="0" xfId="3" applyFont="1" applyBorder="1" applyAlignment="1">
      <alignment vertical="center" wrapText="1"/>
    </xf>
    <xf numFmtId="0" fontId="1" fillId="0" borderId="3" xfId="3" applyFont="1" applyFill="1" applyBorder="1" applyAlignment="1">
      <alignment horizontal="center" vertical="center" wrapText="1"/>
    </xf>
    <xf numFmtId="0" fontId="1" fillId="0" borderId="3" xfId="3" applyFont="1" applyFill="1" applyBorder="1" applyAlignment="1">
      <alignment vertical="center" wrapText="1"/>
    </xf>
    <xf numFmtId="0" fontId="1" fillId="0" borderId="3" xfId="3" applyFont="1" applyFill="1" applyBorder="1"/>
    <xf numFmtId="0" fontId="1" fillId="0" borderId="3" xfId="3" applyFont="1" applyBorder="1"/>
    <xf numFmtId="0" fontId="1" fillId="0" borderId="3" xfId="3" applyFont="1" applyBorder="1" applyAlignment="1">
      <alignment horizontal="center" vertical="center" wrapText="1"/>
    </xf>
    <xf numFmtId="0" fontId="11" fillId="0" borderId="4" xfId="3" applyFont="1" applyBorder="1" applyAlignment="1">
      <alignment vertical="center" wrapText="1"/>
    </xf>
    <xf numFmtId="0" fontId="1" fillId="0" borderId="0" xfId="3" applyFont="1" applyAlignment="1">
      <alignment horizontal="left" vertical="center" wrapText="1" indent="1"/>
    </xf>
    <xf numFmtId="0" fontId="1" fillId="0" borderId="0" xfId="3" applyFont="1" applyAlignment="1">
      <alignment vertical="center" wrapText="1"/>
    </xf>
    <xf numFmtId="0" fontId="1" fillId="0" borderId="0" xfId="3" applyFont="1" applyFill="1"/>
    <xf numFmtId="0" fontId="2" fillId="0" borderId="3" xfId="3" applyFont="1" applyFill="1" applyBorder="1" applyAlignment="1">
      <alignment vertical="center" wrapText="1"/>
    </xf>
    <xf numFmtId="0" fontId="1" fillId="0" borderId="0" xfId="3" applyFont="1" applyBorder="1" applyAlignment="1">
      <alignment horizontal="center"/>
    </xf>
    <xf numFmtId="0" fontId="1" fillId="0" borderId="3" xfId="3" applyFont="1" applyBorder="1" applyAlignment="1">
      <alignment vertical="center" wrapText="1"/>
    </xf>
    <xf numFmtId="0" fontId="1" fillId="0" borderId="0" xfId="3" applyFont="1" applyBorder="1" applyAlignment="1">
      <alignment horizontal="center" vertical="center" wrapText="1"/>
    </xf>
    <xf numFmtId="0" fontId="1" fillId="0" borderId="1" xfId="3" applyFont="1" applyFill="1" applyBorder="1" applyAlignment="1">
      <alignment vertical="center" wrapText="1"/>
    </xf>
    <xf numFmtId="0" fontId="1" fillId="0" borderId="0" xfId="3" applyFont="1" applyFill="1" applyBorder="1"/>
    <xf numFmtId="0" fontId="1" fillId="0" borderId="0" xfId="3" applyFont="1" applyFill="1" applyBorder="1" applyAlignment="1">
      <alignment vertical="center" wrapText="1"/>
    </xf>
    <xf numFmtId="0" fontId="11" fillId="0" borderId="4" xfId="3" applyFont="1" applyFill="1" applyBorder="1" applyAlignment="1">
      <alignment vertical="center" wrapText="1"/>
    </xf>
    <xf numFmtId="0" fontId="1" fillId="0" borderId="0" xfId="0" applyFont="1"/>
    <xf numFmtId="0" fontId="12" fillId="0" borderId="0" xfId="0" applyFont="1" applyAlignment="1">
      <alignment horizontal="left" vertical="center"/>
    </xf>
    <xf numFmtId="0" fontId="1" fillId="0" borderId="0" xfId="0" applyFont="1" applyFill="1" applyBorder="1"/>
    <xf numFmtId="0" fontId="1" fillId="6" borderId="3" xfId="3" applyFont="1" applyFill="1" applyBorder="1" applyAlignment="1">
      <alignment horizontal="center" vertical="center" wrapText="1"/>
    </xf>
    <xf numFmtId="0" fontId="1" fillId="6" borderId="3" xfId="3" applyFont="1" applyFill="1" applyBorder="1" applyAlignment="1">
      <alignment vertical="center" wrapText="1"/>
    </xf>
    <xf numFmtId="0" fontId="11" fillId="6" borderId="4" xfId="3" applyFont="1" applyFill="1" applyBorder="1" applyAlignment="1">
      <alignment vertical="center" wrapText="1"/>
    </xf>
    <xf numFmtId="3" fontId="16" fillId="0" borderId="0" xfId="0" applyNumberFormat="1" applyFont="1"/>
    <xf numFmtId="3" fontId="0" fillId="0" borderId="0" xfId="0" applyNumberFormat="1" applyAlignment="1">
      <alignment vertical="top"/>
    </xf>
    <xf numFmtId="3" fontId="0" fillId="0" borderId="3" xfId="0" applyNumberFormat="1" applyBorder="1" applyAlignment="1">
      <alignment horizontal="left"/>
    </xf>
    <xf numFmtId="0" fontId="7" fillId="2" borderId="4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0" fillId="6" borderId="3" xfId="0" applyFill="1" applyBorder="1"/>
    <xf numFmtId="0" fontId="0" fillId="7" borderId="3" xfId="0" applyFill="1" applyBorder="1"/>
    <xf numFmtId="3" fontId="0" fillId="0" borderId="4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18" fillId="0" borderId="0" xfId="0" applyFont="1" applyFill="1" applyBorder="1" applyAlignment="1">
      <alignment vertical="center"/>
    </xf>
    <xf numFmtId="0" fontId="0" fillId="8" borderId="0" xfId="0" applyFill="1"/>
    <xf numFmtId="164" fontId="14" fillId="8" borderId="3" xfId="0" applyNumberFormat="1" applyFont="1" applyFill="1" applyBorder="1" applyAlignment="1">
      <alignment horizontal="right"/>
    </xf>
    <xf numFmtId="9" fontId="13" fillId="8" borderId="3" xfId="1" applyFont="1" applyFill="1" applyBorder="1"/>
    <xf numFmtId="9" fontId="13" fillId="8" borderId="3" xfId="0" applyNumberFormat="1" applyFont="1" applyFill="1" applyBorder="1"/>
    <xf numFmtId="0" fontId="15" fillId="8" borderId="3" xfId="0" applyFont="1" applyFill="1" applyBorder="1" applyAlignment="1">
      <alignment horizontal="center" vertical="top" wrapText="1"/>
    </xf>
    <xf numFmtId="0" fontId="14" fillId="8" borderId="3" xfId="0" applyFont="1" applyFill="1" applyBorder="1" applyAlignment="1">
      <alignment horizontal="center" vertical="top" wrapText="1"/>
    </xf>
    <xf numFmtId="164" fontId="14" fillId="8" borderId="3" xfId="0" applyNumberFormat="1" applyFont="1" applyFill="1" applyBorder="1" applyAlignment="1">
      <alignment horizontal="center" vertical="top" wrapText="1"/>
    </xf>
    <xf numFmtId="9" fontId="13" fillId="8" borderId="3" xfId="1" applyNumberFormat="1" applyFont="1" applyFill="1" applyBorder="1"/>
    <xf numFmtId="0" fontId="21" fillId="0" borderId="0" xfId="0" applyFont="1" applyAlignment="1">
      <alignment horizontal="left" wrapText="1"/>
    </xf>
    <xf numFmtId="0" fontId="19" fillId="10" borderId="3" xfId="0" applyFont="1" applyFill="1" applyBorder="1" applyAlignment="1">
      <alignment horizontal="left"/>
    </xf>
    <xf numFmtId="0" fontId="19" fillId="10" borderId="4" xfId="0" applyFont="1" applyFill="1" applyBorder="1" applyAlignment="1">
      <alignment horizontal="left"/>
    </xf>
    <xf numFmtId="0" fontId="19" fillId="10" borderId="4" xfId="0" applyFont="1" applyFill="1" applyBorder="1" applyAlignment="1"/>
    <xf numFmtId="0" fontId="20" fillId="10" borderId="2" xfId="0" applyFont="1" applyFill="1" applyBorder="1" applyAlignment="1">
      <alignment wrapText="1"/>
    </xf>
    <xf numFmtId="0" fontId="17" fillId="10" borderId="1" xfId="0" applyFont="1" applyFill="1" applyBorder="1"/>
    <xf numFmtId="0" fontId="19" fillId="10" borderId="3" xfId="0" applyFont="1" applyFill="1" applyBorder="1" applyAlignment="1">
      <alignment horizontal="right"/>
    </xf>
    <xf numFmtId="0" fontId="17" fillId="10" borderId="0" xfId="0" applyFont="1" applyFill="1"/>
    <xf numFmtId="0" fontId="15" fillId="9" borderId="3" xfId="0" applyFont="1" applyFill="1" applyBorder="1" applyAlignment="1">
      <alignment vertical="top" wrapText="1"/>
    </xf>
    <xf numFmtId="164" fontId="14" fillId="9" borderId="3" xfId="0" applyNumberFormat="1" applyFont="1" applyFill="1" applyBorder="1" applyAlignment="1">
      <alignment horizontal="right"/>
    </xf>
    <xf numFmtId="9" fontId="13" fillId="9" borderId="3" xfId="1" applyFont="1" applyFill="1" applyBorder="1"/>
    <xf numFmtId="0" fontId="15" fillId="9" borderId="3" xfId="0" applyFont="1" applyFill="1" applyBorder="1" applyAlignment="1">
      <alignment horizontal="right" vertical="top" wrapText="1"/>
    </xf>
    <xf numFmtId="9" fontId="10" fillId="9" borderId="3" xfId="1" applyFont="1" applyFill="1" applyBorder="1"/>
    <xf numFmtId="0" fontId="14" fillId="9" borderId="3" xfId="0" applyFont="1" applyFill="1" applyBorder="1" applyAlignment="1">
      <alignment horizontal="center" vertical="top" wrapText="1"/>
    </xf>
    <xf numFmtId="9" fontId="13" fillId="9" borderId="3" xfId="0" applyNumberFormat="1" applyFont="1" applyFill="1" applyBorder="1"/>
    <xf numFmtId="9" fontId="13" fillId="9" borderId="3" xfId="1" applyNumberFormat="1" applyFont="1" applyFill="1" applyBorder="1"/>
    <xf numFmtId="0" fontId="13" fillId="8" borderId="3" xfId="0" applyFont="1" applyFill="1" applyBorder="1" applyAlignment="1">
      <alignment vertical="top" wrapText="1"/>
    </xf>
    <xf numFmtId="164" fontId="10" fillId="8" borderId="3" xfId="0" applyNumberFormat="1" applyFont="1" applyFill="1" applyBorder="1" applyAlignment="1">
      <alignment horizontal="right"/>
    </xf>
    <xf numFmtId="0" fontId="13" fillId="8" borderId="3" xfId="0" applyFont="1" applyFill="1" applyBorder="1" applyAlignment="1">
      <alignment horizontal="right" vertical="top" wrapText="1"/>
    </xf>
    <xf numFmtId="0" fontId="1" fillId="7" borderId="3" xfId="0" applyFont="1" applyFill="1" applyBorder="1"/>
    <xf numFmtId="3" fontId="0" fillId="9" borderId="3" xfId="0" applyNumberFormat="1" applyFill="1" applyBorder="1" applyAlignment="1">
      <alignment horizontal="left"/>
    </xf>
    <xf numFmtId="0" fontId="19" fillId="12" borderId="3" xfId="0" applyFont="1" applyFill="1" applyBorder="1" applyAlignment="1">
      <alignment horizontal="right"/>
    </xf>
    <xf numFmtId="0" fontId="19" fillId="12" borderId="4" xfId="0" applyFont="1" applyFill="1" applyBorder="1" applyAlignment="1">
      <alignment horizontal="left"/>
    </xf>
    <xf numFmtId="0" fontId="19" fillId="12" borderId="4" xfId="0" applyFont="1" applyFill="1" applyBorder="1" applyAlignment="1"/>
    <xf numFmtId="0" fontId="20" fillId="12" borderId="2" xfId="0" applyFont="1" applyFill="1" applyBorder="1" applyAlignment="1">
      <alignment wrapText="1"/>
    </xf>
    <xf numFmtId="0" fontId="17" fillId="12" borderId="1" xfId="0" applyFont="1" applyFill="1" applyBorder="1"/>
    <xf numFmtId="0" fontId="22" fillId="0" borderId="0" xfId="0" applyFont="1" applyFill="1" applyBorder="1" applyAlignment="1">
      <alignment vertical="center" wrapText="1"/>
    </xf>
    <xf numFmtId="0" fontId="0" fillId="11" borderId="0" xfId="0" applyFill="1"/>
    <xf numFmtId="0" fontId="0" fillId="0" borderId="0" xfId="0" applyFill="1"/>
    <xf numFmtId="0" fontId="6" fillId="0" borderId="0" xfId="0" applyFont="1" applyFill="1" applyAlignment="1">
      <alignment horizontal="center" wrapText="1"/>
    </xf>
    <xf numFmtId="0" fontId="0" fillId="0" borderId="0" xfId="0" applyFill="1" applyAlignment="1">
      <alignment vertical="top"/>
    </xf>
    <xf numFmtId="0" fontId="26" fillId="8" borderId="4" xfId="0" applyFont="1" applyFill="1" applyBorder="1" applyAlignment="1">
      <alignment vertical="center"/>
    </xf>
    <xf numFmtId="0" fontId="26" fillId="8" borderId="2" xfId="0" applyFont="1" applyFill="1" applyBorder="1" applyAlignment="1">
      <alignment vertical="center"/>
    </xf>
    <xf numFmtId="0" fontId="26" fillId="8" borderId="4" xfId="0" applyFont="1" applyFill="1" applyBorder="1" applyAlignment="1">
      <alignment horizontal="left" vertical="center"/>
    </xf>
    <xf numFmtId="0" fontId="29" fillId="8" borderId="6" xfId="0" applyFont="1" applyFill="1" applyBorder="1" applyAlignment="1">
      <alignment horizontal="center" wrapText="1"/>
    </xf>
    <xf numFmtId="0" fontId="28" fillId="8" borderId="5" xfId="0" applyFont="1" applyFill="1" applyBorder="1" applyAlignment="1">
      <alignment horizontal="center" vertical="center" wrapText="1"/>
    </xf>
    <xf numFmtId="0" fontId="29" fillId="8" borderId="5" xfId="0" applyFont="1" applyFill="1" applyBorder="1" applyAlignment="1">
      <alignment horizontal="center" vertical="center" wrapText="1"/>
    </xf>
    <xf numFmtId="0" fontId="28" fillId="8" borderId="3" xfId="0" applyFont="1" applyFill="1" applyBorder="1" applyAlignment="1">
      <alignment horizontal="center" vertical="center" wrapText="1"/>
    </xf>
    <xf numFmtId="0" fontId="30" fillId="8" borderId="13" xfId="0" applyFont="1" applyFill="1" applyBorder="1" applyAlignment="1">
      <alignment wrapText="1"/>
    </xf>
    <xf numFmtId="0" fontId="27" fillId="8" borderId="4" xfId="0" applyFont="1" applyFill="1" applyBorder="1" applyAlignment="1">
      <alignment vertical="center"/>
    </xf>
    <xf numFmtId="0" fontId="27" fillId="8" borderId="2" xfId="0" applyFont="1" applyFill="1" applyBorder="1" applyAlignment="1">
      <alignment vertical="center"/>
    </xf>
    <xf numFmtId="0" fontId="27" fillId="8" borderId="4" xfId="0" applyFont="1" applyFill="1" applyBorder="1" applyAlignment="1">
      <alignment horizontal="right" vertical="center"/>
    </xf>
    <xf numFmtId="0" fontId="27" fillId="8" borderId="14" xfId="0" applyFont="1" applyFill="1" applyBorder="1" applyAlignment="1">
      <alignment vertical="center"/>
    </xf>
    <xf numFmtId="0" fontId="27" fillId="8" borderId="15" xfId="0" applyFont="1" applyFill="1" applyBorder="1" applyAlignment="1">
      <alignment vertical="center"/>
    </xf>
    <xf numFmtId="0" fontId="19" fillId="13" borderId="3" xfId="0" applyFont="1" applyFill="1" applyBorder="1" applyAlignment="1">
      <alignment horizontal="left"/>
    </xf>
    <xf numFmtId="0" fontId="19" fillId="13" borderId="4" xfId="0" applyFont="1" applyFill="1" applyBorder="1" applyAlignment="1">
      <alignment horizontal="left"/>
    </xf>
    <xf numFmtId="0" fontId="19" fillId="13" borderId="4" xfId="0" applyFont="1" applyFill="1" applyBorder="1" applyAlignment="1"/>
    <xf numFmtId="0" fontId="20" fillId="13" borderId="2" xfId="0" applyFont="1" applyFill="1" applyBorder="1" applyAlignment="1">
      <alignment wrapText="1"/>
    </xf>
    <xf numFmtId="0" fontId="17" fillId="13" borderId="1" xfId="0" applyFont="1" applyFill="1" applyBorder="1"/>
    <xf numFmtId="164" fontId="32" fillId="0" borderId="20" xfId="0" applyNumberFormat="1" applyFont="1" applyFill="1" applyBorder="1" applyAlignment="1">
      <alignment horizontal="center" vertical="center"/>
    </xf>
    <xf numFmtId="9" fontId="0" fillId="0" borderId="0" xfId="0" applyNumberFormat="1"/>
    <xf numFmtId="0" fontId="31" fillId="0" borderId="0" xfId="0" applyFont="1" applyFill="1" applyAlignment="1">
      <alignment horizontal="center" vertical="center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7" fillId="8" borderId="7" xfId="0" applyFont="1" applyFill="1" applyBorder="1" applyAlignment="1">
      <alignment horizontal="center" vertical="center"/>
    </xf>
    <xf numFmtId="0" fontId="27" fillId="8" borderId="8" xfId="0" applyFont="1" applyFill="1" applyBorder="1" applyAlignment="1">
      <alignment horizontal="center" vertical="center"/>
    </xf>
    <xf numFmtId="0" fontId="27" fillId="8" borderId="9" xfId="0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27" fillId="8" borderId="11" xfId="0" applyFont="1" applyFill="1" applyBorder="1" applyAlignment="1">
      <alignment horizontal="center" vertical="center"/>
    </xf>
    <xf numFmtId="0" fontId="27" fillId="8" borderId="12" xfId="0" applyFont="1" applyFill="1" applyBorder="1" applyAlignment="1">
      <alignment horizontal="center" vertical="center"/>
    </xf>
    <xf numFmtId="0" fontId="24" fillId="0" borderId="0" xfId="0" applyFont="1" applyAlignment="1">
      <alignment horizontal="center" wrapText="1"/>
    </xf>
    <xf numFmtId="0" fontId="3" fillId="0" borderId="0" xfId="3" applyFont="1" applyBorder="1" applyAlignment="1">
      <alignment horizontal="center" vertical="center"/>
    </xf>
  </cellXfs>
  <cellStyles count="4">
    <cellStyle name="Custom - Modelo8" xfId="2"/>
    <cellStyle name="Normal" xfId="0" builtinId="0"/>
    <cellStyle name="Normal_ECCO_Datos Grales_Sociodemográficas 2011" xfId="3"/>
    <cellStyle name="Porcentaje" xfId="1" builtinId="5"/>
  </cellStyles>
  <dxfs count="13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285C4D"/>
      <color rgb="FF238E9A"/>
      <color rgb="FFDDC9A3"/>
      <color rgb="FFB38E5D"/>
      <color rgb="FF621132"/>
      <color rgb="FF56242A"/>
      <color rgb="FFBC955C"/>
      <color rgb="FFFFFF00"/>
      <color rgb="FF00FF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'SOCIO-ECO_2017'!$E$20</c:f>
          <c:strCache>
            <c:ptCount val="1"/>
            <c:pt idx="0">
              <c:v>4.- ¿El entrevistado es?    /   2020</c:v>
            </c:pt>
          </c:strCache>
        </c:strRef>
      </c:tx>
      <c:layout>
        <c:manualLayout>
          <c:xMode val="edge"/>
          <c:yMode val="edge"/>
          <c:x val="0.33157982682192005"/>
          <c:y val="2.5286181206194139E-2"/>
        </c:manualLayout>
      </c:layout>
      <c:overlay val="0"/>
      <c:spPr>
        <a:solidFill>
          <a:srgbClr val="DDC9A3"/>
        </a:solidFill>
        <a:ln w="9525">
          <a:solidFill>
            <a:schemeClr val="tx1"/>
          </a:solidFill>
        </a:ln>
      </c:spPr>
      <c:txPr>
        <a:bodyPr/>
        <a:lstStyle/>
        <a:p>
          <a:pPr algn="ctr">
            <a:defRPr sz="1600" b="1" i="0" u="none" strike="noStrike" baseline="0">
              <a:solidFill>
                <a:srgbClr val="235B4E"/>
              </a:solidFill>
              <a:latin typeface="Arial"/>
              <a:ea typeface="Arial"/>
              <a:cs typeface="Arial"/>
            </a:defRPr>
          </a:pPr>
          <a:endParaRPr lang="es-MX"/>
        </a:p>
      </c:txPr>
    </c:title>
    <c:autoTitleDeleted val="0"/>
    <c:view3D>
      <c:rotX val="15"/>
      <c:rotY val="20"/>
      <c:rAngAx val="0"/>
    </c:view3D>
    <c:floor>
      <c:thickness val="0"/>
      <c:spPr>
        <a:solidFill>
          <a:schemeClr val="bg1">
            <a:lumMod val="85000"/>
          </a:schemeClr>
        </a:solidFill>
      </c:spPr>
    </c:floor>
    <c:sideWall>
      <c:thickness val="0"/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706429035110618"/>
          <c:y val="0.11652893903725951"/>
          <c:w val="0.81221523623990788"/>
          <c:h val="0.8573284628081284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238E9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'SOCIO-ECO_2017'!$D$22:$D$23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'SOCIO-ECO_2017'!$E$22:$E$23</c:f>
              <c:numCache>
                <c:formatCode>##,##0</c:formatCode>
                <c:ptCount val="2"/>
                <c:pt idx="0">
                  <c:v>5237</c:v>
                </c:pt>
                <c:pt idx="1">
                  <c:v>8772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0-23EB-42A5-B1CB-7303C0D093C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6034704476949279"/>
                  <c:y val="5.9816062406573195E-2"/>
                </c:manualLayout>
              </c:layout>
              <c:tx>
                <c:rich>
                  <a:bodyPr/>
                  <a:lstStyle/>
                  <a:p>
                    <a:fld id="{B72BAC0E-3281-474D-AA6B-C68AF182478C}" type="VALUE">
                      <a:rPr lang="en-US">
                        <a:solidFill>
                          <a:srgbClr val="235B4E"/>
                        </a:solidFill>
                      </a:rPr>
                      <a:pPr/>
                      <a:t>[VALOR]</a:t>
                    </a:fld>
                    <a:endParaRPr lang="es-MX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63673233578046551"/>
                  <c:y val="-0.11131970028152065"/>
                </c:manualLayout>
              </c:layout>
              <c:tx>
                <c:rich>
                  <a:bodyPr/>
                  <a:lstStyle/>
                  <a:p>
                    <a:fld id="{C6E1FFF2-7EF0-4E88-A902-758255B670E4}" type="VALUE">
                      <a:rPr lang="en-US">
                        <a:solidFill>
                          <a:srgbClr val="235B4E"/>
                        </a:solidFill>
                      </a:rPr>
                      <a:pPr/>
                      <a:t>[VALOR]</a:t>
                    </a:fld>
                    <a:endParaRPr lang="es-MX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800" b="1" i="0" u="none" strike="noStrike" baseline="0">
                    <a:solidFill>
                      <a:srgbClr val="0066FF"/>
                    </a:solidFill>
                    <a:latin typeface="Soberana Sans" panose="02000000000000000000" pitchFamily="50" charset="0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'SOCIO-ECO_2017'!$D$22:$D$23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'SOCIO-ECO_2017'!$F$22:$F$23</c:f>
              <c:numCache>
                <c:formatCode>0%</c:formatCode>
                <c:ptCount val="2"/>
                <c:pt idx="0">
                  <c:v>0.37383110857306018</c:v>
                </c:pt>
                <c:pt idx="1">
                  <c:v>0.62616889142693988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EB-42A5-B1CB-7303C0D09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7596384"/>
        <c:axId val="317597504"/>
        <c:axId val="0"/>
      </c:bar3DChart>
      <c:catAx>
        <c:axId val="3175963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621132"/>
                </a:solidFill>
                <a:latin typeface="Soberana Sans" panose="02000000000000000000" pitchFamily="50" charset="0"/>
                <a:ea typeface="Arial"/>
                <a:cs typeface="Arial"/>
              </a:defRPr>
            </a:pPr>
            <a:endParaRPr lang="es-MX"/>
          </a:p>
        </c:txPr>
        <c:crossAx val="317597504"/>
        <c:crosses val="autoZero"/>
        <c:auto val="1"/>
        <c:lblAlgn val="ctr"/>
        <c:lblOffset val="100"/>
        <c:noMultiLvlLbl val="0"/>
      </c:catAx>
      <c:valAx>
        <c:axId val="317597504"/>
        <c:scaling>
          <c:orientation val="minMax"/>
        </c:scaling>
        <c:delete val="1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,##0" sourceLinked="1"/>
        <c:majorTickMark val="out"/>
        <c:minorTickMark val="none"/>
        <c:tickLblPos val="none"/>
        <c:crossAx val="31759638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66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'SOCIO-ECO_2017'!$E$45</c:f>
          <c:strCache>
            <c:ptCount val="1"/>
            <c:pt idx="0">
              <c:v>6.- ¿Cuántos años cumplidos tiene usted?   /   2020</c:v>
            </c:pt>
          </c:strCache>
        </c:strRef>
      </c:tx>
      <c:layout>
        <c:manualLayout>
          <c:xMode val="edge"/>
          <c:yMode val="edge"/>
          <c:x val="0.25422179955777408"/>
          <c:y val="2.7912002250616765E-2"/>
        </c:manualLayout>
      </c:layout>
      <c:overlay val="0"/>
      <c:spPr>
        <a:solidFill>
          <a:srgbClr val="DDC9A3"/>
        </a:solidFill>
        <a:ln w="9525">
          <a:solidFill>
            <a:schemeClr val="tx1"/>
          </a:solidFill>
        </a:ln>
      </c:spPr>
      <c:txPr>
        <a:bodyPr/>
        <a:lstStyle/>
        <a:p>
          <a:pPr algn="ctr">
            <a:defRPr sz="1600" b="1" i="0" u="none" strike="noStrike" baseline="0">
              <a:solidFill>
                <a:srgbClr val="245B4E"/>
              </a:solidFill>
              <a:latin typeface="Arial"/>
              <a:ea typeface="Arial"/>
              <a:cs typeface="Arial"/>
            </a:defRPr>
          </a:pPr>
          <a:endParaRPr lang="es-MX"/>
        </a:p>
      </c:txPr>
    </c:title>
    <c:autoTitleDeleted val="0"/>
    <c:view3D>
      <c:rotX val="15"/>
      <c:rotY val="20"/>
      <c:rAngAx val="0"/>
    </c:view3D>
    <c:floor>
      <c:thickness val="0"/>
      <c:spPr>
        <a:solidFill>
          <a:schemeClr val="bg1">
            <a:lumMod val="85000"/>
          </a:schemeClr>
        </a:solidFill>
      </c:spPr>
    </c:floor>
    <c:side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706429035110618"/>
          <c:y val="0.11652893903725951"/>
          <c:w val="0.81221523623990788"/>
          <c:h val="0.8573284628081284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238E9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'SOCIO-ECO_2017'!$D$47:$D$53</c:f>
              <c:strCache>
                <c:ptCount val="7"/>
                <c:pt idx="0">
                  <c:v>18 a 20</c:v>
                </c:pt>
                <c:pt idx="1">
                  <c:v>21 a 30</c:v>
                </c:pt>
                <c:pt idx="2">
                  <c:v>31 a 40</c:v>
                </c:pt>
                <c:pt idx="3">
                  <c:v>41 a 50</c:v>
                </c:pt>
                <c:pt idx="4">
                  <c:v>51 a 60</c:v>
                </c:pt>
                <c:pt idx="5">
                  <c:v>61 a 70</c:v>
                </c:pt>
                <c:pt idx="6">
                  <c:v>Más de 70</c:v>
                </c:pt>
              </c:strCache>
            </c:strRef>
          </c:cat>
          <c:val>
            <c:numRef>
              <c:f>'SOCIO-ECO_2017'!$E$47:$E$53</c:f>
              <c:numCache>
                <c:formatCode>##,##0</c:formatCode>
                <c:ptCount val="7"/>
                <c:pt idx="0">
                  <c:v>185</c:v>
                </c:pt>
                <c:pt idx="1">
                  <c:v>2147</c:v>
                </c:pt>
                <c:pt idx="2">
                  <c:v>4602</c:v>
                </c:pt>
                <c:pt idx="3">
                  <c:v>3972</c:v>
                </c:pt>
                <c:pt idx="4">
                  <c:v>2287</c:v>
                </c:pt>
                <c:pt idx="5">
                  <c:v>751</c:v>
                </c:pt>
                <c:pt idx="6">
                  <c:v>63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05B7-40CF-B50D-3C0C2484A5A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5962442794149871E-2"/>
                  <c:y val="2.3886335315430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34981724681050996"/>
                  <c:y val="-2.96567425225259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67558295657202971"/>
                  <c:y val="-4.92200750575567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56909713693486108"/>
                  <c:y val="-5.1931103463909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35114522364982403"/>
                  <c:y val="-1.6605129032657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5357354477675669"/>
                  <c:y val="1.2958122391374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9389797048090326E-2"/>
                  <c:y val="1.8635251949972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245B4E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'SOCIO-ECO_2017'!$D$47:$D$53</c:f>
              <c:strCache>
                <c:ptCount val="7"/>
                <c:pt idx="0">
                  <c:v>18 a 20</c:v>
                </c:pt>
                <c:pt idx="1">
                  <c:v>21 a 30</c:v>
                </c:pt>
                <c:pt idx="2">
                  <c:v>31 a 40</c:v>
                </c:pt>
                <c:pt idx="3">
                  <c:v>41 a 50</c:v>
                </c:pt>
                <c:pt idx="4">
                  <c:v>51 a 60</c:v>
                </c:pt>
                <c:pt idx="5">
                  <c:v>61 a 70</c:v>
                </c:pt>
                <c:pt idx="6">
                  <c:v>Más de 70</c:v>
                </c:pt>
              </c:strCache>
            </c:strRef>
          </c:cat>
          <c:val>
            <c:numRef>
              <c:f>'SOCIO-ECO_2017'!$F$47:$F$53</c:f>
              <c:numCache>
                <c:formatCode>0%</c:formatCode>
                <c:ptCount val="7"/>
                <c:pt idx="0">
                  <c:v>1.320768187334904E-2</c:v>
                </c:pt>
                <c:pt idx="1">
                  <c:v>0.15328050260583995</c:v>
                </c:pt>
                <c:pt idx="2">
                  <c:v>0.32855001070893125</c:v>
                </c:pt>
                <c:pt idx="3">
                  <c:v>0.28357249946455343</c:v>
                </c:pt>
                <c:pt idx="4">
                  <c:v>0.16327550510459057</c:v>
                </c:pt>
                <c:pt idx="5">
                  <c:v>5.3616049118297995E-2</c:v>
                </c:pt>
                <c:pt idx="6">
                  <c:v>4.4977511244377807E-3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5B7-40CF-B50D-3C0C2484A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9628000"/>
        <c:axId val="329628560"/>
        <c:axId val="0"/>
      </c:bar3DChart>
      <c:catAx>
        <c:axId val="3296280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7030A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29628560"/>
        <c:crosses val="autoZero"/>
        <c:auto val="1"/>
        <c:lblAlgn val="ctr"/>
        <c:lblOffset val="100"/>
        <c:noMultiLvlLbl val="0"/>
      </c:catAx>
      <c:valAx>
        <c:axId val="329628560"/>
        <c:scaling>
          <c:orientation val="minMax"/>
        </c:scaling>
        <c:delete val="1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,##0" sourceLinked="1"/>
        <c:majorTickMark val="out"/>
        <c:minorTickMark val="none"/>
        <c:tickLblPos val="none"/>
        <c:crossAx val="32962800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70C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'SOCIO-ECO_2017'!$E$95</c:f>
          <c:strCache>
            <c:ptCount val="1"/>
            <c:pt idx="0">
              <c:v>7.- ¿Hasta que nivel escolar estudió usted?   /   2020</c:v>
            </c:pt>
          </c:strCache>
        </c:strRef>
      </c:tx>
      <c:layout>
        <c:manualLayout>
          <c:xMode val="edge"/>
          <c:yMode val="edge"/>
          <c:x val="0.23441460265039263"/>
          <c:y val="2.477289134962574E-2"/>
        </c:manualLayout>
      </c:layout>
      <c:overlay val="0"/>
      <c:spPr>
        <a:solidFill>
          <a:srgbClr val="DDC9A3"/>
        </a:solidFill>
        <a:ln w="9525">
          <a:solidFill>
            <a:schemeClr val="tx1"/>
          </a:solidFill>
        </a:ln>
      </c:spPr>
      <c:txPr>
        <a:bodyPr/>
        <a:lstStyle/>
        <a:p>
          <a:pPr algn="ctr">
            <a:defRPr sz="1600" b="1" i="0" u="none" strike="noStrike" baseline="0">
              <a:solidFill>
                <a:srgbClr val="245B4E"/>
              </a:solidFill>
              <a:latin typeface="Arial"/>
              <a:ea typeface="Arial"/>
              <a:cs typeface="Arial"/>
            </a:defRPr>
          </a:pPr>
          <a:endParaRPr lang="es-MX"/>
        </a:p>
      </c:txPr>
    </c:title>
    <c:autoTitleDeleted val="0"/>
    <c:view3D>
      <c:rotX val="15"/>
      <c:rotY val="20"/>
      <c:rAngAx val="0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50580917466288366"/>
          <c:y val="0.11652893903725951"/>
          <c:w val="0.483470305078262"/>
          <c:h val="0.8573284628081284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238E9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'SOCIO-ECO_2017'!$D$97:$D$110</c:f>
              <c:strCache>
                <c:ptCount val="14"/>
                <c:pt idx="0">
                  <c:v>Ninguno</c:v>
                </c:pt>
                <c:pt idx="1">
                  <c:v>Primaria incompleta</c:v>
                </c:pt>
                <c:pt idx="2">
                  <c:v>Primaria completa</c:v>
                </c:pt>
                <c:pt idx="3">
                  <c:v>Secundaria incompleta</c:v>
                </c:pt>
                <c:pt idx="4">
                  <c:v>Secundaria completa</c:v>
                </c:pt>
                <c:pt idx="5">
                  <c:v>Estudios técnicos</c:v>
                </c:pt>
                <c:pt idx="6">
                  <c:v>Preparatoria o equivalente incompleta</c:v>
                </c:pt>
                <c:pt idx="7">
                  <c:v>Preparatoria o equivalente completa</c:v>
                </c:pt>
                <c:pt idx="8">
                  <c:v>Normal</c:v>
                </c:pt>
                <c:pt idx="9">
                  <c:v>Licenciatura o Estudios Profesionales incompletos</c:v>
                </c:pt>
                <c:pt idx="10">
                  <c:v>Licenciatura o Estudios Profesionales completos</c:v>
                </c:pt>
                <c:pt idx="11">
                  <c:v>Maestría</c:v>
                </c:pt>
                <c:pt idx="12">
                  <c:v>Doctorado</c:v>
                </c:pt>
                <c:pt idx="13">
                  <c:v>Otro</c:v>
                </c:pt>
              </c:strCache>
            </c:strRef>
          </c:cat>
          <c:val>
            <c:numRef>
              <c:f>'SOCIO-ECO_2017'!$E$97:$E$110</c:f>
              <c:numCache>
                <c:formatCode>##,##0</c:formatCode>
                <c:ptCount val="14"/>
                <c:pt idx="0">
                  <c:v>31</c:v>
                </c:pt>
                <c:pt idx="1">
                  <c:v>11</c:v>
                </c:pt>
                <c:pt idx="2">
                  <c:v>26</c:v>
                </c:pt>
                <c:pt idx="3">
                  <c:v>89</c:v>
                </c:pt>
                <c:pt idx="4">
                  <c:v>686</c:v>
                </c:pt>
                <c:pt idx="5">
                  <c:v>1947</c:v>
                </c:pt>
                <c:pt idx="6">
                  <c:v>465</c:v>
                </c:pt>
                <c:pt idx="7">
                  <c:v>1676</c:v>
                </c:pt>
                <c:pt idx="8">
                  <c:v>83</c:v>
                </c:pt>
                <c:pt idx="9">
                  <c:v>1393</c:v>
                </c:pt>
                <c:pt idx="10">
                  <c:v>5717</c:v>
                </c:pt>
                <c:pt idx="11">
                  <c:v>1314</c:v>
                </c:pt>
                <c:pt idx="12">
                  <c:v>203</c:v>
                </c:pt>
                <c:pt idx="13">
                  <c:v>368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FED8-4FC0-B602-7618EDB8BB9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6221196103810618E-2"/>
                  <c:y val="1.7382593360000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7579888978210568E-2"/>
                  <c:y val="-5.44194506762623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9244494883569591E-2"/>
                  <c:y val="1.3205163665419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8171485828091941E-2"/>
                  <c:y val="1.5542072903013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712456492398819"/>
                  <c:y val="1.5487794445478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21985301325411516"/>
                  <c:y val="-4.349241973851350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1522537655655976"/>
                  <c:y val="1.0977342965406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0538105648351088"/>
                  <c:y val="-5.438349674741399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3554177864916424E-2"/>
                  <c:y val="8.6947113747255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8815986371536819"/>
                  <c:y val="-4.895593911562523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48997701724787812"/>
                  <c:y val="-5.7550715396388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16513084265105546"/>
                  <c:y val="-4.895593911563360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8287177552547261E-2"/>
                  <c:y val="1.3259796397964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0.1113075807573279"/>
                  <c:y val="1.3259796397964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245B4E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'SOCIO-ECO_2017'!$D$97:$D$110</c:f>
              <c:strCache>
                <c:ptCount val="14"/>
                <c:pt idx="0">
                  <c:v>Ninguno</c:v>
                </c:pt>
                <c:pt idx="1">
                  <c:v>Primaria incompleta</c:v>
                </c:pt>
                <c:pt idx="2">
                  <c:v>Primaria completa</c:v>
                </c:pt>
                <c:pt idx="3">
                  <c:v>Secundaria incompleta</c:v>
                </c:pt>
                <c:pt idx="4">
                  <c:v>Secundaria completa</c:v>
                </c:pt>
                <c:pt idx="5">
                  <c:v>Estudios técnicos</c:v>
                </c:pt>
                <c:pt idx="6">
                  <c:v>Preparatoria o equivalente incompleta</c:v>
                </c:pt>
                <c:pt idx="7">
                  <c:v>Preparatoria o equivalente completa</c:v>
                </c:pt>
                <c:pt idx="8">
                  <c:v>Normal</c:v>
                </c:pt>
                <c:pt idx="9">
                  <c:v>Licenciatura o Estudios Profesionales incompletos</c:v>
                </c:pt>
                <c:pt idx="10">
                  <c:v>Licenciatura o Estudios Profesionales completos</c:v>
                </c:pt>
                <c:pt idx="11">
                  <c:v>Maestría</c:v>
                </c:pt>
                <c:pt idx="12">
                  <c:v>Doctorado</c:v>
                </c:pt>
                <c:pt idx="13">
                  <c:v>Otro</c:v>
                </c:pt>
              </c:strCache>
            </c:strRef>
          </c:cat>
          <c:val>
            <c:numRef>
              <c:f>'SOCIO-ECO_2017'!$F$97:$F$110</c:f>
              <c:numCache>
                <c:formatCode>0%</c:formatCode>
                <c:ptCount val="14"/>
                <c:pt idx="0">
                  <c:v>2.2128631593975301E-3</c:v>
                </c:pt>
                <c:pt idx="1">
                  <c:v>7.8520950817331716E-4</c:v>
                </c:pt>
                <c:pt idx="2">
                  <c:v>1.855949746591477E-3</c:v>
                </c:pt>
                <c:pt idx="3">
                  <c:v>6.353058747947748E-3</c:v>
                </c:pt>
                <c:pt idx="4">
                  <c:v>4.8968520236990505E-2</c:v>
                </c:pt>
                <c:pt idx="5">
                  <c:v>0.13898208294667713</c:v>
                </c:pt>
                <c:pt idx="6">
                  <c:v>3.319294739096295E-2</c:v>
                </c:pt>
                <c:pt idx="7">
                  <c:v>0.11963737597258906</c:v>
                </c:pt>
                <c:pt idx="8">
                  <c:v>5.9247626525804837E-3</c:v>
                </c:pt>
                <c:pt idx="9">
                  <c:v>9.9436076807766435E-2</c:v>
                </c:pt>
                <c:pt idx="10">
                  <c:v>0.40809479620244127</c:v>
                </c:pt>
                <c:pt idx="11">
                  <c:v>9.3796844885430788E-2</c:v>
                </c:pt>
                <c:pt idx="12">
                  <c:v>1.4490684559925762E-2</c:v>
                </c:pt>
                <c:pt idx="13">
                  <c:v>2.6268827182525521E-2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ED8-4FC0-B602-7618EDB8B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5758288"/>
        <c:axId val="234219536"/>
        <c:axId val="0"/>
      </c:bar3DChart>
      <c:catAx>
        <c:axId val="245758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7030A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4219536"/>
        <c:crosses val="autoZero"/>
        <c:auto val="1"/>
        <c:lblAlgn val="ctr"/>
        <c:lblOffset val="100"/>
        <c:noMultiLvlLbl val="0"/>
      </c:catAx>
      <c:valAx>
        <c:axId val="234219536"/>
        <c:scaling>
          <c:orientation val="minMax"/>
        </c:scaling>
        <c:delete val="1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,##0" sourceLinked="1"/>
        <c:majorTickMark val="out"/>
        <c:minorTickMark val="none"/>
        <c:tickLblPos val="none"/>
        <c:crossAx val="24575828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66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600" b="1" i="0" u="none" strike="noStrike" baseline="0">
                <a:solidFill>
                  <a:srgbClr val="245B4E"/>
                </a:solidFill>
                <a:latin typeface="Arial"/>
                <a:ea typeface="Arial"/>
                <a:cs typeface="Arial"/>
              </a:defRPr>
            </a:pPr>
            <a:r>
              <a:rPr lang="es-MX">
                <a:solidFill>
                  <a:srgbClr val="245B4E"/>
                </a:solidFill>
              </a:rPr>
              <a:t>8.- ¿Qué tipo de estudios realiza usted actualmente?   /   2019</a:t>
            </a:r>
          </a:p>
        </c:rich>
      </c:tx>
      <c:layout>
        <c:manualLayout>
          <c:xMode val="edge"/>
          <c:yMode val="edge"/>
          <c:x val="0.15013486767552969"/>
          <c:y val="2.5157994938784838E-2"/>
        </c:manualLayout>
      </c:layout>
      <c:overlay val="0"/>
      <c:spPr>
        <a:solidFill>
          <a:srgbClr val="DDC9A3"/>
        </a:solidFill>
        <a:ln w="9525">
          <a:solidFill>
            <a:schemeClr val="tx1"/>
          </a:solidFill>
        </a:ln>
      </c:spPr>
    </c:title>
    <c:autoTitleDeleted val="0"/>
    <c:view3D>
      <c:rotX val="15"/>
      <c:rotY val="20"/>
      <c:rAngAx val="0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5032306783153121"/>
          <c:y val="0.11652893903725951"/>
          <c:w val="0.48604890514446347"/>
          <c:h val="0.8573284628081284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238E9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'SOCIO-ECO_2017'!$D$246:$D$255</c:f>
              <c:strCache>
                <c:ptCount val="10"/>
                <c:pt idx="0">
                  <c:v>Ninguno</c:v>
                </c:pt>
                <c:pt idx="1">
                  <c:v>Primaria</c:v>
                </c:pt>
                <c:pt idx="2">
                  <c:v>Secundaria</c:v>
                </c:pt>
                <c:pt idx="3">
                  <c:v>Estudios Técnicos</c:v>
                </c:pt>
                <c:pt idx="4">
                  <c:v>Preparatoria o equivalente</c:v>
                </c:pt>
                <c:pt idx="5">
                  <c:v>Licenciatura o Estudios Profesionales</c:v>
                </c:pt>
                <c:pt idx="6">
                  <c:v>Maestría</c:v>
                </c:pt>
                <c:pt idx="7">
                  <c:v>Doctorado</c:v>
                </c:pt>
                <c:pt idx="8">
                  <c:v>Acciones de capacitación</c:v>
                </c:pt>
                <c:pt idx="9">
                  <c:v>Otros</c:v>
                </c:pt>
              </c:strCache>
            </c:strRef>
          </c:cat>
          <c:val>
            <c:numRef>
              <c:f>'SOCIO-ECO_2017'!$E$246:$E$255</c:f>
              <c:numCache>
                <c:formatCode>##,##0</c:formatCode>
                <c:ptCount val="10"/>
                <c:pt idx="0">
                  <c:v>8559</c:v>
                </c:pt>
                <c:pt idx="1">
                  <c:v>18</c:v>
                </c:pt>
                <c:pt idx="2">
                  <c:v>44</c:v>
                </c:pt>
                <c:pt idx="3">
                  <c:v>397</c:v>
                </c:pt>
                <c:pt idx="4">
                  <c:v>263</c:v>
                </c:pt>
                <c:pt idx="5">
                  <c:v>1504</c:v>
                </c:pt>
                <c:pt idx="6">
                  <c:v>692</c:v>
                </c:pt>
                <c:pt idx="7">
                  <c:v>125</c:v>
                </c:pt>
                <c:pt idx="8">
                  <c:v>1483</c:v>
                </c:pt>
                <c:pt idx="9">
                  <c:v>924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B7BD-4163-80C0-BE56400D23C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6898043462816663"/>
                  <c:y val="-3.0389339187672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8926062986816948E-2"/>
                  <c:y val="2.0380969024422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0377927414980533E-2"/>
                  <c:y val="1.5220403149648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58561989617547"/>
                  <c:y val="1.4958688587396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8276880449090123E-2"/>
                  <c:y val="2.3048735200314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7793209491239531"/>
                  <c:y val="1.246588627013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24078261487333"/>
                  <c:y val="1.7713412892319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9568927616531203E-2"/>
                  <c:y val="1.5220403149648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7938395934055901"/>
                  <c:y val="9.79833069833454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3649286630025695"/>
                  <c:y val="9.79791266883319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245B4E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'SOCIO-ECO_2017'!$D$246:$D$255</c:f>
              <c:strCache>
                <c:ptCount val="10"/>
                <c:pt idx="0">
                  <c:v>Ninguno</c:v>
                </c:pt>
                <c:pt idx="1">
                  <c:v>Primaria</c:v>
                </c:pt>
                <c:pt idx="2">
                  <c:v>Secundaria</c:v>
                </c:pt>
                <c:pt idx="3">
                  <c:v>Estudios Técnicos</c:v>
                </c:pt>
                <c:pt idx="4">
                  <c:v>Preparatoria o equivalente</c:v>
                </c:pt>
                <c:pt idx="5">
                  <c:v>Licenciatura o Estudios Profesionales</c:v>
                </c:pt>
                <c:pt idx="6">
                  <c:v>Maestría</c:v>
                </c:pt>
                <c:pt idx="7">
                  <c:v>Doctorado</c:v>
                </c:pt>
                <c:pt idx="8">
                  <c:v>Acciones de capacitación</c:v>
                </c:pt>
                <c:pt idx="9">
                  <c:v>Otros</c:v>
                </c:pt>
              </c:strCache>
            </c:strRef>
          </c:cat>
          <c:val>
            <c:numRef>
              <c:f>'SOCIO-ECO_2017'!$F$246:$F$255</c:f>
              <c:numCache>
                <c:formatCode>0%</c:formatCode>
                <c:ptCount val="10"/>
                <c:pt idx="0">
                  <c:v>0.61096438004140197</c:v>
                </c:pt>
                <c:pt idx="1">
                  <c:v>1.2848882861017917E-3</c:v>
                </c:pt>
                <c:pt idx="2">
                  <c:v>3.1408380326932686E-3</c:v>
                </c:pt>
                <c:pt idx="3">
                  <c:v>2.8338924976800628E-2</c:v>
                </c:pt>
                <c:pt idx="4">
                  <c:v>1.8773645513598402E-2</c:v>
                </c:pt>
                <c:pt idx="5">
                  <c:v>0.10735955457206081</c:v>
                </c:pt>
                <c:pt idx="6">
                  <c:v>4.9396816332357769E-2</c:v>
                </c:pt>
                <c:pt idx="7">
                  <c:v>8.9228353201513313E-3</c:v>
                </c:pt>
                <c:pt idx="8">
                  <c:v>0.1058605182382754</c:v>
                </c:pt>
                <c:pt idx="9">
                  <c:v>6.5957598686558636E-2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7BD-4163-80C0-BE56400D2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4693216"/>
        <c:axId val="214693776"/>
        <c:axId val="0"/>
      </c:bar3DChart>
      <c:catAx>
        <c:axId val="2146932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7030A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4693776"/>
        <c:crosses val="autoZero"/>
        <c:auto val="1"/>
        <c:lblAlgn val="ctr"/>
        <c:lblOffset val="100"/>
        <c:noMultiLvlLbl val="0"/>
      </c:catAx>
      <c:valAx>
        <c:axId val="214693776"/>
        <c:scaling>
          <c:orientation val="minMax"/>
        </c:scaling>
        <c:delete val="1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,##0" sourceLinked="1"/>
        <c:majorTickMark val="out"/>
        <c:minorTickMark val="none"/>
        <c:tickLblPos val="none"/>
        <c:crossAx val="21469321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66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'SOCIO-ECO_2017'!$E$118</c:f>
          <c:strCache>
            <c:ptCount val="1"/>
            <c:pt idx="0">
              <c:v>11.- ¿Cuál es el nivel del puesto que desempeña usted actualmente?   /   2020</c:v>
            </c:pt>
          </c:strCache>
        </c:strRef>
      </c:tx>
      <c:layout>
        <c:manualLayout>
          <c:xMode val="edge"/>
          <c:yMode val="edge"/>
          <c:x val="0.22965140706287074"/>
          <c:y val="2.2490309923380792E-2"/>
        </c:manualLayout>
      </c:layout>
      <c:overlay val="0"/>
      <c:spPr>
        <a:solidFill>
          <a:srgbClr val="DDC9A3"/>
        </a:solidFill>
        <a:ln w="9525">
          <a:solidFill>
            <a:schemeClr val="tx1"/>
          </a:solidFill>
        </a:ln>
      </c:spPr>
      <c:txPr>
        <a:bodyPr/>
        <a:lstStyle/>
        <a:p>
          <a:pPr algn="ctr">
            <a:defRPr sz="1600" b="1" i="0" u="none" strike="noStrike" baseline="0">
              <a:solidFill>
                <a:srgbClr val="245B4E"/>
              </a:solidFill>
              <a:latin typeface="Arial"/>
              <a:ea typeface="Arial"/>
              <a:cs typeface="Arial"/>
            </a:defRPr>
          </a:pPr>
          <a:endParaRPr lang="es-MX"/>
        </a:p>
      </c:txPr>
    </c:title>
    <c:autoTitleDeleted val="0"/>
    <c:view3D>
      <c:rotX val="15"/>
      <c:rotY val="20"/>
      <c:rAngAx val="0"/>
    </c:view3D>
    <c:floor>
      <c:thickness val="0"/>
      <c:spPr>
        <a:solidFill>
          <a:schemeClr val="bg1">
            <a:lumMod val="85000"/>
          </a:schemeClr>
        </a:solidFill>
      </c:spPr>
    </c:floor>
    <c:side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50257030826612259"/>
          <c:y val="0.15154569315199234"/>
          <c:w val="0.48670917147502313"/>
          <c:h val="0.8223117261857418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238E9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'SOCIO-ECO_2017'!$D$120:$D$128</c:f>
              <c:strCache>
                <c:ptCount val="9"/>
                <c:pt idx="0">
                  <c:v>Puesto Operativo u Homólogo</c:v>
                </c:pt>
                <c:pt idx="1">
                  <c:v>Enlace u Homólogo</c:v>
                </c:pt>
                <c:pt idx="2">
                  <c:v>Jefe de Departamento u Homólogo</c:v>
                </c:pt>
                <c:pt idx="3">
                  <c:v>Subdirector de Área u Homólogo</c:v>
                </c:pt>
                <c:pt idx="4">
                  <c:v>Director de Área u Homólogo</c:v>
                </c:pt>
                <c:pt idx="5">
                  <c:v>Director General Adjunto u Homólogo</c:v>
                </c:pt>
                <c:pt idx="6">
                  <c:v>Director General u Homólogo</c:v>
                </c:pt>
                <c:pt idx="7">
                  <c:v>Titular de Unidad o Superior</c:v>
                </c:pt>
                <c:pt idx="8">
                  <c:v>Otro</c:v>
                </c:pt>
              </c:strCache>
            </c:strRef>
          </c:cat>
          <c:val>
            <c:numRef>
              <c:f>'SOCIO-ECO_2017'!$E$120:$E$128</c:f>
              <c:numCache>
                <c:formatCode>##,##0</c:formatCode>
                <c:ptCount val="9"/>
                <c:pt idx="0">
                  <c:v>11828</c:v>
                </c:pt>
                <c:pt idx="1">
                  <c:v>515</c:v>
                </c:pt>
                <c:pt idx="2">
                  <c:v>693</c:v>
                </c:pt>
                <c:pt idx="3">
                  <c:v>172</c:v>
                </c:pt>
                <c:pt idx="4">
                  <c:v>89</c:v>
                </c:pt>
                <c:pt idx="5">
                  <c:v>11</c:v>
                </c:pt>
                <c:pt idx="6">
                  <c:v>19</c:v>
                </c:pt>
                <c:pt idx="7">
                  <c:v>89</c:v>
                </c:pt>
                <c:pt idx="8" formatCode="General">
                  <c:v>593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01E3-4371-BBDE-2889254FA0A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8298400042183343"/>
                  <c:y val="-6.5487420133089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449349035236333"/>
                  <c:y val="2.3485246162411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340749289058789"/>
                  <c:y val="2.34014687557994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52798463485756E-2"/>
                  <c:y val="2.59262440679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6569303856670979E-2"/>
                  <c:y val="2.6094647260001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0121501062890519"/>
                  <c:y val="7.23964049948311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9566561216305874E-2"/>
                  <c:y val="1.80142633685940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0574225729583028"/>
                  <c:y val="2.06232402767835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1619672274821666"/>
                  <c:y val="2.1549033643521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245B4E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'SOCIO-ECO_2017'!$D$120:$D$128</c:f>
              <c:strCache>
                <c:ptCount val="9"/>
                <c:pt idx="0">
                  <c:v>Puesto Operativo u Homólogo</c:v>
                </c:pt>
                <c:pt idx="1">
                  <c:v>Enlace u Homólogo</c:v>
                </c:pt>
                <c:pt idx="2">
                  <c:v>Jefe de Departamento u Homólogo</c:v>
                </c:pt>
                <c:pt idx="3">
                  <c:v>Subdirector de Área u Homólogo</c:v>
                </c:pt>
                <c:pt idx="4">
                  <c:v>Director de Área u Homólogo</c:v>
                </c:pt>
                <c:pt idx="5">
                  <c:v>Director General Adjunto u Homólogo</c:v>
                </c:pt>
                <c:pt idx="6">
                  <c:v>Director General u Homólogo</c:v>
                </c:pt>
                <c:pt idx="7">
                  <c:v>Titular de Unidad o Superior</c:v>
                </c:pt>
                <c:pt idx="8">
                  <c:v>Otro</c:v>
                </c:pt>
              </c:strCache>
            </c:strRef>
          </c:cat>
          <c:val>
            <c:numRef>
              <c:f>'SOCIO-ECO_2017'!$F$120:$F$128</c:f>
              <c:numCache>
                <c:formatCode>0%</c:formatCode>
                <c:ptCount val="9"/>
                <c:pt idx="0">
                  <c:v>0.88163387000596305</c:v>
                </c:pt>
                <c:pt idx="1">
                  <c:v>3.8387000596302921E-2</c:v>
                </c:pt>
                <c:pt idx="2">
                  <c:v>5.1654740608228979E-2</c:v>
                </c:pt>
                <c:pt idx="3">
                  <c:v>1.282051282051282E-2</c:v>
                </c:pt>
                <c:pt idx="4">
                  <c:v>6.6338700059630296E-3</c:v>
                </c:pt>
                <c:pt idx="5">
                  <c:v>8.1991651759093622E-4</c:v>
                </c:pt>
                <c:pt idx="6">
                  <c:v>1.4162194394752535E-3</c:v>
                </c:pt>
                <c:pt idx="7">
                  <c:v>6.6338700059630296E-3</c:v>
                </c:pt>
                <c:pt idx="8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1E3-4371-BBDE-2889254FA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4696576"/>
        <c:axId val="214697136"/>
        <c:axId val="0"/>
      </c:bar3DChart>
      <c:catAx>
        <c:axId val="2146965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7030A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4697136"/>
        <c:crosses val="autoZero"/>
        <c:auto val="1"/>
        <c:lblAlgn val="ctr"/>
        <c:lblOffset val="100"/>
        <c:noMultiLvlLbl val="0"/>
      </c:catAx>
      <c:valAx>
        <c:axId val="214697136"/>
        <c:scaling>
          <c:orientation val="minMax"/>
        </c:scaling>
        <c:delete val="1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,##0" sourceLinked="1"/>
        <c:majorTickMark val="out"/>
        <c:minorTickMark val="none"/>
        <c:tickLblPos val="none"/>
        <c:crossAx val="2146965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66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'SOCIO-ECO_2017'!$E$219</c:f>
          <c:strCache>
            <c:ptCount val="1"/>
            <c:pt idx="0">
              <c:v>12.- ¿Cuántos años tiene usted en su puesto actual?   /   2020</c:v>
            </c:pt>
          </c:strCache>
        </c:strRef>
      </c:tx>
      <c:layout>
        <c:manualLayout>
          <c:xMode val="edge"/>
          <c:yMode val="edge"/>
          <c:x val="0.14861939803486243"/>
          <c:y val="2.2490434466744303E-2"/>
        </c:manualLayout>
      </c:layout>
      <c:overlay val="0"/>
      <c:spPr>
        <a:solidFill>
          <a:srgbClr val="DDC9A3"/>
        </a:solidFill>
        <a:ln w="9525">
          <a:solidFill>
            <a:schemeClr val="tx1"/>
          </a:solidFill>
        </a:ln>
      </c:spPr>
      <c:txPr>
        <a:bodyPr/>
        <a:lstStyle/>
        <a:p>
          <a:pPr algn="ctr">
            <a:defRPr sz="1600" b="1" i="0" u="none" strike="noStrike" baseline="0">
              <a:solidFill>
                <a:srgbClr val="245B4E"/>
              </a:solidFill>
              <a:latin typeface="Arial"/>
              <a:ea typeface="Arial"/>
              <a:cs typeface="Arial"/>
            </a:defRPr>
          </a:pPr>
          <a:endParaRPr lang="es-MX"/>
        </a:p>
      </c:txPr>
    </c:title>
    <c:autoTitleDeleted val="0"/>
    <c:view3D>
      <c:rotX val="15"/>
      <c:rotY val="20"/>
      <c:rAngAx val="0"/>
    </c:view3D>
    <c:floor>
      <c:thickness val="0"/>
      <c:spPr>
        <a:solidFill>
          <a:schemeClr val="bg1">
            <a:lumMod val="85000"/>
          </a:schemeClr>
        </a:solidFill>
      </c:spPr>
    </c:floor>
    <c:sideWall>
      <c:thickness val="0"/>
      <c:spPr>
        <a:gradFill flip="none" rotWithShape="1">
          <a:gsLst>
            <a:gs pos="60000">
              <a:schemeClr val="bg1"/>
            </a:gs>
            <a:gs pos="100000">
              <a:schemeClr val="accent1">
                <a:lumMod val="45000"/>
                <a:lumOff val="55000"/>
              </a:schemeClr>
            </a:gs>
            <a:gs pos="98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circle">
            <a:fillToRect l="50000" t="50000" r="50000" b="50000"/>
          </a:path>
          <a:tileRect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706429035110618"/>
          <c:y val="0.11652893903725951"/>
          <c:w val="0.81221523623990788"/>
          <c:h val="0.8573284628081284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238E9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'SOCIO-ECO_2017'!$D$221:$D$231</c:f>
              <c:strCache>
                <c:ptCount val="11"/>
                <c:pt idx="0">
                  <c:v>Hasta 5</c:v>
                </c:pt>
                <c:pt idx="1">
                  <c:v>6 a 10</c:v>
                </c:pt>
                <c:pt idx="2">
                  <c:v>11 a 15</c:v>
                </c:pt>
                <c:pt idx="3">
                  <c:v>16 a 20</c:v>
                </c:pt>
                <c:pt idx="4">
                  <c:v>21 a 25</c:v>
                </c:pt>
                <c:pt idx="5">
                  <c:v>26 a 30</c:v>
                </c:pt>
                <c:pt idx="6">
                  <c:v>31 a 35</c:v>
                </c:pt>
                <c:pt idx="7">
                  <c:v>36 a 40</c:v>
                </c:pt>
                <c:pt idx="8">
                  <c:v>41 a 45</c:v>
                </c:pt>
                <c:pt idx="9">
                  <c:v>46 a 50</c:v>
                </c:pt>
                <c:pt idx="10">
                  <c:v>Más de 50</c:v>
                </c:pt>
              </c:strCache>
            </c:strRef>
          </c:cat>
          <c:val>
            <c:numRef>
              <c:f>'SOCIO-ECO_2017'!$E$221:$E$231</c:f>
              <c:numCache>
                <c:formatCode>##,##0</c:formatCode>
                <c:ptCount val="11"/>
                <c:pt idx="0">
                  <c:v>5751</c:v>
                </c:pt>
                <c:pt idx="1">
                  <c:v>3047</c:v>
                </c:pt>
                <c:pt idx="2">
                  <c:v>2083</c:v>
                </c:pt>
                <c:pt idx="3">
                  <c:v>1132</c:v>
                </c:pt>
                <c:pt idx="4">
                  <c:v>911</c:v>
                </c:pt>
                <c:pt idx="5">
                  <c:v>626</c:v>
                </c:pt>
                <c:pt idx="6">
                  <c:v>295</c:v>
                </c:pt>
                <c:pt idx="7">
                  <c:v>90</c:v>
                </c:pt>
                <c:pt idx="8">
                  <c:v>39</c:v>
                </c:pt>
                <c:pt idx="9">
                  <c:v>20</c:v>
                </c:pt>
                <c:pt idx="10">
                  <c:v>15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7B39-4649-92F3-9B8A1F64C41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74779410189061835"/>
                  <c:y val="-8.99811172821847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46172919971771825"/>
                  <c:y val="-1.6804297193258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7994879730488809"/>
                  <c:y val="-3.2679167318615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7437484003672263"/>
                  <c:y val="7.40045802005137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4693423080506879"/>
                  <c:y val="4.6931813506581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253701577325195"/>
                  <c:y val="7.4004580200513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4089700303156739E-2"/>
                  <c:y val="1.5522288028230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7271736165268214E-2"/>
                  <c:y val="1.5522288028230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809794002210774E-2"/>
                  <c:y val="7.48124838256241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970630080150776E-2"/>
                  <c:y val="7.4015222992149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946757479660135E-2"/>
                  <c:y val="1.2735282543696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245B4E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'SOCIO-ECO_2017'!$D$221:$D$231</c:f>
              <c:strCache>
                <c:ptCount val="11"/>
                <c:pt idx="0">
                  <c:v>Hasta 5</c:v>
                </c:pt>
                <c:pt idx="1">
                  <c:v>6 a 10</c:v>
                </c:pt>
                <c:pt idx="2">
                  <c:v>11 a 15</c:v>
                </c:pt>
                <c:pt idx="3">
                  <c:v>16 a 20</c:v>
                </c:pt>
                <c:pt idx="4">
                  <c:v>21 a 25</c:v>
                </c:pt>
                <c:pt idx="5">
                  <c:v>26 a 30</c:v>
                </c:pt>
                <c:pt idx="6">
                  <c:v>31 a 35</c:v>
                </c:pt>
                <c:pt idx="7">
                  <c:v>36 a 40</c:v>
                </c:pt>
                <c:pt idx="8">
                  <c:v>41 a 45</c:v>
                </c:pt>
                <c:pt idx="9">
                  <c:v>46 a 50</c:v>
                </c:pt>
                <c:pt idx="10">
                  <c:v>Más de 50</c:v>
                </c:pt>
              </c:strCache>
            </c:strRef>
          </c:cat>
          <c:val>
            <c:numRef>
              <c:f>'SOCIO-ECO_2017'!$F$221:$F$231</c:f>
              <c:numCache>
                <c:formatCode>0%</c:formatCode>
                <c:ptCount val="11"/>
                <c:pt idx="0">
                  <c:v>0.41052180740952243</c:v>
                </c:pt>
                <c:pt idx="1">
                  <c:v>0.21750303376400884</c:v>
                </c:pt>
                <c:pt idx="2">
                  <c:v>0.14869012777500179</c:v>
                </c:pt>
                <c:pt idx="3">
                  <c:v>8.0805196659290451E-2</c:v>
                </c:pt>
                <c:pt idx="4">
                  <c:v>6.5029623813262896E-2</c:v>
                </c:pt>
                <c:pt idx="5">
                  <c:v>4.4685559283317869E-2</c:v>
                </c:pt>
                <c:pt idx="6">
                  <c:v>2.1057891355557141E-2</c:v>
                </c:pt>
                <c:pt idx="7">
                  <c:v>6.4244414305089587E-3</c:v>
                </c:pt>
                <c:pt idx="8">
                  <c:v>2.7839246198872155E-3</c:v>
                </c:pt>
                <c:pt idx="9">
                  <c:v>1.4276536512242131E-3</c:v>
                </c:pt>
                <c:pt idx="10">
                  <c:v>1.0707402384181597E-3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B39-4649-92F3-9B8A1F64C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9272816"/>
        <c:axId val="249273376"/>
        <c:axId val="0"/>
      </c:bar3DChart>
      <c:catAx>
        <c:axId val="2492728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7030A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9273376"/>
        <c:crosses val="autoZero"/>
        <c:auto val="1"/>
        <c:lblAlgn val="ctr"/>
        <c:lblOffset val="100"/>
        <c:noMultiLvlLbl val="0"/>
      </c:catAx>
      <c:valAx>
        <c:axId val="249273376"/>
        <c:scaling>
          <c:orientation val="minMax"/>
        </c:scaling>
        <c:delete val="1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,##0" sourceLinked="1"/>
        <c:majorTickMark val="out"/>
        <c:minorTickMark val="none"/>
        <c:tickLblPos val="none"/>
        <c:crossAx val="24927281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66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'SOCIO-ECO_2017'!$E$169</c:f>
          <c:strCache>
            <c:ptCount val="1"/>
            <c:pt idx="0">
              <c:v>10.- En total ¿cuántos años ha trabajado en el Sector Privado?   /   2020</c:v>
            </c:pt>
          </c:strCache>
        </c:strRef>
      </c:tx>
      <c:layout>
        <c:manualLayout>
          <c:xMode val="edge"/>
          <c:yMode val="edge"/>
          <c:x val="0.12853072808081351"/>
          <c:y val="2.2490426893418562E-2"/>
        </c:manualLayout>
      </c:layout>
      <c:overlay val="0"/>
      <c:spPr>
        <a:solidFill>
          <a:srgbClr val="DDC9A3"/>
        </a:solidFill>
        <a:ln w="9525">
          <a:solidFill>
            <a:schemeClr val="tx1"/>
          </a:solidFill>
        </a:ln>
      </c:spPr>
      <c:txPr>
        <a:bodyPr/>
        <a:lstStyle/>
        <a:p>
          <a:pPr algn="ctr">
            <a:defRPr sz="1600" b="1" i="0" u="none" strike="noStrike" baseline="0">
              <a:solidFill>
                <a:srgbClr val="245B4E"/>
              </a:solidFill>
              <a:latin typeface="Arial"/>
              <a:ea typeface="Arial"/>
              <a:cs typeface="Arial"/>
            </a:defRPr>
          </a:pPr>
          <a:endParaRPr lang="es-MX"/>
        </a:p>
      </c:txPr>
    </c:title>
    <c:autoTitleDeleted val="0"/>
    <c:view3D>
      <c:rotX val="15"/>
      <c:rotY val="20"/>
      <c:rAngAx val="0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50191273363556832"/>
          <c:y val="0.15969921834501255"/>
          <c:w val="0.48736677006283302"/>
          <c:h val="0.81415808500476738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238E9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'SOCIO-ECO_2017'!$D$171:$D$182</c:f>
              <c:strCache>
                <c:ptCount val="12"/>
                <c:pt idx="0">
                  <c:v>Nunca he trabajado en el Sector Privado</c:v>
                </c:pt>
                <c:pt idx="1">
                  <c:v>Hasta 5</c:v>
                </c:pt>
                <c:pt idx="2">
                  <c:v>6 a 10</c:v>
                </c:pt>
                <c:pt idx="3">
                  <c:v>11 a 15</c:v>
                </c:pt>
                <c:pt idx="4">
                  <c:v>16 a 20</c:v>
                </c:pt>
                <c:pt idx="5">
                  <c:v>21 a 25</c:v>
                </c:pt>
                <c:pt idx="6">
                  <c:v>26 a 30</c:v>
                </c:pt>
                <c:pt idx="7">
                  <c:v>31 a 35</c:v>
                </c:pt>
                <c:pt idx="8">
                  <c:v>36 a 40</c:v>
                </c:pt>
                <c:pt idx="9">
                  <c:v>41 a 45</c:v>
                </c:pt>
                <c:pt idx="10">
                  <c:v>46 a 50</c:v>
                </c:pt>
                <c:pt idx="11">
                  <c:v>Más de 50</c:v>
                </c:pt>
              </c:strCache>
            </c:strRef>
          </c:cat>
          <c:val>
            <c:numRef>
              <c:f>'SOCIO-ECO_2017'!$E$171:$E$182</c:f>
              <c:numCache>
                <c:formatCode>##,##0</c:formatCode>
                <c:ptCount val="12"/>
                <c:pt idx="0">
                  <c:v>6191</c:v>
                </c:pt>
                <c:pt idx="1">
                  <c:v>4164</c:v>
                </c:pt>
                <c:pt idx="2">
                  <c:v>1647</c:v>
                </c:pt>
                <c:pt idx="3">
                  <c:v>816</c:v>
                </c:pt>
                <c:pt idx="4">
                  <c:v>503</c:v>
                </c:pt>
                <c:pt idx="5">
                  <c:v>320</c:v>
                </c:pt>
                <c:pt idx="6">
                  <c:v>198</c:v>
                </c:pt>
                <c:pt idx="7">
                  <c:v>92</c:v>
                </c:pt>
                <c:pt idx="8">
                  <c:v>52</c:v>
                </c:pt>
                <c:pt idx="9">
                  <c:v>18</c:v>
                </c:pt>
                <c:pt idx="10">
                  <c:v>3</c:v>
                </c:pt>
                <c:pt idx="11">
                  <c:v>5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412A-44A0-B760-667797A7D43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6916834415363989"/>
                  <c:y val="-1.9523316229496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34939030713121311"/>
                  <c:y val="-8.81040235091358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9266301863064916"/>
                  <c:y val="4.6008698652371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035770995362062"/>
                  <c:y val="1.285443439213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969428783693878"/>
                  <c:y val="1.5552367824844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1052116865800281"/>
                  <c:y val="1.8091386838486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7590030074008086E-2"/>
                  <c:y val="1.5552367824844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359017738606069E-2"/>
                  <c:y val="1.2933679149238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9.463225396213551E-2"/>
                  <c:y val="9.99694918307790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0.10687741822769181"/>
                  <c:y val="1.96859485661161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919797238055202E-2"/>
                      <c:h val="6.6125182071734123E-2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9.7877324625660969E-2"/>
                  <c:y val="1.4288700759899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245B4E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'SOCIO-ECO_2017'!$D$171:$D$182</c:f>
              <c:strCache>
                <c:ptCount val="12"/>
                <c:pt idx="0">
                  <c:v>Nunca he trabajado en el Sector Privado</c:v>
                </c:pt>
                <c:pt idx="1">
                  <c:v>Hasta 5</c:v>
                </c:pt>
                <c:pt idx="2">
                  <c:v>6 a 10</c:v>
                </c:pt>
                <c:pt idx="3">
                  <c:v>11 a 15</c:v>
                </c:pt>
                <c:pt idx="4">
                  <c:v>16 a 20</c:v>
                </c:pt>
                <c:pt idx="5">
                  <c:v>21 a 25</c:v>
                </c:pt>
                <c:pt idx="6">
                  <c:v>26 a 30</c:v>
                </c:pt>
                <c:pt idx="7">
                  <c:v>31 a 35</c:v>
                </c:pt>
                <c:pt idx="8">
                  <c:v>36 a 40</c:v>
                </c:pt>
                <c:pt idx="9">
                  <c:v>41 a 45</c:v>
                </c:pt>
                <c:pt idx="10">
                  <c:v>46 a 50</c:v>
                </c:pt>
                <c:pt idx="11">
                  <c:v>Más de 50</c:v>
                </c:pt>
              </c:strCache>
            </c:strRef>
          </c:cat>
          <c:val>
            <c:numRef>
              <c:f>'SOCIO-ECO_2017'!$F$171:$F$182</c:f>
              <c:numCache>
                <c:formatCode>0%</c:formatCode>
                <c:ptCount val="12"/>
                <c:pt idx="0">
                  <c:v>0.44193018773645515</c:v>
                </c:pt>
                <c:pt idx="1">
                  <c:v>0.29723749018488116</c:v>
                </c:pt>
                <c:pt idx="2">
                  <c:v>0.11756727817831394</c:v>
                </c:pt>
                <c:pt idx="3">
                  <c:v>5.8248268969947892E-2</c:v>
                </c:pt>
                <c:pt idx="4">
                  <c:v>3.5905489328288957E-2</c:v>
                </c:pt>
                <c:pt idx="5">
                  <c:v>2.2842458419587409E-2</c:v>
                </c:pt>
                <c:pt idx="6">
                  <c:v>1.4133771147119709E-2</c:v>
                </c:pt>
                <c:pt idx="7">
                  <c:v>6.5672067956313801E-3</c:v>
                </c:pt>
                <c:pt idx="8">
                  <c:v>3.711899493182954E-3</c:v>
                </c:pt>
                <c:pt idx="9">
                  <c:v>1.2848882861017917E-3</c:v>
                </c:pt>
                <c:pt idx="10">
                  <c:v>2.1414804768363194E-4</c:v>
                </c:pt>
                <c:pt idx="11">
                  <c:v>3.5691341280605327E-4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12A-44A0-B760-667797A7D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9276736"/>
        <c:axId val="249277296"/>
        <c:axId val="0"/>
      </c:bar3DChart>
      <c:catAx>
        <c:axId val="2492767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7030A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9277296"/>
        <c:crosses val="autoZero"/>
        <c:auto val="1"/>
        <c:lblAlgn val="ctr"/>
        <c:lblOffset val="100"/>
        <c:noMultiLvlLbl val="0"/>
      </c:catAx>
      <c:valAx>
        <c:axId val="249277296"/>
        <c:scaling>
          <c:orientation val="minMax"/>
        </c:scaling>
        <c:delete val="1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,##0" sourceLinked="1"/>
        <c:majorTickMark val="out"/>
        <c:minorTickMark val="none"/>
        <c:tickLblPos val="none"/>
        <c:crossAx val="24927673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66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'SOCIO-ECO_2017'!$E$144</c:f>
          <c:strCache>
            <c:ptCount val="1"/>
            <c:pt idx="0">
              <c:v>13.- ¿Ocupa usted un puesto de algún servicio civil, profesional o público de carrera?   /   2020</c:v>
            </c:pt>
          </c:strCache>
        </c:strRef>
      </c:tx>
      <c:layout>
        <c:manualLayout>
          <c:xMode val="edge"/>
          <c:yMode val="edge"/>
          <c:x val="0.13158270700677888"/>
          <c:y val="2.5178435356870713E-2"/>
        </c:manualLayout>
      </c:layout>
      <c:overlay val="0"/>
      <c:spPr>
        <a:solidFill>
          <a:srgbClr val="DDC9A3"/>
        </a:solidFill>
        <a:ln w="9525">
          <a:solidFill>
            <a:schemeClr val="tx1"/>
          </a:solidFill>
        </a:ln>
      </c:spPr>
      <c:txPr>
        <a:bodyPr/>
        <a:lstStyle/>
        <a:p>
          <a:pPr algn="ctr">
            <a:defRPr sz="1600" b="1" i="0" u="none" strike="noStrike" baseline="0">
              <a:solidFill>
                <a:srgbClr val="245B4E"/>
              </a:solidFill>
              <a:latin typeface="Arial"/>
              <a:ea typeface="Arial"/>
              <a:cs typeface="Arial"/>
            </a:defRPr>
          </a:pPr>
          <a:endParaRPr lang="es-MX"/>
        </a:p>
      </c:txPr>
    </c:title>
    <c:autoTitleDeleted val="0"/>
    <c:view3D>
      <c:rotX val="15"/>
      <c:rotY val="20"/>
      <c:rAngAx val="0"/>
    </c:view3D>
    <c:floor>
      <c:thickness val="0"/>
      <c:spPr>
        <a:solidFill>
          <a:schemeClr val="bg1">
            <a:lumMod val="85000"/>
          </a:schemeClr>
        </a:solidFill>
      </c:spPr>
    </c:floor>
    <c:sideWall>
      <c:thickness val="0"/>
      <c:spPr>
        <a:gradFill flip="none" rotWithShape="1">
          <a:gsLst>
            <a:gs pos="60000">
              <a:schemeClr val="bg1"/>
            </a:gs>
            <a:gs pos="100000">
              <a:schemeClr val="accent1">
                <a:lumMod val="45000"/>
                <a:lumOff val="55000"/>
              </a:schemeClr>
            </a:gs>
            <a:gs pos="98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circle">
            <a:fillToRect l="50000" t="50000" r="50000" b="50000"/>
          </a:path>
          <a:tileRect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706429035110618"/>
          <c:y val="0.1622277961222589"/>
          <c:w val="0.81221523623990788"/>
          <c:h val="0.8116296249259165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238E9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'SOCIO-ECO_2017'!$D$146:$D$147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'SOCIO-ECO_2017'!$E$146:$E$147</c:f>
              <c:numCache>
                <c:formatCode>##,##0</c:formatCode>
                <c:ptCount val="2"/>
                <c:pt idx="0">
                  <c:v>3841</c:v>
                </c:pt>
                <c:pt idx="1">
                  <c:v>10168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8950-4BF9-8538-C22F491F354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8759554406270543"/>
                  <c:y val="7.0144568622470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60241161607210536"/>
                  <c:y val="-2.771357209381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245B4E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'SOCIO-ECO_2017'!$D$146:$D$147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'SOCIO-ECO_2017'!$F$146:$F$147</c:f>
              <c:numCache>
                <c:formatCode>0%</c:formatCode>
                <c:ptCount val="2"/>
                <c:pt idx="0">
                  <c:v>0.27418088371761012</c:v>
                </c:pt>
                <c:pt idx="1">
                  <c:v>0.72581911628238993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950-4BF9-8538-C22F491F3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5072640"/>
        <c:axId val="235073200"/>
        <c:axId val="0"/>
      </c:bar3DChart>
      <c:catAx>
        <c:axId val="2350726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7030A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5073200"/>
        <c:crosses val="autoZero"/>
        <c:auto val="1"/>
        <c:lblAlgn val="ctr"/>
        <c:lblOffset val="100"/>
        <c:noMultiLvlLbl val="0"/>
      </c:catAx>
      <c:valAx>
        <c:axId val="235073200"/>
        <c:scaling>
          <c:orientation val="minMax"/>
        </c:scaling>
        <c:delete val="1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,##0" sourceLinked="1"/>
        <c:majorTickMark val="out"/>
        <c:minorTickMark val="none"/>
        <c:tickLblPos val="none"/>
        <c:crossAx val="2350726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66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'SOCIO-ECO_2017'!$E$194</c:f>
          <c:strCache>
            <c:ptCount val="1"/>
            <c:pt idx="0">
              <c:v>9.- En total ¿cuántos años ha trabajado en el Sector Público?   /   2020</c:v>
            </c:pt>
          </c:strCache>
        </c:strRef>
      </c:tx>
      <c:layout>
        <c:manualLayout>
          <c:xMode val="edge"/>
          <c:yMode val="edge"/>
          <c:x val="0.12109909308195392"/>
          <c:y val="3.0571118004188869E-2"/>
        </c:manualLayout>
      </c:layout>
      <c:overlay val="0"/>
      <c:spPr>
        <a:solidFill>
          <a:srgbClr val="DDC9A3"/>
        </a:solidFill>
        <a:ln w="9525">
          <a:solidFill>
            <a:schemeClr val="tx1"/>
          </a:solidFill>
        </a:ln>
      </c:spPr>
      <c:txPr>
        <a:bodyPr/>
        <a:lstStyle/>
        <a:p>
          <a:pPr algn="ctr">
            <a:defRPr sz="1600" b="1" i="0" u="none" strike="noStrike" baseline="0">
              <a:solidFill>
                <a:srgbClr val="245B4E"/>
              </a:solidFill>
              <a:latin typeface="Arial"/>
              <a:ea typeface="Arial"/>
              <a:cs typeface="Arial"/>
            </a:defRPr>
          </a:pPr>
          <a:endParaRPr lang="es-MX"/>
        </a:p>
      </c:txPr>
    </c:title>
    <c:autoTitleDeleted val="0"/>
    <c:view3D>
      <c:rotX val="15"/>
      <c:rotY val="20"/>
      <c:rAngAx val="0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706429035110618"/>
          <c:y val="0.14615848776478696"/>
          <c:w val="0.81221523623990788"/>
          <c:h val="0.8276989315729472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238E9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'SOCIO-ECO_2017'!$D$196:$D$206</c:f>
              <c:strCache>
                <c:ptCount val="11"/>
                <c:pt idx="0">
                  <c:v>Hasta 5</c:v>
                </c:pt>
                <c:pt idx="1">
                  <c:v>6 a 10</c:v>
                </c:pt>
                <c:pt idx="2">
                  <c:v>11 a 15</c:v>
                </c:pt>
                <c:pt idx="3">
                  <c:v>16 a 20</c:v>
                </c:pt>
                <c:pt idx="4">
                  <c:v>21 a 25</c:v>
                </c:pt>
                <c:pt idx="5">
                  <c:v>26 a 30</c:v>
                </c:pt>
                <c:pt idx="6">
                  <c:v>31 a 35</c:v>
                </c:pt>
                <c:pt idx="7">
                  <c:v>36 a 40</c:v>
                </c:pt>
                <c:pt idx="8">
                  <c:v>41 a 45</c:v>
                </c:pt>
                <c:pt idx="9">
                  <c:v>46 a 50</c:v>
                </c:pt>
                <c:pt idx="10">
                  <c:v>Más de 50</c:v>
                </c:pt>
              </c:strCache>
            </c:strRef>
          </c:cat>
          <c:val>
            <c:numRef>
              <c:f>'SOCIO-ECO_2017'!$E$196:$E$206</c:f>
              <c:numCache>
                <c:formatCode>##,##0</c:formatCode>
                <c:ptCount val="11"/>
                <c:pt idx="0">
                  <c:v>3493</c:v>
                </c:pt>
                <c:pt idx="1">
                  <c:v>2648</c:v>
                </c:pt>
                <c:pt idx="2">
                  <c:v>2602</c:v>
                </c:pt>
                <c:pt idx="3">
                  <c:v>1601</c:v>
                </c:pt>
                <c:pt idx="4">
                  <c:v>1425</c:v>
                </c:pt>
                <c:pt idx="5">
                  <c:v>1202</c:v>
                </c:pt>
                <c:pt idx="6">
                  <c:v>640</c:v>
                </c:pt>
                <c:pt idx="7">
                  <c:v>254</c:v>
                </c:pt>
                <c:pt idx="8">
                  <c:v>95</c:v>
                </c:pt>
                <c:pt idx="9">
                  <c:v>31</c:v>
                </c:pt>
                <c:pt idx="10">
                  <c:v>18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89CF-485F-942D-BF90D2DB59B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81039954522876645"/>
                  <c:y val="-3.838341419443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56110819910061815"/>
                  <c:y val="-3.0134202921604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55193476411631515"/>
                  <c:y val="-4.3602216389617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36090123099792765"/>
                  <c:y val="-1.6750391049603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32259888950874449"/>
                  <c:y val="-1.1447387258410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27061609126436176"/>
                  <c:y val="-1.1363185662398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6665049477559635"/>
                  <c:y val="7.32363000079535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9378638224042248E-2"/>
                  <c:y val="1.5488639677616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4995479494965031E-2"/>
                  <c:y val="1.2879874864126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9706902732937231E-2"/>
                  <c:y val="7.57602269413302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8098180794679502E-2"/>
                  <c:y val="1.2542432195975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245B4E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'SOCIO-ECO_2017'!$D$196:$D$206</c:f>
              <c:strCache>
                <c:ptCount val="11"/>
                <c:pt idx="0">
                  <c:v>Hasta 5</c:v>
                </c:pt>
                <c:pt idx="1">
                  <c:v>6 a 10</c:v>
                </c:pt>
                <c:pt idx="2">
                  <c:v>11 a 15</c:v>
                </c:pt>
                <c:pt idx="3">
                  <c:v>16 a 20</c:v>
                </c:pt>
                <c:pt idx="4">
                  <c:v>21 a 25</c:v>
                </c:pt>
                <c:pt idx="5">
                  <c:v>26 a 30</c:v>
                </c:pt>
                <c:pt idx="6">
                  <c:v>31 a 35</c:v>
                </c:pt>
                <c:pt idx="7">
                  <c:v>36 a 40</c:v>
                </c:pt>
                <c:pt idx="8">
                  <c:v>41 a 45</c:v>
                </c:pt>
                <c:pt idx="9">
                  <c:v>46 a 50</c:v>
                </c:pt>
                <c:pt idx="10">
                  <c:v>Más de 50</c:v>
                </c:pt>
              </c:strCache>
            </c:strRef>
          </c:cat>
          <c:val>
            <c:numRef>
              <c:f>'SOCIO-ECO_2017'!$F$196:$F$206</c:f>
              <c:numCache>
                <c:formatCode>0%</c:formatCode>
                <c:ptCount val="11"/>
                <c:pt idx="0">
                  <c:v>0.24933971018630879</c:v>
                </c:pt>
                <c:pt idx="1">
                  <c:v>0.18902134342208579</c:v>
                </c:pt>
                <c:pt idx="2">
                  <c:v>0.1857377400242701</c:v>
                </c:pt>
                <c:pt idx="3">
                  <c:v>0.11428367478049825</c:v>
                </c:pt>
                <c:pt idx="4">
                  <c:v>0.10172032264972518</c:v>
                </c:pt>
                <c:pt idx="5">
                  <c:v>8.5801984438575202E-2</c:v>
                </c:pt>
                <c:pt idx="6">
                  <c:v>4.5684916839174819E-2</c:v>
                </c:pt>
                <c:pt idx="7">
                  <c:v>1.8131201370547505E-2</c:v>
                </c:pt>
                <c:pt idx="8">
                  <c:v>6.7813548433150114E-3</c:v>
                </c:pt>
                <c:pt idx="9">
                  <c:v>2.2128631593975301E-3</c:v>
                </c:pt>
                <c:pt idx="10">
                  <c:v>1.2848882861017917E-3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9CF-485F-942D-BF90D2DB5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5076560"/>
        <c:axId val="235077120"/>
        <c:axId val="0"/>
      </c:bar3DChart>
      <c:catAx>
        <c:axId val="235076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7030A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5077120"/>
        <c:crosses val="autoZero"/>
        <c:auto val="1"/>
        <c:lblAlgn val="ctr"/>
        <c:lblOffset val="100"/>
        <c:noMultiLvlLbl val="0"/>
      </c:catAx>
      <c:valAx>
        <c:axId val="235077120"/>
        <c:scaling>
          <c:orientation val="minMax"/>
        </c:scaling>
        <c:delete val="1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,##0" sourceLinked="1"/>
        <c:majorTickMark val="out"/>
        <c:minorTickMark val="none"/>
        <c:tickLblPos val="none"/>
        <c:crossAx val="23507656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66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'SOCIO-ECO_2017'!$E$70</c:f>
          <c:strCache>
            <c:ptCount val="1"/>
            <c:pt idx="0">
              <c:v>5.- ¿Su estado civil es?   /   2020</c:v>
            </c:pt>
          </c:strCache>
        </c:strRef>
      </c:tx>
      <c:layout>
        <c:manualLayout>
          <c:xMode val="edge"/>
          <c:yMode val="edge"/>
          <c:x val="0.35260500325725669"/>
          <c:y val="2.5188567427182479E-2"/>
        </c:manualLayout>
      </c:layout>
      <c:overlay val="0"/>
      <c:spPr>
        <a:solidFill>
          <a:srgbClr val="DDC9A3"/>
        </a:solidFill>
        <a:ln w="9525">
          <a:solidFill>
            <a:schemeClr val="tx1"/>
          </a:solidFill>
        </a:ln>
      </c:spPr>
      <c:txPr>
        <a:bodyPr/>
        <a:lstStyle/>
        <a:p>
          <a:pPr algn="ctr">
            <a:defRPr sz="1600" b="1" i="0" u="none" strike="noStrike" baseline="0">
              <a:solidFill>
                <a:srgbClr val="245B4E"/>
              </a:solidFill>
              <a:latin typeface="Arial"/>
              <a:ea typeface="Arial"/>
              <a:cs typeface="Arial"/>
            </a:defRPr>
          </a:pPr>
          <a:endParaRPr lang="es-MX"/>
        </a:p>
      </c:txPr>
    </c:title>
    <c:autoTitleDeleted val="0"/>
    <c:view3D>
      <c:rotX val="15"/>
      <c:rotY val="20"/>
      <c:rAngAx val="0"/>
    </c:view3D>
    <c:floor>
      <c:thickness val="0"/>
      <c:spPr>
        <a:solidFill>
          <a:schemeClr val="bg1">
            <a:lumMod val="85000"/>
          </a:schemeClr>
        </a:solidFill>
      </c:spPr>
    </c:floor>
    <c:side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706429035110618"/>
          <c:y val="0.11652893903725951"/>
          <c:w val="0.81221523623990788"/>
          <c:h val="0.8573284628081284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238E9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'SOCIO-ECO_2017'!$D$72:$D$73</c:f>
              <c:strCache>
                <c:ptCount val="2"/>
                <c:pt idx="0">
                  <c:v>Solteros</c:v>
                </c:pt>
                <c:pt idx="1">
                  <c:v>Casados</c:v>
                </c:pt>
              </c:strCache>
            </c:strRef>
          </c:cat>
          <c:val>
            <c:numRef>
              <c:f>'SOCIO-ECO_2017'!$E$72:$E$73</c:f>
              <c:numCache>
                <c:formatCode>##,##0</c:formatCode>
                <c:ptCount val="2"/>
                <c:pt idx="0">
                  <c:v>6837</c:v>
                </c:pt>
                <c:pt idx="1">
                  <c:v>7172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E995-4CAB-ACEC-2E6F14FE109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63160517200016053"/>
                  <c:y val="2.4045153790066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63708165721211873"/>
                  <c:y val="-8.65127547942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245B4E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'SOCIO-ECO_2017'!$D$72:$D$73</c:f>
              <c:strCache>
                <c:ptCount val="2"/>
                <c:pt idx="0">
                  <c:v>Solteros</c:v>
                </c:pt>
                <c:pt idx="1">
                  <c:v>Casados</c:v>
                </c:pt>
              </c:strCache>
            </c:strRef>
          </c:cat>
          <c:val>
            <c:numRef>
              <c:f>'SOCIO-ECO_2017'!$F$72:$F$73</c:f>
              <c:numCache>
                <c:formatCode>0%</c:formatCode>
                <c:ptCount val="2"/>
                <c:pt idx="0">
                  <c:v>0.48804340067099722</c:v>
                </c:pt>
                <c:pt idx="1">
                  <c:v>0.51195659932900284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995-4CAB-ACEC-2E6F14FE1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9624080"/>
        <c:axId val="329624640"/>
        <c:axId val="0"/>
      </c:bar3DChart>
      <c:catAx>
        <c:axId val="3296240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7030A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29624640"/>
        <c:crosses val="autoZero"/>
        <c:auto val="1"/>
        <c:lblAlgn val="ctr"/>
        <c:lblOffset val="100"/>
        <c:noMultiLvlLbl val="0"/>
      </c:catAx>
      <c:valAx>
        <c:axId val="329624640"/>
        <c:scaling>
          <c:orientation val="minMax"/>
        </c:scaling>
        <c:delete val="1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,##0" sourceLinked="1"/>
        <c:majorTickMark val="out"/>
        <c:minorTickMark val="none"/>
        <c:tickLblPos val="none"/>
        <c:crossAx val="32962408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70C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3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png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71437</xdr:colOff>
      <xdr:row>20</xdr:row>
      <xdr:rowOff>156482</xdr:rowOff>
    </xdr:from>
    <xdr:to>
      <xdr:col>19</xdr:col>
      <xdr:colOff>55562</xdr:colOff>
      <xdr:row>38</xdr:row>
      <xdr:rowOff>119063</xdr:rowOff>
    </xdr:to>
    <xdr:graphicFrame macro="">
      <xdr:nvGraphicFramePr>
        <xdr:cNvPr id="128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232832</xdr:colOff>
      <xdr:row>145</xdr:row>
      <xdr:rowOff>1966</xdr:rowOff>
    </xdr:from>
    <xdr:to>
      <xdr:col>31</xdr:col>
      <xdr:colOff>201081</xdr:colOff>
      <xdr:row>162</xdr:row>
      <xdr:rowOff>232833</xdr:rowOff>
    </xdr:to>
    <xdr:sp macro="" textlink="">
      <xdr:nvSpPr>
        <xdr:cNvPr id="1027" name="Rectangle 3" descr="20%"/>
        <xdr:cNvSpPr>
          <a:spLocks noChangeArrowheads="1"/>
        </xdr:cNvSpPr>
      </xdr:nvSpPr>
      <xdr:spPr bwMode="auto">
        <a:xfrm>
          <a:off x="17039165" y="39319049"/>
          <a:ext cx="7884583" cy="4548867"/>
        </a:xfrm>
        <a:prstGeom prst="rect">
          <a:avLst/>
        </a:prstGeom>
        <a:pattFill prst="pct2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PLANTILLA PARA  HOMOLOGAR EL TAMAÑO DE LAS GRÁFICAS</a:t>
          </a:r>
        </a:p>
      </xdr:txBody>
    </xdr:sp>
    <xdr:clientData/>
  </xdr:twoCellAnchor>
  <xdr:twoCellAnchor>
    <xdr:from>
      <xdr:col>8</xdr:col>
      <xdr:colOff>15875</xdr:colOff>
      <xdr:row>96</xdr:row>
      <xdr:rowOff>15875</xdr:rowOff>
    </xdr:from>
    <xdr:to>
      <xdr:col>20</xdr:col>
      <xdr:colOff>105834</xdr:colOff>
      <xdr:row>115</xdr:row>
      <xdr:rowOff>31750</xdr:rowOff>
    </xdr:to>
    <xdr:graphicFrame macro="">
      <xdr:nvGraphicFramePr>
        <xdr:cNvPr id="128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646905</xdr:colOff>
      <xdr:row>244</xdr:row>
      <xdr:rowOff>222250</xdr:rowOff>
    </xdr:from>
    <xdr:to>
      <xdr:col>18</xdr:col>
      <xdr:colOff>615155</xdr:colOff>
      <xdr:row>263</xdr:row>
      <xdr:rowOff>6350</xdr:rowOff>
    </xdr:to>
    <xdr:graphicFrame macro="">
      <xdr:nvGraphicFramePr>
        <xdr:cNvPr id="128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13607</xdr:colOff>
      <xdr:row>120</xdr:row>
      <xdr:rowOff>70303</xdr:rowOff>
    </xdr:from>
    <xdr:to>
      <xdr:col>18</xdr:col>
      <xdr:colOff>712107</xdr:colOff>
      <xdr:row>138</xdr:row>
      <xdr:rowOff>70303</xdr:rowOff>
    </xdr:to>
    <xdr:graphicFrame macro="">
      <xdr:nvGraphicFramePr>
        <xdr:cNvPr id="128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220</xdr:row>
      <xdr:rowOff>1</xdr:rowOff>
    </xdr:from>
    <xdr:to>
      <xdr:col>18</xdr:col>
      <xdr:colOff>698500</xdr:colOff>
      <xdr:row>237</xdr:row>
      <xdr:rowOff>238125</xdr:rowOff>
    </xdr:to>
    <xdr:graphicFrame macro="">
      <xdr:nvGraphicFramePr>
        <xdr:cNvPr id="128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694532</xdr:colOff>
      <xdr:row>170</xdr:row>
      <xdr:rowOff>142875</xdr:rowOff>
    </xdr:from>
    <xdr:to>
      <xdr:col>18</xdr:col>
      <xdr:colOff>694532</xdr:colOff>
      <xdr:row>188</xdr:row>
      <xdr:rowOff>134936</xdr:rowOff>
    </xdr:to>
    <xdr:graphicFrame macro="">
      <xdr:nvGraphicFramePr>
        <xdr:cNvPr id="129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15875</xdr:colOff>
      <xdr:row>145</xdr:row>
      <xdr:rowOff>15875</xdr:rowOff>
    </xdr:from>
    <xdr:to>
      <xdr:col>19</xdr:col>
      <xdr:colOff>15875</xdr:colOff>
      <xdr:row>163</xdr:row>
      <xdr:rowOff>25400</xdr:rowOff>
    </xdr:to>
    <xdr:graphicFrame macro="">
      <xdr:nvGraphicFramePr>
        <xdr:cNvPr id="1291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195</xdr:row>
      <xdr:rowOff>0</xdr:rowOff>
    </xdr:from>
    <xdr:to>
      <xdr:col>18</xdr:col>
      <xdr:colOff>698500</xdr:colOff>
      <xdr:row>213</xdr:row>
      <xdr:rowOff>0</xdr:rowOff>
    </xdr:to>
    <xdr:graphicFrame macro="">
      <xdr:nvGraphicFramePr>
        <xdr:cNvPr id="129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15875</xdr:colOff>
      <xdr:row>71</xdr:row>
      <xdr:rowOff>0</xdr:rowOff>
    </xdr:from>
    <xdr:to>
      <xdr:col>18</xdr:col>
      <xdr:colOff>698500</xdr:colOff>
      <xdr:row>88</xdr:row>
      <xdr:rowOff>253999</xdr:rowOff>
    </xdr:to>
    <xdr:graphicFrame macro="">
      <xdr:nvGraphicFramePr>
        <xdr:cNvPr id="1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2267</xdr:colOff>
      <xdr:row>45</xdr:row>
      <xdr:rowOff>254453</xdr:rowOff>
    </xdr:from>
    <xdr:to>
      <xdr:col>18</xdr:col>
      <xdr:colOff>707571</xdr:colOff>
      <xdr:row>63</xdr:row>
      <xdr:rowOff>224516</xdr:rowOff>
    </xdr:to>
    <xdr:graphicFrame macro="">
      <xdr:nvGraphicFramePr>
        <xdr:cNvPr id="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0</xdr:col>
      <xdr:colOff>869156</xdr:colOff>
      <xdr:row>269</xdr:row>
      <xdr:rowOff>142875</xdr:rowOff>
    </xdr:from>
    <xdr:ext cx="7203282" cy="717632"/>
    <xdr:sp macro="" textlink="">
      <xdr:nvSpPr>
        <xdr:cNvPr id="3" name="CuadroTexto 2"/>
        <xdr:cNvSpPr txBox="1"/>
      </xdr:nvSpPr>
      <xdr:spPr>
        <a:xfrm>
          <a:off x="869156" y="71401781"/>
          <a:ext cx="7203282" cy="717632"/>
        </a:xfrm>
        <a:prstGeom prst="rect">
          <a:avLst/>
        </a:prstGeom>
        <a:solidFill>
          <a:srgbClr val="285C4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2400" b="0">
              <a:solidFill>
                <a:schemeClr val="bg1"/>
              </a:solidFill>
              <a:latin typeface="Montserrat" panose="00000500000000000000" pitchFamily="2" charset="0"/>
            </a:rPr>
            <a:t>FUENTE: www.rhnet.gob.mx</a:t>
          </a:r>
        </a:p>
        <a:p>
          <a:pPr algn="ctr"/>
          <a:r>
            <a:rPr lang="es-MX" sz="1600" b="1">
              <a:solidFill>
                <a:schemeClr val="bg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Unidad</a:t>
          </a:r>
          <a:r>
            <a:rPr lang="es-MX" sz="1600" b="1" baseline="0">
              <a:solidFill>
                <a:schemeClr val="bg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 de Política de Recursos Humanos de la APF</a:t>
          </a:r>
          <a:endParaRPr lang="es-MX" sz="1600" b="1">
            <a:solidFill>
              <a:schemeClr val="bg1"/>
            </a:solidFill>
            <a:latin typeface="Montserrat" panose="00000500000000000000" pitchFamily="2" charset="0"/>
          </a:endParaRPr>
        </a:p>
      </xdr:txBody>
    </xdr:sp>
    <xdr:clientData/>
  </xdr:oneCellAnchor>
  <xdr:oneCellAnchor>
    <xdr:from>
      <xdr:col>9</xdr:col>
      <xdr:colOff>381001</xdr:colOff>
      <xdr:row>26</xdr:row>
      <xdr:rowOff>226218</xdr:rowOff>
    </xdr:from>
    <xdr:ext cx="712246" cy="374141"/>
    <xdr:sp macro="" textlink="">
      <xdr:nvSpPr>
        <xdr:cNvPr id="2" name="CuadroTexto 1"/>
        <xdr:cNvSpPr txBox="1"/>
      </xdr:nvSpPr>
      <xdr:spPr>
        <a:xfrm>
          <a:off x="9870282" y="7953374"/>
          <a:ext cx="712246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800" b="1">
              <a:solidFill>
                <a:srgbClr val="621132"/>
              </a:solidFill>
            </a:rPr>
            <a:t>5,237</a:t>
          </a:r>
        </a:p>
      </xdr:txBody>
    </xdr:sp>
    <xdr:clientData/>
  </xdr:oneCellAnchor>
  <xdr:oneCellAnchor>
    <xdr:from>
      <xdr:col>9</xdr:col>
      <xdr:colOff>666751</xdr:colOff>
      <xdr:row>33</xdr:row>
      <xdr:rowOff>1</xdr:rowOff>
    </xdr:from>
    <xdr:ext cx="712246" cy="374141"/>
    <xdr:sp macro="" textlink="">
      <xdr:nvSpPr>
        <xdr:cNvPr id="19" name="CuadroTexto 18"/>
        <xdr:cNvSpPr txBox="1"/>
      </xdr:nvSpPr>
      <xdr:spPr>
        <a:xfrm>
          <a:off x="10156032" y="9560720"/>
          <a:ext cx="712246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800" b="1">
              <a:solidFill>
                <a:srgbClr val="621132"/>
              </a:solidFill>
            </a:rPr>
            <a:t>8,772</a:t>
          </a:r>
        </a:p>
      </xdr:txBody>
    </xdr:sp>
    <xdr:clientData/>
  </xdr:oneCellAnchor>
  <xdr:twoCellAnchor editAs="oneCell">
    <xdr:from>
      <xdr:col>0</xdr:col>
      <xdr:colOff>464343</xdr:colOff>
      <xdr:row>0</xdr:row>
      <xdr:rowOff>190502</xdr:rowOff>
    </xdr:from>
    <xdr:to>
      <xdr:col>3</xdr:col>
      <xdr:colOff>642936</xdr:colOff>
      <xdr:row>4</xdr:row>
      <xdr:rowOff>80369</xdr:rowOff>
    </xdr:to>
    <xdr:pic>
      <xdr:nvPicPr>
        <xdr:cNvPr id="21" name="Imagen 34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343" y="190502"/>
          <a:ext cx="2917031" cy="997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369094</xdr:colOff>
      <xdr:row>0</xdr:row>
      <xdr:rowOff>166687</xdr:rowOff>
    </xdr:from>
    <xdr:to>
      <xdr:col>16</xdr:col>
      <xdr:colOff>11124</xdr:colOff>
      <xdr:row>4</xdr:row>
      <xdr:rowOff>161586</xdr:rowOff>
    </xdr:to>
    <xdr:pic>
      <xdr:nvPicPr>
        <xdr:cNvPr id="22" name="Imagen 21"/>
        <xdr:cNvPicPr>
          <a:picLocks noChangeAspect="1"/>
        </xdr:cNvPicPr>
      </xdr:nvPicPr>
      <xdr:blipFill rotWithShape="1">
        <a:blip xmlns:r="http://schemas.openxmlformats.org/officeDocument/2006/relationships" r:embed="rId12"/>
        <a:srcRect l="55363" t="38364" r="24843" b="50921"/>
        <a:stretch/>
      </xdr:blipFill>
      <xdr:spPr>
        <a:xfrm>
          <a:off x="11287125" y="166687"/>
          <a:ext cx="3571093" cy="1102180"/>
        </a:xfrm>
        <a:prstGeom prst="rect">
          <a:avLst/>
        </a:prstGeom>
      </xdr:spPr>
    </xdr:pic>
    <xdr:clientData/>
  </xdr:twoCellAnchor>
  <xdr:twoCellAnchor editAs="oneCell">
    <xdr:from>
      <xdr:col>8</xdr:col>
      <xdr:colOff>273843</xdr:colOff>
      <xdr:row>268</xdr:row>
      <xdr:rowOff>11906</xdr:rowOff>
    </xdr:from>
    <xdr:to>
      <xdr:col>12</xdr:col>
      <xdr:colOff>297655</xdr:colOff>
      <xdr:row>275</xdr:row>
      <xdr:rowOff>9562</xdr:rowOff>
    </xdr:to>
    <xdr:pic>
      <xdr:nvPicPr>
        <xdr:cNvPr id="23" name="Imagen 22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49" y="71318437"/>
          <a:ext cx="2881312" cy="116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404812</xdr:colOff>
      <xdr:row>77</xdr:row>
      <xdr:rowOff>59531</xdr:rowOff>
    </xdr:from>
    <xdr:ext cx="651845" cy="342786"/>
    <xdr:sp macro="" textlink="">
      <xdr:nvSpPr>
        <xdr:cNvPr id="4" name="CuadroTexto 3"/>
        <xdr:cNvSpPr txBox="1"/>
      </xdr:nvSpPr>
      <xdr:spPr>
        <a:xfrm>
          <a:off x="9894093" y="21145500"/>
          <a:ext cx="65184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600" b="1">
              <a:solidFill>
                <a:srgbClr val="7030A0"/>
              </a:solidFill>
            </a:rPr>
            <a:t>6,837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0.5484</cdr:x>
      <cdr:y>0.49093</cdr:y>
    </cdr:from>
    <cdr:to>
      <cdr:x>0.56322</cdr:x>
      <cdr:y>0.52768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1243" y="2293456"/>
          <a:ext cx="115586" cy="172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|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0.5484</cdr:x>
      <cdr:y>0.49093</cdr:y>
    </cdr:from>
    <cdr:to>
      <cdr:x>0.56322</cdr:x>
      <cdr:y>0.52768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1243" y="2293456"/>
          <a:ext cx="115586" cy="172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|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0.54316</cdr:x>
      <cdr:y>0.67791</cdr:y>
    </cdr:from>
    <cdr:to>
      <cdr:x>0.5918</cdr:x>
      <cdr:y>0.74368</cdr:y>
    </cdr:to>
    <cdr:sp macro="" textlink="">
      <cdr:nvSpPr>
        <cdr:cNvPr id="6" name="CuadroTexto 5"/>
        <cdr:cNvSpPr txBox="1"/>
      </cdr:nvSpPr>
      <cdr:spPr>
        <a:xfrm xmlns:a="http://schemas.openxmlformats.org/drawingml/2006/main">
          <a:off x="4520406" y="3190874"/>
          <a:ext cx="404812" cy="309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>
              <a:solidFill>
                <a:srgbClr val="285C4D"/>
              </a:solidFill>
            </a:rPr>
            <a:t>0%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0.15918</cdr:x>
      <cdr:y>0.38626</cdr:y>
    </cdr:from>
    <cdr:to>
      <cdr:x>0.23771</cdr:x>
      <cdr:y>0.45881</cdr:y>
    </cdr:to>
    <cdr:sp macro="" textlink="">
      <cdr:nvSpPr>
        <cdr:cNvPr id="2" name="CuadroTexto 3"/>
        <cdr:cNvSpPr txBox="1"/>
      </cdr:nvSpPr>
      <cdr:spPr>
        <a:xfrm xmlns:a="http://schemas.openxmlformats.org/drawingml/2006/main">
          <a:off x="1324769" y="1824831"/>
          <a:ext cx="653577" cy="342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600" b="1">
              <a:solidFill>
                <a:srgbClr val="7030A0"/>
              </a:solidFill>
            </a:rPr>
            <a:t>3,841</a:t>
          </a:r>
        </a:p>
      </cdr:txBody>
    </cdr:sp>
  </cdr:relSizeAnchor>
  <cdr:relSizeAnchor xmlns:cdr="http://schemas.openxmlformats.org/drawingml/2006/chartDrawing">
    <cdr:from>
      <cdr:x>0.15203</cdr:x>
      <cdr:y>0.69624</cdr:y>
    </cdr:from>
    <cdr:to>
      <cdr:x>0.24305</cdr:x>
      <cdr:y>0.76879</cdr:y>
    </cdr:to>
    <cdr:sp macro="" textlink="">
      <cdr:nvSpPr>
        <cdr:cNvPr id="3" name="CuadroTexto 3"/>
        <cdr:cNvSpPr txBox="1"/>
      </cdr:nvSpPr>
      <cdr:spPr>
        <a:xfrm xmlns:a="http://schemas.openxmlformats.org/drawingml/2006/main">
          <a:off x="1265237" y="3289300"/>
          <a:ext cx="757580" cy="342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600" b="1">
              <a:solidFill>
                <a:srgbClr val="7030A0"/>
              </a:solidFill>
            </a:rPr>
            <a:t>10,168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0.14543</cdr:x>
      <cdr:y>0.67858</cdr:y>
    </cdr:from>
    <cdr:to>
      <cdr:x>0.22426</cdr:x>
      <cdr:y>0.75141</cdr:y>
    </cdr:to>
    <cdr:sp macro="" textlink="">
      <cdr:nvSpPr>
        <cdr:cNvPr id="2" name="CuadroTexto 3"/>
        <cdr:cNvSpPr txBox="1"/>
      </cdr:nvSpPr>
      <cdr:spPr>
        <a:xfrm xmlns:a="http://schemas.openxmlformats.org/drawingml/2006/main">
          <a:off x="1205707" y="3194050"/>
          <a:ext cx="653577" cy="342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600" b="1">
              <a:solidFill>
                <a:srgbClr val="7030A0"/>
              </a:solidFill>
            </a:rPr>
            <a:t>7,172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23</xdr:row>
      <xdr:rowOff>0</xdr:rowOff>
    </xdr:from>
    <xdr:to>
      <xdr:col>23</xdr:col>
      <xdr:colOff>406400</xdr:colOff>
      <xdr:row>60</xdr:row>
      <xdr:rowOff>92075</xdr:rowOff>
    </xdr:to>
    <xdr:sp macro="" textlink="">
      <xdr:nvSpPr>
        <xdr:cNvPr id="2" name="WordArt 1"/>
        <xdr:cNvSpPr>
          <a:spLocks noChangeArrowheads="1" noChangeShapeType="1"/>
        </xdr:cNvSpPr>
      </xdr:nvSpPr>
      <xdr:spPr bwMode="auto">
        <a:xfrm rot="-380273">
          <a:off x="2286000" y="3724275"/>
          <a:ext cx="15646400" cy="6083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91440" tIns="45720" rIns="91440" bIns="45720" fromWordArt="1" anchor="t">
          <a:prstTxWarp prst="textCascadeUp">
            <a:avLst>
              <a:gd name="adj" fmla="val 64167"/>
            </a:avLst>
          </a:prstTxWarp>
          <a:scene3d>
            <a:camera prst="legacyPerspectiveTopLeft">
              <a:rot lat="0" lon="20519997" rev="0"/>
            </a:camera>
            <a:lightRig rig="legacyHarsh3" dir="r"/>
          </a:scene3d>
          <a:sp3d extrusionH="430200" prstMaterial="legacyMatte">
            <a:extrusionClr>
              <a:srgbClr val="006600"/>
            </a:extrusionClr>
          </a:sp3d>
        </a:bodyPr>
        <a:lstStyle/>
        <a:p>
          <a:pPr algn="ctr" rtl="0">
            <a:buNone/>
          </a:pPr>
          <a:r>
            <a:rPr lang="es-MX" sz="3600" u="sng" strike="sngStrike" kern="10" cap="small" spc="0">
              <a:ln w="9525">
                <a:round/>
                <a:headEnd/>
                <a:tailEnd/>
              </a:ln>
              <a:solidFill>
                <a:srgbClr val="FFFF00">
                  <a:alpha val="85881"/>
                </a:srgbClr>
              </a:solidFill>
              <a:effectLst/>
              <a:latin typeface="Arial Black"/>
            </a:rPr>
            <a:t>Plantilla para generar gráficas.</a:t>
          </a:r>
        </a:p>
        <a:p>
          <a:pPr algn="ctr" rtl="0">
            <a:buNone/>
          </a:pPr>
          <a:r>
            <a:rPr lang="es-MX" sz="3600" u="sng" strike="sngStrike" kern="10" cap="small" spc="0">
              <a:ln w="9525">
                <a:round/>
                <a:headEnd/>
                <a:tailEnd/>
              </a:ln>
              <a:solidFill>
                <a:srgbClr val="FFFF00">
                  <a:alpha val="85881"/>
                </a:srgbClr>
              </a:solidFill>
              <a:effectLst/>
              <a:latin typeface="Arial Black"/>
            </a:rPr>
            <a:t>Los valores que se presentan, son un ejemplo.</a:t>
          </a:r>
        </a:p>
        <a:p>
          <a:pPr algn="ctr" rtl="0">
            <a:buNone/>
          </a:pPr>
          <a:r>
            <a:rPr lang="es-MX" sz="3600" u="sng" strike="sngStrike" kern="10" cap="small" spc="0">
              <a:ln w="9525">
                <a:round/>
                <a:headEnd/>
                <a:tailEnd/>
              </a:ln>
              <a:solidFill>
                <a:srgbClr val="FFFF00">
                  <a:alpha val="85881"/>
                </a:srgbClr>
              </a:solidFill>
              <a:effectLst/>
              <a:latin typeface="Arial Black"/>
            </a:rPr>
            <a:t>Sustituir los valores de cada institución EN LA FILA 8...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64"/>
  <sheetViews>
    <sheetView tabSelected="1" topLeftCell="F169" zoomScale="80" zoomScaleNormal="80" zoomScaleSheetLayoutView="75" workbookViewId="0">
      <selection activeCell="G28" sqref="G28"/>
    </sheetView>
  </sheetViews>
  <sheetFormatPr baseColWidth="10" defaultColWidth="9.140625" defaultRowHeight="12.75" x14ac:dyDescent="0.2"/>
  <cols>
    <col min="1" max="1" width="21.7109375" customWidth="1"/>
    <col min="2" max="2" width="9.7109375" customWidth="1"/>
    <col min="3" max="3" width="9.5703125" customWidth="1"/>
    <col min="4" max="4" width="36" customWidth="1"/>
    <col min="5" max="5" width="13.140625" customWidth="1"/>
    <col min="6" max="6" width="10.7109375" customWidth="1"/>
    <col min="7" max="7" width="19.85546875" customWidth="1"/>
    <col min="8" max="15" width="10.7109375" customWidth="1"/>
    <col min="16" max="16" width="16.140625" customWidth="1"/>
    <col min="17" max="17" width="10.7109375" customWidth="1"/>
    <col min="18" max="18" width="12.28515625" customWidth="1"/>
    <col min="19" max="19" width="10.7109375" customWidth="1"/>
    <col min="20" max="20" width="13.140625" customWidth="1"/>
    <col min="21" max="21" width="11.7109375" customWidth="1"/>
    <col min="22" max="22" width="10.7109375" customWidth="1"/>
    <col min="23" max="24" width="14.140625" customWidth="1"/>
    <col min="25" max="25" width="10.7109375" customWidth="1"/>
    <col min="26" max="26" width="13.5703125" customWidth="1"/>
    <col min="27" max="27" width="12.140625" customWidth="1"/>
    <col min="28" max="28" width="10.7109375" customWidth="1"/>
    <col min="29" max="29" width="12.140625" customWidth="1"/>
    <col min="30" max="30" width="10.7109375" customWidth="1"/>
    <col min="31" max="31" width="12.28515625" customWidth="1"/>
    <col min="32" max="32" width="11.28515625" customWidth="1"/>
    <col min="33" max="33" width="16.7109375" customWidth="1"/>
    <col min="34" max="34" width="13.5703125" customWidth="1"/>
    <col min="35" max="35" width="11.140625" bestFit="1" customWidth="1"/>
    <col min="36" max="36" width="13.5703125" customWidth="1"/>
    <col min="37" max="37" width="11.5703125" customWidth="1"/>
    <col min="38" max="77" width="10.7109375" customWidth="1"/>
    <col min="78" max="78" width="12" customWidth="1"/>
    <col min="79" max="79" width="10.7109375" customWidth="1"/>
    <col min="80" max="80" width="13.5703125" customWidth="1"/>
    <col min="81" max="81" width="14" customWidth="1"/>
    <col min="82" max="82" width="10.7109375" customWidth="1"/>
    <col min="83" max="83" width="11.5703125" customWidth="1"/>
    <col min="84" max="84" width="14.42578125" customWidth="1"/>
    <col min="85" max="95" width="10.7109375" customWidth="1"/>
    <col min="96" max="107" width="9.140625" customWidth="1"/>
    <col min="108" max="108" width="23.7109375" customWidth="1"/>
  </cols>
  <sheetData>
    <row r="1" spans="1:94" ht="30.75" customHeight="1" x14ac:dyDescent="0.55000000000000004">
      <c r="A1" s="119" t="s">
        <v>126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94" ht="18.75" customHeight="1" x14ac:dyDescent="0.35">
      <c r="A2" s="126" t="s">
        <v>115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51"/>
      <c r="R2" s="51"/>
      <c r="S2" s="51"/>
      <c r="T2" s="51"/>
      <c r="V2" s="5"/>
      <c r="W2" s="5"/>
      <c r="X2" s="5"/>
      <c r="Y2" s="5"/>
      <c r="AA2" s="5"/>
      <c r="AB2" s="5"/>
      <c r="AC2" s="5"/>
      <c r="AD2" s="5"/>
      <c r="AE2" s="5"/>
      <c r="AG2" s="5"/>
      <c r="AH2" s="5"/>
      <c r="AI2" s="5"/>
      <c r="AK2" s="5"/>
      <c r="AL2" s="5"/>
      <c r="AM2" s="5"/>
      <c r="AN2" s="5"/>
      <c r="AP2" s="5"/>
      <c r="AQ2" s="5"/>
      <c r="AR2" s="5"/>
      <c r="AS2" s="5"/>
      <c r="AU2" s="5"/>
      <c r="AV2" s="5"/>
      <c r="AW2" s="5"/>
      <c r="AX2" s="5"/>
      <c r="AY2" s="5"/>
      <c r="BA2" s="5"/>
      <c r="BB2" s="5"/>
      <c r="BC2" s="5"/>
      <c r="BD2" s="5"/>
      <c r="BF2" s="5"/>
      <c r="BG2" s="5"/>
      <c r="BH2" s="5"/>
      <c r="BI2" s="5"/>
      <c r="BJ2" s="5"/>
      <c r="BL2" s="5"/>
      <c r="BM2" s="5"/>
      <c r="BN2" s="5"/>
      <c r="BO2" s="5"/>
      <c r="BP2" s="5"/>
      <c r="BR2" s="5"/>
      <c r="BS2" s="5"/>
      <c r="BT2" s="5"/>
      <c r="BU2" s="5"/>
      <c r="BV2" s="5"/>
      <c r="BX2" s="5"/>
      <c r="BY2" s="5"/>
      <c r="BZ2" s="5"/>
      <c r="CA2" s="5"/>
      <c r="CB2" s="5"/>
      <c r="CD2" s="5"/>
      <c r="CE2" s="5"/>
      <c r="CF2" s="5"/>
      <c r="CG2" s="5"/>
      <c r="CI2" s="5"/>
      <c r="CJ2" s="5"/>
      <c r="CK2" s="5"/>
      <c r="CL2" s="5"/>
      <c r="CN2" s="5"/>
      <c r="CO2" s="5"/>
      <c r="CP2" s="5"/>
    </row>
    <row r="3" spans="1:94" ht="18.75" customHeight="1" x14ac:dyDescent="0.35">
      <c r="A3" s="126" t="s">
        <v>116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S3" s="5"/>
      <c r="T3" s="5"/>
      <c r="V3" s="5"/>
      <c r="W3" s="5"/>
      <c r="X3" s="5"/>
      <c r="Y3" s="5"/>
      <c r="AA3" s="5"/>
      <c r="AB3" s="5"/>
      <c r="AC3" s="5"/>
      <c r="AD3" s="5"/>
      <c r="AE3" s="5"/>
      <c r="AG3" s="5"/>
      <c r="AH3" s="5"/>
      <c r="AI3" s="5"/>
      <c r="AK3" s="5"/>
      <c r="AL3" s="5"/>
      <c r="AM3" s="5"/>
      <c r="AN3" s="5"/>
      <c r="AP3" s="5"/>
      <c r="AQ3" s="5"/>
      <c r="AR3" s="5"/>
      <c r="AS3" s="5"/>
      <c r="AU3" s="5"/>
      <c r="AV3" s="5"/>
      <c r="AW3" s="5"/>
      <c r="AX3" s="5"/>
      <c r="AY3" s="5"/>
      <c r="BA3" s="5"/>
      <c r="BB3" s="5"/>
      <c r="BC3" s="5"/>
      <c r="BD3" s="5"/>
      <c r="BF3" s="5"/>
      <c r="BG3" s="5"/>
      <c r="BH3" s="5"/>
      <c r="BI3" s="5"/>
      <c r="BJ3" s="5"/>
      <c r="BL3" s="5"/>
      <c r="BM3" s="5"/>
      <c r="BN3" s="5"/>
      <c r="BO3" s="5"/>
      <c r="BP3" s="5"/>
      <c r="BR3" s="5"/>
      <c r="BS3" s="5"/>
      <c r="BT3" s="5"/>
      <c r="BU3" s="5"/>
      <c r="BV3" s="5"/>
      <c r="BX3" s="5"/>
      <c r="BY3" s="5"/>
      <c r="BZ3" s="5"/>
      <c r="CA3" s="5"/>
      <c r="CB3" s="5"/>
      <c r="CD3" s="5"/>
      <c r="CE3" s="5"/>
      <c r="CF3" s="5"/>
      <c r="CG3" s="5"/>
      <c r="CI3" s="5"/>
      <c r="CJ3" s="5"/>
      <c r="CK3" s="5"/>
      <c r="CL3" s="5"/>
      <c r="CN3" s="5"/>
      <c r="CO3" s="5"/>
      <c r="CP3" s="5"/>
    </row>
    <row r="4" spans="1:94" ht="18.75" customHeight="1" x14ac:dyDescent="0.35">
      <c r="A4" s="126" t="s">
        <v>117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S4" s="5"/>
      <c r="T4" s="5"/>
      <c r="V4" s="5"/>
      <c r="W4" s="5"/>
      <c r="X4" s="5"/>
      <c r="Y4" s="5"/>
      <c r="AA4" s="5"/>
      <c r="AB4" s="5"/>
      <c r="AC4" s="5"/>
      <c r="AD4" s="5"/>
      <c r="AE4" s="5"/>
      <c r="AG4" s="5"/>
      <c r="AH4" s="5"/>
      <c r="AI4" s="5"/>
      <c r="AK4" s="5"/>
      <c r="AL4" s="5"/>
      <c r="AM4" s="5"/>
      <c r="AN4" s="5"/>
      <c r="AP4" s="5"/>
      <c r="AQ4" s="5"/>
      <c r="AR4" s="5"/>
      <c r="AS4" s="5"/>
      <c r="AU4" s="5"/>
      <c r="AV4" s="5"/>
      <c r="AW4" s="5"/>
      <c r="AX4" s="5"/>
      <c r="AY4" s="5"/>
      <c r="BA4" s="5"/>
      <c r="BB4" s="5"/>
      <c r="BC4" s="5"/>
      <c r="BD4" s="5"/>
      <c r="BF4" s="5"/>
      <c r="BG4" s="5"/>
      <c r="BH4" s="5"/>
      <c r="BI4" s="5"/>
      <c r="BJ4" s="5"/>
      <c r="BL4" s="5"/>
      <c r="BM4" s="5"/>
      <c r="BN4" s="5"/>
      <c r="BO4" s="5"/>
      <c r="BP4" s="5"/>
      <c r="BR4" s="5"/>
      <c r="BS4" s="5"/>
      <c r="BT4" s="5"/>
      <c r="BU4" s="5"/>
      <c r="BV4" s="5"/>
      <c r="BX4" s="5"/>
      <c r="BY4" s="5"/>
      <c r="BZ4" s="5"/>
      <c r="CA4" s="5"/>
      <c r="CB4" s="5"/>
      <c r="CD4" s="5"/>
      <c r="CE4" s="5"/>
      <c r="CF4" s="5"/>
      <c r="CG4" s="5"/>
      <c r="CI4" s="5"/>
      <c r="CJ4" s="5"/>
      <c r="CK4" s="5"/>
      <c r="CL4" s="5"/>
      <c r="CN4" s="5"/>
      <c r="CO4" s="5"/>
      <c r="CP4" s="5"/>
    </row>
    <row r="5" spans="1:94" ht="27" customHeight="1" x14ac:dyDescent="0.4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S5" s="5"/>
      <c r="T5" s="5"/>
      <c r="V5" s="5"/>
      <c r="W5" s="5"/>
      <c r="X5" s="5"/>
      <c r="Y5" s="5"/>
      <c r="AA5" s="5"/>
      <c r="AB5" s="5"/>
      <c r="AC5" s="5"/>
      <c r="AD5" s="5"/>
      <c r="AE5" s="5"/>
      <c r="AG5" s="5"/>
      <c r="AH5" s="5"/>
      <c r="AI5" s="5"/>
      <c r="AK5" s="5"/>
      <c r="AL5" s="5"/>
      <c r="AM5" s="5"/>
      <c r="AN5" s="5"/>
      <c r="AP5" s="5"/>
      <c r="AQ5" s="5"/>
      <c r="AR5" s="5"/>
      <c r="AS5" s="5"/>
      <c r="AU5" s="5"/>
      <c r="AV5" s="5"/>
      <c r="AW5" s="5"/>
      <c r="AX5" s="5"/>
      <c r="AY5" s="5"/>
      <c r="BA5" s="5"/>
      <c r="BB5" s="5"/>
      <c r="BC5" s="5"/>
      <c r="BD5" s="5"/>
      <c r="BF5" s="5"/>
      <c r="BG5" s="5"/>
      <c r="BH5" s="5"/>
      <c r="BI5" s="5"/>
      <c r="BJ5" s="5"/>
      <c r="BL5" s="5"/>
      <c r="BM5" s="5"/>
      <c r="BN5" s="5"/>
      <c r="BO5" s="5"/>
      <c r="BP5" s="5"/>
      <c r="BR5" s="5"/>
      <c r="BS5" s="5"/>
      <c r="BT5" s="5"/>
      <c r="BU5" s="5"/>
      <c r="BV5" s="5"/>
      <c r="BX5" s="5"/>
      <c r="BY5" s="5"/>
      <c r="BZ5" s="5"/>
      <c r="CA5" s="5"/>
      <c r="CB5" s="5"/>
      <c r="CD5" s="5"/>
      <c r="CE5" s="5"/>
      <c r="CF5" s="5"/>
      <c r="CG5" s="5"/>
      <c r="CI5" s="5"/>
      <c r="CJ5" s="5"/>
      <c r="CK5" s="5"/>
      <c r="CL5" s="5"/>
      <c r="CN5" s="5"/>
      <c r="CO5" s="5"/>
      <c r="CP5" s="5"/>
    </row>
    <row r="6" spans="1:94" ht="36.75" customHeight="1" x14ac:dyDescent="0.2">
      <c r="A6" s="112" t="s">
        <v>131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89"/>
      <c r="R6" s="89"/>
      <c r="S6" s="90"/>
      <c r="T6" s="90"/>
      <c r="U6" s="89"/>
      <c r="V6" s="90"/>
      <c r="W6" s="90"/>
      <c r="X6" s="90"/>
      <c r="Y6" s="90"/>
      <c r="Z6" s="89"/>
      <c r="AA6" s="90"/>
      <c r="AB6" s="90"/>
      <c r="AC6" s="90"/>
      <c r="AD6" s="90"/>
      <c r="AE6" s="90"/>
      <c r="AF6" s="89"/>
      <c r="AG6" s="90"/>
      <c r="AH6" s="90"/>
      <c r="AI6" s="90"/>
      <c r="AJ6" s="89"/>
      <c r="AK6" s="90"/>
      <c r="AL6" s="90"/>
      <c r="AM6" s="90"/>
      <c r="AN6" s="90"/>
      <c r="AO6" s="89"/>
      <c r="AP6" s="90"/>
      <c r="AQ6" s="90"/>
      <c r="AR6" s="90"/>
      <c r="AS6" s="90"/>
      <c r="AT6" s="89"/>
      <c r="AU6" s="90"/>
      <c r="AV6" s="90"/>
      <c r="AW6" s="90"/>
      <c r="AX6" s="90"/>
      <c r="AY6" s="90"/>
      <c r="AZ6" s="89"/>
      <c r="BA6" s="90"/>
      <c r="BB6" s="90"/>
      <c r="BC6" s="90"/>
      <c r="BD6" s="90"/>
      <c r="BE6" s="89"/>
      <c r="BF6" s="90"/>
      <c r="BG6" s="90"/>
      <c r="BH6" s="90"/>
      <c r="BI6" s="90"/>
      <c r="BJ6" s="90"/>
      <c r="BK6" s="89"/>
      <c r="BL6" s="90"/>
      <c r="BM6" s="90"/>
      <c r="BN6" s="90"/>
      <c r="BO6" s="90"/>
      <c r="BP6" s="90"/>
      <c r="BQ6" s="89"/>
      <c r="BR6" s="90"/>
      <c r="BS6" s="90"/>
      <c r="BT6" s="90"/>
      <c r="BU6" s="90"/>
      <c r="BV6" s="90"/>
      <c r="BW6" s="89"/>
      <c r="BX6" s="90"/>
      <c r="BY6" s="90"/>
      <c r="BZ6" s="90"/>
      <c r="CA6" s="90"/>
      <c r="CB6" s="90"/>
      <c r="CC6" s="89"/>
      <c r="CD6" s="90"/>
      <c r="CE6" s="90"/>
      <c r="CF6" s="90"/>
      <c r="CG6" s="90"/>
      <c r="CI6" s="5"/>
      <c r="CJ6" s="5"/>
      <c r="CK6" s="5"/>
      <c r="CL6" s="5"/>
      <c r="CN6" s="5"/>
      <c r="CO6" s="5"/>
      <c r="CP6" s="5"/>
    </row>
    <row r="7" spans="1:94" ht="36.75" customHeight="1" x14ac:dyDescent="0.2">
      <c r="A7" s="112" t="s">
        <v>129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2"/>
      <c r="CI7" s="2"/>
      <c r="CJ7" s="2"/>
    </row>
    <row r="8" spans="1:94" ht="18" x14ac:dyDescent="0.25">
      <c r="E8" s="2"/>
      <c r="F8" s="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</row>
    <row r="9" spans="1:94" x14ac:dyDescent="0.2">
      <c r="F9" s="2"/>
      <c r="G9" s="2"/>
    </row>
    <row r="10" spans="1:94" s="32" customFormat="1" ht="23.25" customHeight="1" thickBot="1" x14ac:dyDescent="0.25">
      <c r="D10" s="87"/>
      <c r="F10" s="92" t="str">
        <f>E20</f>
        <v>4.- ¿El entrevistado es?    /   2020</v>
      </c>
      <c r="G10" s="93"/>
      <c r="H10" s="92" t="str">
        <f>E45</f>
        <v>6.- ¿Cuántos años cumplidos tiene usted?   /   2020</v>
      </c>
      <c r="I10" s="93"/>
      <c r="J10" s="93"/>
      <c r="K10" s="93"/>
      <c r="L10" s="93"/>
      <c r="M10" s="93"/>
      <c r="N10" s="93"/>
      <c r="O10" s="92" t="str">
        <f>E70</f>
        <v>5.- ¿Su estado civil es?   /   2020</v>
      </c>
      <c r="P10" s="93"/>
      <c r="Q10" s="92" t="str">
        <f>E95</f>
        <v>7.- ¿Hasta que nivel escolar estudió usted?   /   2020</v>
      </c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2" t="str">
        <f>E118</f>
        <v>11.- ¿Cuál es el nivel del puesto que desempeña usted actualmente?   /   2020</v>
      </c>
      <c r="AF10" s="93"/>
      <c r="AG10" s="93"/>
      <c r="AH10" s="93"/>
      <c r="AI10" s="93"/>
      <c r="AJ10" s="93"/>
      <c r="AK10" s="93"/>
      <c r="AL10" s="93"/>
      <c r="AM10" s="93"/>
      <c r="AN10" s="94" t="str">
        <f>E144</f>
        <v>13.- ¿Ocupa usted un puesto de algún servicio civil, profesional o público de carrera?   /   2020</v>
      </c>
      <c r="AO10" s="93"/>
      <c r="AP10" s="92" t="str">
        <f>E169</f>
        <v>10.- En total ¿cuántos años ha trabajado en el Sector Privado?   /   2020</v>
      </c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2" t="str">
        <f>E194</f>
        <v>9.- En total ¿cuántos años ha trabajado en el Sector Público?   /   2020</v>
      </c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2" t="str">
        <f>E219</f>
        <v>12.- ¿Cuántos años tiene usted en su puesto actual?   /   2020</v>
      </c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2" t="str">
        <f>E244</f>
        <v>8.- ¿Qué tipo de estudios realiza usted actualmente?   /   2020</v>
      </c>
      <c r="BY10" s="93"/>
      <c r="BZ10" s="93"/>
      <c r="CA10" s="93"/>
      <c r="CB10" s="93"/>
      <c r="CC10" s="93"/>
      <c r="CD10" s="93"/>
      <c r="CE10" s="93"/>
      <c r="CF10" s="93"/>
      <c r="CG10" s="93"/>
    </row>
    <row r="11" spans="1:94" s="3" customFormat="1" ht="28.5" thickBot="1" x14ac:dyDescent="0.3">
      <c r="A11" s="52"/>
      <c r="B11" s="52">
        <f>A11</f>
        <v>0</v>
      </c>
      <c r="C11" s="52">
        <f>A11</f>
        <v>0</v>
      </c>
      <c r="D11" s="87"/>
      <c r="F11" s="95">
        <v>5237</v>
      </c>
      <c r="G11" s="95">
        <v>8772</v>
      </c>
      <c r="H11" s="95">
        <v>185</v>
      </c>
      <c r="I11" s="95">
        <v>2147</v>
      </c>
      <c r="J11" s="95">
        <v>4602</v>
      </c>
      <c r="K11" s="95">
        <v>3974</v>
      </c>
      <c r="L11" s="95">
        <v>2287</v>
      </c>
      <c r="M11" s="95">
        <v>751</v>
      </c>
      <c r="N11" s="95">
        <v>63</v>
      </c>
      <c r="O11" s="95">
        <v>6837</v>
      </c>
      <c r="P11" s="95">
        <v>7172</v>
      </c>
      <c r="Q11" s="95">
        <v>31</v>
      </c>
      <c r="R11" s="95">
        <v>11</v>
      </c>
      <c r="S11" s="95">
        <v>26</v>
      </c>
      <c r="T11" s="95">
        <v>89</v>
      </c>
      <c r="U11" s="95">
        <v>686</v>
      </c>
      <c r="V11" s="95">
        <v>1947</v>
      </c>
      <c r="W11" s="95">
        <v>465</v>
      </c>
      <c r="X11" s="95">
        <v>1676</v>
      </c>
      <c r="Y11" s="95">
        <v>83</v>
      </c>
      <c r="Z11" s="95">
        <v>1393</v>
      </c>
      <c r="AA11" s="95">
        <v>5717</v>
      </c>
      <c r="AB11" s="95">
        <v>1314</v>
      </c>
      <c r="AC11" s="95">
        <v>203</v>
      </c>
      <c r="AD11" s="95">
        <v>368</v>
      </c>
      <c r="AE11" s="95">
        <v>11828</v>
      </c>
      <c r="AF11" s="95">
        <v>515</v>
      </c>
      <c r="AG11" s="95">
        <v>693</v>
      </c>
      <c r="AH11" s="95">
        <v>172</v>
      </c>
      <c r="AI11" s="95">
        <v>89</v>
      </c>
      <c r="AJ11" s="95">
        <v>11</v>
      </c>
      <c r="AK11" s="95">
        <v>19</v>
      </c>
      <c r="AL11" s="95">
        <v>89</v>
      </c>
      <c r="AM11" s="95">
        <v>593</v>
      </c>
      <c r="AN11" s="95">
        <v>3841</v>
      </c>
      <c r="AO11" s="95">
        <v>10168</v>
      </c>
      <c r="AP11" s="95">
        <v>6191</v>
      </c>
      <c r="AQ11" s="95">
        <v>4164</v>
      </c>
      <c r="AR11" s="95">
        <v>1647</v>
      </c>
      <c r="AS11" s="95">
        <v>816</v>
      </c>
      <c r="AT11" s="95">
        <v>503</v>
      </c>
      <c r="AU11" s="95">
        <v>320</v>
      </c>
      <c r="AV11" s="95">
        <v>198</v>
      </c>
      <c r="AW11" s="95">
        <v>92</v>
      </c>
      <c r="AX11" s="95">
        <v>52</v>
      </c>
      <c r="AY11" s="95">
        <v>18</v>
      </c>
      <c r="AZ11" s="95">
        <v>3</v>
      </c>
      <c r="BA11" s="95">
        <v>5</v>
      </c>
      <c r="BB11" s="95">
        <v>3493</v>
      </c>
      <c r="BC11" s="95">
        <v>2648</v>
      </c>
      <c r="BD11" s="95">
        <v>2602</v>
      </c>
      <c r="BE11" s="95">
        <v>1601</v>
      </c>
      <c r="BF11" s="95">
        <v>1425</v>
      </c>
      <c r="BG11" s="95">
        <v>1202</v>
      </c>
      <c r="BH11" s="95">
        <v>640</v>
      </c>
      <c r="BI11" s="95">
        <v>254</v>
      </c>
      <c r="BJ11" s="95">
        <v>95</v>
      </c>
      <c r="BK11" s="95">
        <v>31</v>
      </c>
      <c r="BL11" s="95">
        <v>18</v>
      </c>
      <c r="BM11" s="95">
        <v>5751</v>
      </c>
      <c r="BN11" s="95">
        <v>3047</v>
      </c>
      <c r="BO11" s="95">
        <v>2083</v>
      </c>
      <c r="BP11" s="95">
        <v>1132</v>
      </c>
      <c r="BQ11" s="95">
        <v>911</v>
      </c>
      <c r="BR11" s="95">
        <v>626</v>
      </c>
      <c r="BS11" s="95">
        <v>295</v>
      </c>
      <c r="BT11" s="95">
        <v>90</v>
      </c>
      <c r="BU11" s="95">
        <v>39</v>
      </c>
      <c r="BV11" s="95">
        <v>20</v>
      </c>
      <c r="BW11" s="95">
        <v>15</v>
      </c>
      <c r="BX11" s="95">
        <v>8559</v>
      </c>
      <c r="BY11" s="95">
        <v>18</v>
      </c>
      <c r="BZ11" s="95">
        <v>44</v>
      </c>
      <c r="CA11" s="95">
        <v>397</v>
      </c>
      <c r="CB11" s="95">
        <v>263</v>
      </c>
      <c r="CC11" s="95">
        <v>1504</v>
      </c>
      <c r="CD11" s="95">
        <v>692</v>
      </c>
      <c r="CE11" s="95">
        <v>125</v>
      </c>
      <c r="CF11" s="95">
        <v>1483</v>
      </c>
      <c r="CG11" s="95">
        <v>924</v>
      </c>
    </row>
    <row r="12" spans="1:94" s="3" customFormat="1" ht="21" customHeight="1" x14ac:dyDescent="0.2">
      <c r="B12" s="113" t="s">
        <v>132</v>
      </c>
      <c r="C12" s="114"/>
      <c r="D12" s="115"/>
      <c r="E12" s="4"/>
      <c r="F12" s="120" t="s">
        <v>35</v>
      </c>
      <c r="G12" s="122"/>
      <c r="H12" s="120" t="s">
        <v>3</v>
      </c>
      <c r="I12" s="121"/>
      <c r="J12" s="121"/>
      <c r="K12" s="121"/>
      <c r="L12" s="121"/>
      <c r="M12" s="121"/>
      <c r="N12" s="122"/>
      <c r="O12" s="120" t="s">
        <v>125</v>
      </c>
      <c r="P12" s="122"/>
      <c r="Q12" s="120" t="s">
        <v>124</v>
      </c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2"/>
      <c r="AE12" s="120" t="s">
        <v>123</v>
      </c>
      <c r="AF12" s="121"/>
      <c r="AG12" s="121"/>
      <c r="AH12" s="121"/>
      <c r="AI12" s="121"/>
      <c r="AJ12" s="121"/>
      <c r="AK12" s="121"/>
      <c r="AL12" s="121"/>
      <c r="AM12" s="122"/>
      <c r="AN12" s="120" t="s">
        <v>122</v>
      </c>
      <c r="AO12" s="122"/>
      <c r="AP12" s="120" t="s">
        <v>121</v>
      </c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2"/>
      <c r="BB12" s="120" t="s">
        <v>120</v>
      </c>
      <c r="BC12" s="121"/>
      <c r="BD12" s="121"/>
      <c r="BE12" s="121"/>
      <c r="BF12" s="121"/>
      <c r="BG12" s="121"/>
      <c r="BH12" s="121"/>
      <c r="BI12" s="121"/>
      <c r="BJ12" s="121"/>
      <c r="BK12" s="121"/>
      <c r="BL12" s="122"/>
      <c r="BM12" s="123" t="s">
        <v>119</v>
      </c>
      <c r="BN12" s="124"/>
      <c r="BO12" s="124"/>
      <c r="BP12" s="124"/>
      <c r="BQ12" s="124"/>
      <c r="BR12" s="124"/>
      <c r="BS12" s="124"/>
      <c r="BT12" s="124"/>
      <c r="BU12" s="124"/>
      <c r="BV12" s="124"/>
      <c r="BW12" s="125"/>
      <c r="BX12" s="120" t="s">
        <v>118</v>
      </c>
      <c r="BY12" s="121"/>
      <c r="BZ12" s="121"/>
      <c r="CA12" s="121"/>
      <c r="CB12" s="121"/>
      <c r="CC12" s="121"/>
      <c r="CD12" s="121"/>
      <c r="CE12" s="121"/>
      <c r="CF12" s="121"/>
      <c r="CG12" s="121"/>
    </row>
    <row r="13" spans="1:94" s="3" customFormat="1" ht="77.25" customHeight="1" x14ac:dyDescent="0.25">
      <c r="A13"/>
      <c r="B13" s="116"/>
      <c r="C13" s="117"/>
      <c r="D13" s="118"/>
      <c r="F13" s="96" t="s">
        <v>9</v>
      </c>
      <c r="G13" s="96" t="s">
        <v>10</v>
      </c>
      <c r="H13" s="97" t="s">
        <v>81</v>
      </c>
      <c r="I13" s="97" t="s">
        <v>4</v>
      </c>
      <c r="J13" s="97" t="s">
        <v>5</v>
      </c>
      <c r="K13" s="97" t="s">
        <v>6</v>
      </c>
      <c r="L13" s="97" t="s">
        <v>7</v>
      </c>
      <c r="M13" s="97" t="s">
        <v>102</v>
      </c>
      <c r="N13" s="97" t="s">
        <v>83</v>
      </c>
      <c r="O13" s="96" t="s">
        <v>127</v>
      </c>
      <c r="P13" s="96" t="s">
        <v>128</v>
      </c>
      <c r="Q13" s="96" t="s">
        <v>14</v>
      </c>
      <c r="R13" s="96" t="s">
        <v>18</v>
      </c>
      <c r="S13" s="96" t="s">
        <v>17</v>
      </c>
      <c r="T13" s="96" t="s">
        <v>20</v>
      </c>
      <c r="U13" s="96" t="s">
        <v>19</v>
      </c>
      <c r="V13" s="96" t="s">
        <v>87</v>
      </c>
      <c r="W13" s="96" t="s">
        <v>0</v>
      </c>
      <c r="X13" s="96" t="s">
        <v>1</v>
      </c>
      <c r="Y13" s="96" t="s">
        <v>15</v>
      </c>
      <c r="Z13" s="96" t="s">
        <v>103</v>
      </c>
      <c r="AA13" s="96" t="s">
        <v>104</v>
      </c>
      <c r="AB13" s="96" t="s">
        <v>13</v>
      </c>
      <c r="AC13" s="96" t="s">
        <v>11</v>
      </c>
      <c r="AD13" s="96" t="s">
        <v>105</v>
      </c>
      <c r="AE13" s="96" t="s">
        <v>106</v>
      </c>
      <c r="AF13" s="96" t="s">
        <v>23</v>
      </c>
      <c r="AG13" s="96" t="s">
        <v>107</v>
      </c>
      <c r="AH13" s="96" t="s">
        <v>108</v>
      </c>
      <c r="AI13" s="96" t="s">
        <v>109</v>
      </c>
      <c r="AJ13" s="96" t="s">
        <v>110</v>
      </c>
      <c r="AK13" s="96" t="s">
        <v>111</v>
      </c>
      <c r="AL13" s="96" t="s">
        <v>112</v>
      </c>
      <c r="AM13" s="96" t="s">
        <v>16</v>
      </c>
      <c r="AN13" s="96" t="s">
        <v>55</v>
      </c>
      <c r="AO13" s="96" t="s">
        <v>34</v>
      </c>
      <c r="AP13" s="96" t="s">
        <v>12</v>
      </c>
      <c r="AQ13" s="96" t="s">
        <v>2</v>
      </c>
      <c r="AR13" s="96" t="s">
        <v>32</v>
      </c>
      <c r="AS13" s="96" t="s">
        <v>24</v>
      </c>
      <c r="AT13" s="96" t="s">
        <v>25</v>
      </c>
      <c r="AU13" s="96" t="s">
        <v>26</v>
      </c>
      <c r="AV13" s="96" t="s">
        <v>27</v>
      </c>
      <c r="AW13" s="96" t="s">
        <v>28</v>
      </c>
      <c r="AX13" s="96" t="s">
        <v>29</v>
      </c>
      <c r="AY13" s="96" t="s">
        <v>30</v>
      </c>
      <c r="AZ13" s="96" t="s">
        <v>31</v>
      </c>
      <c r="BA13" s="96" t="s">
        <v>33</v>
      </c>
      <c r="BB13" s="96" t="s">
        <v>2</v>
      </c>
      <c r="BC13" s="96" t="s">
        <v>32</v>
      </c>
      <c r="BD13" s="96" t="s">
        <v>24</v>
      </c>
      <c r="BE13" s="96" t="s">
        <v>25</v>
      </c>
      <c r="BF13" s="96" t="s">
        <v>26</v>
      </c>
      <c r="BG13" s="96" t="s">
        <v>27</v>
      </c>
      <c r="BH13" s="96" t="s">
        <v>28</v>
      </c>
      <c r="BI13" s="96" t="s">
        <v>29</v>
      </c>
      <c r="BJ13" s="96" t="s">
        <v>30</v>
      </c>
      <c r="BK13" s="96" t="s">
        <v>31</v>
      </c>
      <c r="BL13" s="96" t="s">
        <v>33</v>
      </c>
      <c r="BM13" s="98" t="s">
        <v>2</v>
      </c>
      <c r="BN13" s="98" t="s">
        <v>32</v>
      </c>
      <c r="BO13" s="98" t="s">
        <v>24</v>
      </c>
      <c r="BP13" s="98" t="s">
        <v>25</v>
      </c>
      <c r="BQ13" s="98" t="s">
        <v>26</v>
      </c>
      <c r="BR13" s="98" t="s">
        <v>27</v>
      </c>
      <c r="BS13" s="98" t="s">
        <v>28</v>
      </c>
      <c r="BT13" s="98" t="s">
        <v>29</v>
      </c>
      <c r="BU13" s="98" t="s">
        <v>30</v>
      </c>
      <c r="BV13" s="98" t="s">
        <v>31</v>
      </c>
      <c r="BW13" s="99" t="s">
        <v>33</v>
      </c>
      <c r="BX13" s="96" t="s">
        <v>14</v>
      </c>
      <c r="BY13" s="96" t="s">
        <v>21</v>
      </c>
      <c r="BZ13" s="96" t="s">
        <v>22</v>
      </c>
      <c r="CA13" s="96" t="s">
        <v>113</v>
      </c>
      <c r="CB13" s="96" t="s">
        <v>37</v>
      </c>
      <c r="CC13" s="96" t="s">
        <v>114</v>
      </c>
      <c r="CD13" s="96" t="s">
        <v>13</v>
      </c>
      <c r="CE13" s="96" t="s">
        <v>11</v>
      </c>
      <c r="CF13" s="96" t="s">
        <v>38</v>
      </c>
      <c r="CG13" s="96" t="s">
        <v>16</v>
      </c>
    </row>
    <row r="14" spans="1:94" ht="25.5" customHeight="1" x14ac:dyDescent="0.2">
      <c r="D14" s="87"/>
      <c r="F14" s="100" t="s">
        <v>46</v>
      </c>
      <c r="G14" s="101"/>
      <c r="H14" s="100"/>
      <c r="I14" s="101"/>
      <c r="J14" s="101"/>
      <c r="K14" s="101"/>
      <c r="L14" s="101" t="s">
        <v>47</v>
      </c>
      <c r="M14" s="101"/>
      <c r="N14" s="101"/>
      <c r="O14" s="100" t="s">
        <v>48</v>
      </c>
      <c r="P14" s="101"/>
      <c r="Q14" s="100"/>
      <c r="R14" s="101"/>
      <c r="S14" s="101"/>
      <c r="T14" s="101"/>
      <c r="U14" s="101"/>
      <c r="V14" s="101"/>
      <c r="W14" s="101" t="s">
        <v>49</v>
      </c>
      <c r="X14" s="101"/>
      <c r="Y14" s="101"/>
      <c r="Z14" s="101"/>
      <c r="AA14" s="101"/>
      <c r="AB14" s="101"/>
      <c r="AC14" s="101"/>
      <c r="AD14" s="101"/>
      <c r="AE14" s="100"/>
      <c r="AF14" s="101"/>
      <c r="AG14" s="101"/>
      <c r="AH14" s="101"/>
      <c r="AI14" s="101" t="s">
        <v>79</v>
      </c>
      <c r="AJ14" s="101"/>
      <c r="AK14" s="101"/>
      <c r="AL14" s="101"/>
      <c r="AM14" s="101"/>
      <c r="AN14" s="102" t="s">
        <v>50</v>
      </c>
      <c r="AO14" s="101"/>
      <c r="AP14" s="100"/>
      <c r="AQ14" s="101"/>
      <c r="AR14" s="101"/>
      <c r="AS14" s="101"/>
      <c r="AT14" s="101"/>
      <c r="AU14" s="101" t="s">
        <v>51</v>
      </c>
      <c r="AV14" s="101"/>
      <c r="AW14" s="101"/>
      <c r="AX14" s="101"/>
      <c r="AY14" s="101"/>
      <c r="AZ14" s="101"/>
      <c r="BA14" s="101"/>
      <c r="BB14" s="100"/>
      <c r="BC14" s="101"/>
      <c r="BD14" s="101"/>
      <c r="BE14" s="101"/>
      <c r="BF14" s="101"/>
      <c r="BG14" s="101" t="s">
        <v>52</v>
      </c>
      <c r="BH14" s="101"/>
      <c r="BI14" s="101"/>
      <c r="BJ14" s="101"/>
      <c r="BK14" s="101"/>
      <c r="BL14" s="101"/>
      <c r="BM14" s="103"/>
      <c r="BN14" s="104"/>
      <c r="BO14" s="104"/>
      <c r="BP14" s="104"/>
      <c r="BQ14" s="104"/>
      <c r="BR14" s="104" t="s">
        <v>53</v>
      </c>
      <c r="BS14" s="104"/>
      <c r="BT14" s="104"/>
      <c r="BU14" s="104"/>
      <c r="BV14" s="104"/>
      <c r="BW14" s="104"/>
      <c r="BX14" s="100"/>
      <c r="BY14" s="101"/>
      <c r="BZ14" s="101"/>
      <c r="CA14" s="101"/>
      <c r="CB14" s="101" t="s">
        <v>54</v>
      </c>
      <c r="CC14" s="101"/>
      <c r="CD14" s="101"/>
      <c r="CE14" s="101"/>
      <c r="CF14" s="101"/>
      <c r="CG14" s="101"/>
    </row>
    <row r="16" spans="1:94" x14ac:dyDescent="0.2">
      <c r="A16" s="50"/>
      <c r="B16" s="50"/>
      <c r="C16" s="49"/>
    </row>
    <row r="17" spans="1:20" x14ac:dyDescent="0.2">
      <c r="A17" s="50"/>
      <c r="B17" s="50"/>
      <c r="C17" s="49"/>
    </row>
    <row r="18" spans="1:20" x14ac:dyDescent="0.2">
      <c r="A18" s="50"/>
      <c r="B18" s="50"/>
      <c r="C18" s="49"/>
    </row>
    <row r="20" spans="1:20" ht="26.25" customHeight="1" x14ac:dyDescent="0.3">
      <c r="C20" s="82" t="str">
        <f>F14</f>
        <v>4.-</v>
      </c>
      <c r="D20" s="83" t="str">
        <f>F12</f>
        <v>GÉNERO</v>
      </c>
      <c r="E20" s="84" t="str">
        <f>SOC!K48</f>
        <v>4.- ¿El entrevistado es?    /   2020</v>
      </c>
      <c r="F20" s="85"/>
      <c r="G20" s="85"/>
      <c r="H20" s="85"/>
      <c r="I20" s="85"/>
      <c r="J20" s="85"/>
      <c r="K20" s="85"/>
      <c r="L20" s="85"/>
      <c r="M20" s="86"/>
    </row>
    <row r="21" spans="1:20" ht="20.25" customHeight="1" x14ac:dyDescent="0.2">
      <c r="D21" s="2"/>
    </row>
    <row r="22" spans="1:20" ht="20.25" customHeight="1" x14ac:dyDescent="0.25">
      <c r="D22" s="69" t="str">
        <f>F13</f>
        <v>Hombre</v>
      </c>
      <c r="E22" s="70">
        <v>5237</v>
      </c>
      <c r="F22" s="71">
        <f>E22/$E$25</f>
        <v>0.37383110857306018</v>
      </c>
    </row>
    <row r="23" spans="1:20" ht="20.25" customHeight="1" x14ac:dyDescent="0.25">
      <c r="D23" s="69" t="str">
        <f>G13</f>
        <v>Mujer</v>
      </c>
      <c r="E23" s="70">
        <f>G11</f>
        <v>8772</v>
      </c>
      <c r="F23" s="71">
        <f>E23/$E$25</f>
        <v>0.62616889142693988</v>
      </c>
    </row>
    <row r="24" spans="1:20" ht="20.25" customHeight="1" x14ac:dyDescent="0.2">
      <c r="D24" s="2"/>
      <c r="T24" s="88"/>
    </row>
    <row r="25" spans="1:20" ht="20.25" customHeight="1" x14ac:dyDescent="0.25">
      <c r="A25" s="81">
        <f>SUM(F11:G11)</f>
        <v>14009</v>
      </c>
      <c r="C25" s="48">
        <f>A25-E25</f>
        <v>0</v>
      </c>
      <c r="D25" s="74" t="s">
        <v>8</v>
      </c>
      <c r="E25" s="70">
        <f>SUM(E22:E23)</f>
        <v>14009</v>
      </c>
      <c r="F25" s="75">
        <f>SUM(F22:F23)</f>
        <v>1</v>
      </c>
      <c r="T25" s="88"/>
    </row>
    <row r="26" spans="1:20" ht="20.25" customHeight="1" x14ac:dyDescent="0.2">
      <c r="D26" s="2"/>
      <c r="T26" s="88"/>
    </row>
    <row r="27" spans="1:20" ht="20.25" customHeight="1" x14ac:dyDescent="0.2">
      <c r="D27" s="2"/>
      <c r="T27" s="88"/>
    </row>
    <row r="28" spans="1:20" ht="20.25" customHeight="1" x14ac:dyDescent="0.2">
      <c r="D28" s="2"/>
      <c r="T28" s="88"/>
    </row>
    <row r="29" spans="1:20" ht="20.25" customHeight="1" x14ac:dyDescent="0.25">
      <c r="D29" s="37"/>
      <c r="T29" s="88"/>
    </row>
    <row r="30" spans="1:20" ht="20.25" customHeight="1" x14ac:dyDescent="0.2">
      <c r="D30" s="2"/>
      <c r="T30" s="88"/>
    </row>
    <row r="31" spans="1:20" ht="20.25" customHeight="1" x14ac:dyDescent="0.2">
      <c r="D31" s="38"/>
      <c r="T31" s="88"/>
    </row>
    <row r="32" spans="1:20" ht="20.25" customHeight="1" x14ac:dyDescent="0.2">
      <c r="D32" s="2"/>
      <c r="T32" s="88"/>
    </row>
    <row r="33" spans="3:20" ht="20.25" customHeight="1" x14ac:dyDescent="0.2">
      <c r="D33" s="2"/>
      <c r="T33" s="88"/>
    </row>
    <row r="34" spans="3:20" ht="20.25" customHeight="1" x14ac:dyDescent="0.2">
      <c r="D34" s="2"/>
      <c r="T34" s="88"/>
    </row>
    <row r="35" spans="3:20" ht="20.25" customHeight="1" x14ac:dyDescent="0.2">
      <c r="D35" s="2"/>
      <c r="T35" s="88"/>
    </row>
    <row r="36" spans="3:20" ht="20.25" customHeight="1" x14ac:dyDescent="0.2">
      <c r="D36" s="2"/>
      <c r="T36" s="88"/>
    </row>
    <row r="37" spans="3:20" ht="20.25" customHeight="1" x14ac:dyDescent="0.2">
      <c r="D37" s="2"/>
    </row>
    <row r="38" spans="3:20" ht="20.25" customHeight="1" x14ac:dyDescent="0.2">
      <c r="D38" s="2"/>
      <c r="E38">
        <v>0</v>
      </c>
    </row>
    <row r="39" spans="3:20" ht="20.25" customHeight="1" x14ac:dyDescent="0.2">
      <c r="D39" s="2"/>
    </row>
    <row r="40" spans="3:20" ht="20.25" customHeight="1" x14ac:dyDescent="0.2">
      <c r="D40" s="2"/>
    </row>
    <row r="41" spans="3:20" ht="20.25" customHeight="1" x14ac:dyDescent="0.2">
      <c r="D41" s="2"/>
    </row>
    <row r="42" spans="3:20" ht="20.25" customHeight="1" x14ac:dyDescent="0.2">
      <c r="D42" s="2"/>
    </row>
    <row r="43" spans="3:20" ht="20.25" customHeight="1" x14ac:dyDescent="0.2">
      <c r="D43" s="2"/>
    </row>
    <row r="44" spans="3:20" ht="20.25" customHeight="1" x14ac:dyDescent="0.2"/>
    <row r="45" spans="3:20" ht="20.25" customHeight="1" x14ac:dyDescent="0.3">
      <c r="C45" s="105" t="str">
        <f>L14</f>
        <v>6.-</v>
      </c>
      <c r="D45" s="106" t="str">
        <f>H12</f>
        <v>EDAD</v>
      </c>
      <c r="E45" s="107" t="str">
        <f>SOC!K50</f>
        <v>6.- ¿Cuántos años cumplidos tiene usted?   /   2020</v>
      </c>
      <c r="F45" s="108"/>
      <c r="G45" s="108"/>
      <c r="H45" s="108"/>
      <c r="I45" s="108"/>
      <c r="J45" s="108"/>
      <c r="K45" s="108"/>
      <c r="L45" s="108"/>
      <c r="M45" s="109"/>
    </row>
    <row r="46" spans="3:20" ht="20.25" customHeight="1" x14ac:dyDescent="0.2">
      <c r="D46" s="2"/>
    </row>
    <row r="47" spans="3:20" ht="20.25" customHeight="1" x14ac:dyDescent="0.2">
      <c r="C47" s="31"/>
      <c r="D47" s="77" t="str">
        <f>H13</f>
        <v>18 a 20</v>
      </c>
      <c r="E47" s="110">
        <v>185</v>
      </c>
      <c r="F47" s="60">
        <f t="shared" ref="F47:F53" si="0">E47/$E$55</f>
        <v>1.320768187334904E-2</v>
      </c>
    </row>
    <row r="48" spans="3:20" ht="20.25" customHeight="1" x14ac:dyDescent="0.2">
      <c r="C48" s="31"/>
      <c r="D48" s="77" t="str">
        <f>I13</f>
        <v>21 a 30</v>
      </c>
      <c r="E48" s="110">
        <v>2147</v>
      </c>
      <c r="F48" s="60">
        <f t="shared" si="0"/>
        <v>0.15328050260583995</v>
      </c>
    </row>
    <row r="49" spans="1:20" ht="20.25" customHeight="1" x14ac:dyDescent="0.2">
      <c r="C49" s="31"/>
      <c r="D49" s="77" t="str">
        <f>J13</f>
        <v>31 a 40</v>
      </c>
      <c r="E49" s="110">
        <v>4602</v>
      </c>
      <c r="F49" s="60">
        <f t="shared" si="0"/>
        <v>0.32855001070893125</v>
      </c>
    </row>
    <row r="50" spans="1:20" ht="20.25" customHeight="1" x14ac:dyDescent="0.2">
      <c r="C50" s="31"/>
      <c r="D50" s="77" t="str">
        <f>K13</f>
        <v>41 a 50</v>
      </c>
      <c r="E50" s="110">
        <v>3972</v>
      </c>
      <c r="F50" s="60">
        <f t="shared" si="0"/>
        <v>0.28357249946455343</v>
      </c>
      <c r="T50" s="88"/>
    </row>
    <row r="51" spans="1:20" ht="20.25" customHeight="1" x14ac:dyDescent="0.2">
      <c r="C51" s="31"/>
      <c r="D51" s="77" t="str">
        <f>L13</f>
        <v>51 a 60</v>
      </c>
      <c r="E51" s="110">
        <v>2287</v>
      </c>
      <c r="F51" s="60">
        <f t="shared" si="0"/>
        <v>0.16327550510459057</v>
      </c>
      <c r="T51" s="88"/>
    </row>
    <row r="52" spans="1:20" ht="20.25" customHeight="1" x14ac:dyDescent="0.2">
      <c r="C52" s="31"/>
      <c r="D52" s="77" t="str">
        <f>M13</f>
        <v>61 a 70</v>
      </c>
      <c r="E52" s="110">
        <v>751</v>
      </c>
      <c r="F52" s="60">
        <f t="shared" si="0"/>
        <v>5.3616049118297995E-2</v>
      </c>
      <c r="T52" s="88"/>
    </row>
    <row r="53" spans="1:20" ht="20.25" customHeight="1" x14ac:dyDescent="0.2">
      <c r="C53" s="31"/>
      <c r="D53" s="77" t="str">
        <f>N13</f>
        <v>Más de 70</v>
      </c>
      <c r="E53" s="110">
        <v>63</v>
      </c>
      <c r="F53" s="60">
        <f t="shared" si="0"/>
        <v>4.4977511244377807E-3</v>
      </c>
      <c r="T53" s="88"/>
    </row>
    <row r="54" spans="1:20" ht="20.25" customHeight="1" x14ac:dyDescent="0.2">
      <c r="D54" s="2"/>
      <c r="T54" s="88"/>
    </row>
    <row r="55" spans="1:20" ht="20.25" customHeight="1" x14ac:dyDescent="0.25">
      <c r="A55" s="39">
        <f>SUM(H11:N11)</f>
        <v>14009</v>
      </c>
      <c r="C55" s="48">
        <f>A55-E55</f>
        <v>2</v>
      </c>
      <c r="D55" s="58" t="s">
        <v>8</v>
      </c>
      <c r="E55" s="54">
        <f>SUM(E47:E53)</f>
        <v>14007</v>
      </c>
      <c r="F55" s="56">
        <f>SUM(F47:F53)</f>
        <v>0.99999999999999989</v>
      </c>
      <c r="T55" s="88"/>
    </row>
    <row r="56" spans="1:20" ht="20.25" customHeight="1" x14ac:dyDescent="0.2">
      <c r="D56" s="2"/>
      <c r="T56" s="88"/>
    </row>
    <row r="57" spans="1:20" ht="20.25" customHeight="1" x14ac:dyDescent="0.2">
      <c r="D57" s="2"/>
      <c r="T57" s="88"/>
    </row>
    <row r="58" spans="1:20" ht="20.25" customHeight="1" x14ac:dyDescent="0.2">
      <c r="D58" s="2"/>
      <c r="T58" s="88"/>
    </row>
    <row r="59" spans="1:20" ht="20.25" customHeight="1" x14ac:dyDescent="0.2">
      <c r="D59" s="2"/>
      <c r="T59" s="88"/>
    </row>
    <row r="60" spans="1:20" ht="20.25" customHeight="1" x14ac:dyDescent="0.2">
      <c r="D60" s="2"/>
      <c r="T60" s="88"/>
    </row>
    <row r="61" spans="1:20" ht="20.25" customHeight="1" x14ac:dyDescent="0.2">
      <c r="D61" s="2"/>
      <c r="T61" s="88"/>
    </row>
    <row r="62" spans="1:20" ht="20.25" customHeight="1" x14ac:dyDescent="0.2">
      <c r="D62" s="2"/>
    </row>
    <row r="63" spans="1:20" ht="20.25" customHeight="1" x14ac:dyDescent="0.2">
      <c r="D63" s="2"/>
    </row>
    <row r="64" spans="1:20" ht="20.25" customHeight="1" x14ac:dyDescent="0.2">
      <c r="D64" s="2"/>
    </row>
    <row r="65" spans="1:20" ht="20.25" customHeight="1" x14ac:dyDescent="0.2">
      <c r="D65" s="2"/>
    </row>
    <row r="66" spans="1:20" ht="20.25" customHeight="1" x14ac:dyDescent="0.2">
      <c r="D66" s="2"/>
    </row>
    <row r="67" spans="1:20" ht="20.25" customHeight="1" x14ac:dyDescent="0.2">
      <c r="D67" s="2"/>
    </row>
    <row r="68" spans="1:20" ht="20.25" customHeight="1" x14ac:dyDescent="0.2">
      <c r="D68" s="2"/>
    </row>
    <row r="69" spans="1:20" ht="20.25" customHeight="1" x14ac:dyDescent="0.2">
      <c r="D69" s="2"/>
    </row>
    <row r="70" spans="1:20" ht="20.25" customHeight="1" x14ac:dyDescent="0.3">
      <c r="C70" s="67" t="str">
        <f>O14</f>
        <v>5.-</v>
      </c>
      <c r="D70" s="63" t="str">
        <f>O12</f>
        <v>ESTADO CIVIL</v>
      </c>
      <c r="E70" s="64" t="str">
        <f>SOC!K49</f>
        <v>5.- ¿Su estado civil es?   /   2020</v>
      </c>
      <c r="F70" s="65"/>
      <c r="G70" s="65"/>
      <c r="H70" s="65"/>
      <c r="I70" s="65"/>
      <c r="J70" s="65"/>
      <c r="K70" s="65"/>
      <c r="L70" s="65"/>
      <c r="M70" s="66"/>
    </row>
    <row r="71" spans="1:20" ht="20.25" customHeight="1" x14ac:dyDescent="0.2">
      <c r="D71" s="2"/>
    </row>
    <row r="72" spans="1:20" ht="20.25" customHeight="1" x14ac:dyDescent="0.25">
      <c r="D72" s="72" t="str">
        <f>O13</f>
        <v>Solteros</v>
      </c>
      <c r="E72" s="70">
        <f>O11</f>
        <v>6837</v>
      </c>
      <c r="F72" s="73">
        <f>E72/$E$75</f>
        <v>0.48804340067099722</v>
      </c>
    </row>
    <row r="73" spans="1:20" ht="20.25" customHeight="1" x14ac:dyDescent="0.25">
      <c r="D73" s="72" t="str">
        <f>P13</f>
        <v>Casados</v>
      </c>
      <c r="E73" s="70">
        <f>P11</f>
        <v>7172</v>
      </c>
      <c r="F73" s="73">
        <f>E73/$E$75</f>
        <v>0.51195659932900284</v>
      </c>
    </row>
    <row r="74" spans="1:20" ht="20.25" customHeight="1" x14ac:dyDescent="0.2">
      <c r="D74" s="2"/>
    </row>
    <row r="75" spans="1:20" ht="20.25" customHeight="1" x14ac:dyDescent="0.25">
      <c r="A75" s="39">
        <f>SUM(O11:P11)</f>
        <v>14009</v>
      </c>
      <c r="C75" s="48">
        <f>A75-E75</f>
        <v>0</v>
      </c>
      <c r="D75" s="74" t="s">
        <v>8</v>
      </c>
      <c r="E75" s="70">
        <f>SUM(E72:E73)</f>
        <v>14009</v>
      </c>
      <c r="F75" s="75">
        <f>SUM(F72:F73)</f>
        <v>1</v>
      </c>
    </row>
    <row r="76" spans="1:20" ht="20.25" customHeight="1" x14ac:dyDescent="0.2">
      <c r="D76" s="2"/>
      <c r="T76" s="88"/>
    </row>
    <row r="77" spans="1:20" ht="20.25" customHeight="1" x14ac:dyDescent="0.2">
      <c r="D77" s="2"/>
      <c r="T77" s="88"/>
    </row>
    <row r="78" spans="1:20" ht="20.25" customHeight="1" x14ac:dyDescent="0.2">
      <c r="D78" s="2"/>
      <c r="T78" s="88"/>
    </row>
    <row r="79" spans="1:20" ht="20.25" customHeight="1" x14ac:dyDescent="0.2">
      <c r="D79" s="2"/>
      <c r="T79" s="88"/>
    </row>
    <row r="80" spans="1:20" ht="20.25" customHeight="1" x14ac:dyDescent="0.2">
      <c r="D80" s="2"/>
      <c r="T80" s="88"/>
    </row>
    <row r="81" spans="3:20" ht="20.25" customHeight="1" x14ac:dyDescent="0.2">
      <c r="D81" s="2"/>
      <c r="T81" s="88"/>
    </row>
    <row r="82" spans="3:20" ht="20.25" customHeight="1" x14ac:dyDescent="0.2">
      <c r="D82" s="2"/>
      <c r="T82" s="88"/>
    </row>
    <row r="83" spans="3:20" ht="20.25" customHeight="1" x14ac:dyDescent="0.2">
      <c r="D83" s="2"/>
      <c r="T83" s="88"/>
    </row>
    <row r="84" spans="3:20" ht="20.25" customHeight="1" x14ac:dyDescent="0.2">
      <c r="D84" s="2"/>
      <c r="T84" s="88"/>
    </row>
    <row r="85" spans="3:20" ht="20.25" customHeight="1" x14ac:dyDescent="0.2">
      <c r="D85" s="2"/>
      <c r="T85" s="88"/>
    </row>
    <row r="86" spans="3:20" ht="20.25" customHeight="1" x14ac:dyDescent="0.2">
      <c r="D86" s="2"/>
      <c r="T86" s="88"/>
    </row>
    <row r="87" spans="3:20" ht="20.25" customHeight="1" x14ac:dyDescent="0.2">
      <c r="D87" s="2"/>
    </row>
    <row r="88" spans="3:20" ht="20.25" customHeight="1" x14ac:dyDescent="0.2">
      <c r="D88" s="2"/>
    </row>
    <row r="89" spans="3:20" ht="20.25" customHeight="1" x14ac:dyDescent="0.2">
      <c r="D89" s="2"/>
    </row>
    <row r="90" spans="3:20" ht="20.25" customHeight="1" x14ac:dyDescent="0.2">
      <c r="D90" s="2"/>
    </row>
    <row r="91" spans="3:20" ht="20.25" customHeight="1" x14ac:dyDescent="0.2">
      <c r="D91" s="2"/>
    </row>
    <row r="92" spans="3:20" ht="20.25" customHeight="1" x14ac:dyDescent="0.2">
      <c r="D92" s="2"/>
    </row>
    <row r="93" spans="3:20" ht="20.25" customHeight="1" x14ac:dyDescent="0.2">
      <c r="D93" s="2"/>
    </row>
    <row r="94" spans="3:20" ht="20.25" customHeight="1" x14ac:dyDescent="0.2">
      <c r="D94" s="2"/>
    </row>
    <row r="95" spans="3:20" ht="20.25" customHeight="1" x14ac:dyDescent="0.3">
      <c r="C95" s="62" t="str">
        <f>W14</f>
        <v>7.-</v>
      </c>
      <c r="D95" s="63" t="str">
        <f>Q12</f>
        <v>NIVEL ESCOLAR</v>
      </c>
      <c r="E95" s="64" t="str">
        <f>SOC!K51</f>
        <v>7.- ¿Hasta que nivel escolar estudió usted?   /   2020</v>
      </c>
      <c r="F95" s="65"/>
      <c r="G95" s="65"/>
      <c r="H95" s="65"/>
      <c r="I95" s="65"/>
      <c r="J95" s="65"/>
      <c r="K95" s="65"/>
      <c r="L95" s="65"/>
      <c r="M95" s="66"/>
    </row>
    <row r="96" spans="3:20" ht="20.25" customHeight="1" x14ac:dyDescent="0.2">
      <c r="D96" s="2"/>
    </row>
    <row r="97" spans="1:21" ht="20.25" customHeight="1" x14ac:dyDescent="0.25">
      <c r="B97" s="31"/>
      <c r="D97" s="77" t="str">
        <f>Q13</f>
        <v>Ninguno</v>
      </c>
      <c r="E97" s="78">
        <f>Q11</f>
        <v>31</v>
      </c>
      <c r="F97" s="60">
        <f t="shared" ref="F97:F110" si="1">E97/$E$112</f>
        <v>2.2128631593975301E-3</v>
      </c>
    </row>
    <row r="98" spans="1:21" ht="20.25" customHeight="1" x14ac:dyDescent="0.25">
      <c r="B98" s="31"/>
      <c r="D98" s="77" t="str">
        <f>R13</f>
        <v>Primaria incompleta</v>
      </c>
      <c r="E98" s="78">
        <f>R11</f>
        <v>11</v>
      </c>
      <c r="F98" s="60">
        <f t="shared" si="1"/>
        <v>7.8520950817331716E-4</v>
      </c>
    </row>
    <row r="99" spans="1:21" ht="20.25" customHeight="1" x14ac:dyDescent="0.25">
      <c r="B99" s="33"/>
      <c r="D99" s="77" t="str">
        <f>S13</f>
        <v>Primaria completa</v>
      </c>
      <c r="E99" s="78">
        <f>S11</f>
        <v>26</v>
      </c>
      <c r="F99" s="60">
        <f t="shared" si="1"/>
        <v>1.855949746591477E-3</v>
      </c>
    </row>
    <row r="100" spans="1:21" ht="32.1" customHeight="1" x14ac:dyDescent="0.25">
      <c r="B100" s="33"/>
      <c r="D100" s="77" t="str">
        <f>T13</f>
        <v>Secundaria incompleta</v>
      </c>
      <c r="E100" s="78">
        <f>T11</f>
        <v>89</v>
      </c>
      <c r="F100" s="60">
        <f t="shared" si="1"/>
        <v>6.353058747947748E-3</v>
      </c>
    </row>
    <row r="101" spans="1:21" ht="20.25" customHeight="1" x14ac:dyDescent="0.25">
      <c r="B101" s="33"/>
      <c r="D101" s="77" t="str">
        <f>U13</f>
        <v>Secundaria completa</v>
      </c>
      <c r="E101" s="78">
        <f>U11</f>
        <v>686</v>
      </c>
      <c r="F101" s="60">
        <f t="shared" si="1"/>
        <v>4.8968520236990505E-2</v>
      </c>
      <c r="U101" s="88"/>
    </row>
    <row r="102" spans="1:21" ht="20.25" customHeight="1" x14ac:dyDescent="0.25">
      <c r="B102" s="33"/>
      <c r="D102" s="77" t="str">
        <f>V13</f>
        <v>Estudios técnicos</v>
      </c>
      <c r="E102" s="78">
        <f>V11</f>
        <v>1947</v>
      </c>
      <c r="F102" s="60">
        <f t="shared" si="1"/>
        <v>0.13898208294667713</v>
      </c>
      <c r="U102" s="88"/>
    </row>
    <row r="103" spans="1:21" ht="32.1" customHeight="1" x14ac:dyDescent="0.25">
      <c r="B103" s="33"/>
      <c r="D103" s="77" t="str">
        <f>W13</f>
        <v>Preparatoria o equivalente incompleta</v>
      </c>
      <c r="E103" s="78">
        <f>W11</f>
        <v>465</v>
      </c>
      <c r="F103" s="60">
        <f t="shared" si="1"/>
        <v>3.319294739096295E-2</v>
      </c>
      <c r="U103" s="88"/>
    </row>
    <row r="104" spans="1:21" ht="32.1" customHeight="1" x14ac:dyDescent="0.25">
      <c r="B104" s="33"/>
      <c r="D104" s="77" t="str">
        <f>X13</f>
        <v>Preparatoria o equivalente completa</v>
      </c>
      <c r="E104" s="78">
        <f>X11</f>
        <v>1676</v>
      </c>
      <c r="F104" s="60">
        <f t="shared" si="1"/>
        <v>0.11963737597258906</v>
      </c>
      <c r="U104" s="88"/>
    </row>
    <row r="105" spans="1:21" ht="20.25" customHeight="1" x14ac:dyDescent="0.25">
      <c r="B105" s="33"/>
      <c r="D105" s="77" t="str">
        <f>Y13</f>
        <v>Normal</v>
      </c>
      <c r="E105" s="78">
        <f>Y11</f>
        <v>83</v>
      </c>
      <c r="F105" s="60">
        <f t="shared" si="1"/>
        <v>5.9247626525804837E-3</v>
      </c>
      <c r="U105" s="88"/>
    </row>
    <row r="106" spans="1:21" ht="32.1" customHeight="1" x14ac:dyDescent="0.25">
      <c r="B106" s="33"/>
      <c r="D106" s="77" t="str">
        <f>Z13</f>
        <v>Licenciatura o Estudios Profesionales incompletos</v>
      </c>
      <c r="E106" s="78">
        <f>Z11</f>
        <v>1393</v>
      </c>
      <c r="F106" s="60">
        <f t="shared" si="1"/>
        <v>9.9436076807766435E-2</v>
      </c>
      <c r="U106" s="88"/>
    </row>
    <row r="107" spans="1:21" ht="20.25" customHeight="1" x14ac:dyDescent="0.25">
      <c r="B107" s="33"/>
      <c r="D107" s="77" t="str">
        <f>AA13</f>
        <v>Licenciatura o Estudios Profesionales completos</v>
      </c>
      <c r="E107" s="78">
        <f>AA11</f>
        <v>5717</v>
      </c>
      <c r="F107" s="60">
        <f t="shared" si="1"/>
        <v>0.40809479620244127</v>
      </c>
      <c r="U107" s="88"/>
    </row>
    <row r="108" spans="1:21" ht="20.25" customHeight="1" x14ac:dyDescent="0.25">
      <c r="B108" s="33"/>
      <c r="D108" s="77" t="str">
        <f>AB13</f>
        <v>Maestría</v>
      </c>
      <c r="E108" s="78">
        <f>AB11</f>
        <v>1314</v>
      </c>
      <c r="F108" s="60">
        <f t="shared" si="1"/>
        <v>9.3796844885430788E-2</v>
      </c>
      <c r="U108" s="88"/>
    </row>
    <row r="109" spans="1:21" ht="20.25" customHeight="1" x14ac:dyDescent="0.25">
      <c r="B109" s="33"/>
      <c r="D109" s="77" t="str">
        <f>AC13</f>
        <v>Doctorado</v>
      </c>
      <c r="E109" s="78">
        <f>AC11</f>
        <v>203</v>
      </c>
      <c r="F109" s="60">
        <f t="shared" si="1"/>
        <v>1.4490684559925762E-2</v>
      </c>
      <c r="U109" s="88"/>
    </row>
    <row r="110" spans="1:21" ht="20.25" customHeight="1" x14ac:dyDescent="0.25">
      <c r="B110" s="33"/>
      <c r="D110" s="77" t="str">
        <f>AD13</f>
        <v>Otro</v>
      </c>
      <c r="E110" s="78">
        <f>AD11</f>
        <v>368</v>
      </c>
      <c r="F110" s="60">
        <f t="shared" si="1"/>
        <v>2.6268827182525521E-2</v>
      </c>
      <c r="U110" s="88"/>
    </row>
    <row r="111" spans="1:21" ht="20.25" customHeight="1" x14ac:dyDescent="0.2">
      <c r="D111" s="2"/>
    </row>
    <row r="112" spans="1:21" ht="20.25" customHeight="1" x14ac:dyDescent="0.2">
      <c r="A112" s="39">
        <f>SUM(Q11:AD11)</f>
        <v>14009</v>
      </c>
      <c r="C112" s="48">
        <f>A112-E112</f>
        <v>0</v>
      </c>
      <c r="D112" s="57" t="s">
        <v>8</v>
      </c>
      <c r="E112" s="59">
        <f>SUM(E97:E110)</f>
        <v>14009</v>
      </c>
      <c r="F112" s="56">
        <f>SUM(F97:F110)</f>
        <v>1</v>
      </c>
    </row>
    <row r="113" spans="2:20" ht="20.25" customHeight="1" x14ac:dyDescent="0.2">
      <c r="D113" s="2"/>
    </row>
    <row r="114" spans="2:20" ht="20.25" customHeight="1" x14ac:dyDescent="0.2">
      <c r="D114" s="2"/>
    </row>
    <row r="115" spans="2:20" ht="20.25" customHeight="1" x14ac:dyDescent="0.2">
      <c r="D115" s="2"/>
    </row>
    <row r="116" spans="2:20" ht="20.25" customHeight="1" x14ac:dyDescent="0.2">
      <c r="D116" s="2"/>
    </row>
    <row r="117" spans="2:20" ht="20.25" customHeight="1" x14ac:dyDescent="0.2">
      <c r="D117" s="2"/>
    </row>
    <row r="118" spans="2:20" ht="20.25" customHeight="1" x14ac:dyDescent="0.3">
      <c r="C118" s="67" t="str">
        <f>AI14</f>
        <v>11.-</v>
      </c>
      <c r="D118" s="63" t="str">
        <f>AE12</f>
        <v>NIVEL DEL PUESTO</v>
      </c>
      <c r="E118" s="64" t="str">
        <f>SOC!K55</f>
        <v>11.- ¿Cuál es el nivel del puesto que desempeña usted actualmente?   /   2020</v>
      </c>
      <c r="F118" s="65"/>
      <c r="G118" s="65"/>
      <c r="H118" s="65"/>
      <c r="I118" s="65"/>
      <c r="J118" s="65"/>
      <c r="K118" s="65"/>
      <c r="L118" s="65"/>
      <c r="M118" s="66"/>
      <c r="N118" s="68"/>
      <c r="O118" s="68"/>
    </row>
    <row r="119" spans="2:20" ht="20.25" customHeight="1" x14ac:dyDescent="0.2">
      <c r="D119" s="2"/>
    </row>
    <row r="120" spans="2:20" ht="20.25" customHeight="1" x14ac:dyDescent="0.25">
      <c r="B120" s="31"/>
      <c r="D120" s="72" t="str">
        <f>AE13</f>
        <v>Puesto Operativo u Homólogo</v>
      </c>
      <c r="E120" s="70">
        <f>AE11</f>
        <v>11828</v>
      </c>
      <c r="F120" s="71">
        <f t="shared" ref="F120:F127" si="2">E120/$E$129</f>
        <v>0.88163387000596305</v>
      </c>
    </row>
    <row r="121" spans="2:20" ht="20.25" customHeight="1" x14ac:dyDescent="0.25">
      <c r="B121" s="31"/>
      <c r="D121" s="72" t="str">
        <f>AF13</f>
        <v>Enlace u Homólogo</v>
      </c>
      <c r="E121" s="70">
        <f>AF11</f>
        <v>515</v>
      </c>
      <c r="F121" s="71">
        <f t="shared" si="2"/>
        <v>3.8387000596302921E-2</v>
      </c>
    </row>
    <row r="122" spans="2:20" ht="20.25" customHeight="1" x14ac:dyDescent="0.25">
      <c r="B122" s="31"/>
      <c r="D122" s="72" t="str">
        <f>AG13</f>
        <v>Jefe de Departamento u Homólogo</v>
      </c>
      <c r="E122" s="70">
        <f>AG11</f>
        <v>693</v>
      </c>
      <c r="F122" s="71">
        <f t="shared" si="2"/>
        <v>5.1654740608228979E-2</v>
      </c>
    </row>
    <row r="123" spans="2:20" ht="20.25" customHeight="1" x14ac:dyDescent="0.25">
      <c r="B123" s="31"/>
      <c r="D123" s="72" t="str">
        <f>AH13</f>
        <v>Subdirector de Área u Homólogo</v>
      </c>
      <c r="E123" s="70">
        <f>AH11</f>
        <v>172</v>
      </c>
      <c r="F123" s="71">
        <f t="shared" si="2"/>
        <v>1.282051282051282E-2</v>
      </c>
    </row>
    <row r="124" spans="2:20" ht="20.25" customHeight="1" x14ac:dyDescent="0.25">
      <c r="B124" s="31"/>
      <c r="D124" s="72" t="str">
        <f>AI13</f>
        <v>Director de Área u Homólogo</v>
      </c>
      <c r="E124" s="70">
        <f>AI11</f>
        <v>89</v>
      </c>
      <c r="F124" s="71">
        <f t="shared" si="2"/>
        <v>6.6338700059630296E-3</v>
      </c>
    </row>
    <row r="125" spans="2:20" ht="20.25" customHeight="1" x14ac:dyDescent="0.25">
      <c r="B125" s="31"/>
      <c r="D125" s="72" t="str">
        <f>AJ13</f>
        <v>Director General Adjunto u Homólogo</v>
      </c>
      <c r="E125" s="70">
        <f>AJ11</f>
        <v>11</v>
      </c>
      <c r="F125" s="71">
        <f t="shared" si="2"/>
        <v>8.1991651759093622E-4</v>
      </c>
      <c r="T125" s="88"/>
    </row>
    <row r="126" spans="2:20" ht="20.25" customHeight="1" x14ac:dyDescent="0.25">
      <c r="B126" s="31"/>
      <c r="D126" s="72" t="str">
        <f>AK13</f>
        <v>Director General u Homólogo</v>
      </c>
      <c r="E126" s="70">
        <f>AK11</f>
        <v>19</v>
      </c>
      <c r="F126" s="71">
        <f t="shared" si="2"/>
        <v>1.4162194394752535E-3</v>
      </c>
      <c r="T126" s="88"/>
    </row>
    <row r="127" spans="2:20" ht="20.25" customHeight="1" x14ac:dyDescent="0.25">
      <c r="B127" s="31"/>
      <c r="D127" s="72" t="str">
        <f>AL13</f>
        <v>Titular de Unidad o Superior</v>
      </c>
      <c r="E127" s="70">
        <f>AL11</f>
        <v>89</v>
      </c>
      <c r="F127" s="71">
        <f t="shared" si="2"/>
        <v>6.6338700059630296E-3</v>
      </c>
      <c r="T127" s="88"/>
    </row>
    <row r="128" spans="2:20" ht="20.25" customHeight="1" x14ac:dyDescent="0.2">
      <c r="D128" s="2" t="s">
        <v>105</v>
      </c>
      <c r="E128">
        <v>593</v>
      </c>
      <c r="F128" s="111">
        <v>0.04</v>
      </c>
      <c r="T128" s="88"/>
    </row>
    <row r="129" spans="1:20" ht="20.25" customHeight="1" x14ac:dyDescent="0.25">
      <c r="A129" s="39">
        <f>SUM(AE11:AL11)</f>
        <v>13416</v>
      </c>
      <c r="C129" s="48">
        <f>A129-E129</f>
        <v>0</v>
      </c>
      <c r="D129" s="74" t="s">
        <v>8</v>
      </c>
      <c r="E129" s="70">
        <f>SUM(E120:E127)</f>
        <v>13416</v>
      </c>
      <c r="F129" s="75">
        <f>SUM(F120:F127)</f>
        <v>1</v>
      </c>
      <c r="T129" s="88"/>
    </row>
    <row r="130" spans="1:20" ht="20.25" customHeight="1" x14ac:dyDescent="0.2">
      <c r="D130" s="2"/>
      <c r="T130" s="88"/>
    </row>
    <row r="131" spans="1:20" ht="20.25" customHeight="1" x14ac:dyDescent="0.2">
      <c r="D131" s="2"/>
      <c r="T131" s="88"/>
    </row>
    <row r="132" spans="1:20" ht="20.25" customHeight="1" x14ac:dyDescent="0.2">
      <c r="D132" s="2"/>
      <c r="T132" s="88"/>
    </row>
    <row r="133" spans="1:20" ht="20.25" customHeight="1" x14ac:dyDescent="0.2">
      <c r="D133" s="2"/>
      <c r="T133" s="88"/>
    </row>
    <row r="134" spans="1:20" ht="20.25" customHeight="1" x14ac:dyDescent="0.2">
      <c r="D134" s="2"/>
      <c r="T134" s="88"/>
    </row>
    <row r="135" spans="1:20" ht="20.25" customHeight="1" x14ac:dyDescent="0.2">
      <c r="D135" s="2"/>
      <c r="T135" s="88"/>
    </row>
    <row r="136" spans="1:20" ht="20.25" customHeight="1" x14ac:dyDescent="0.2">
      <c r="D136" s="2"/>
    </row>
    <row r="137" spans="1:20" ht="20.25" customHeight="1" x14ac:dyDescent="0.2">
      <c r="D137" s="2"/>
    </row>
    <row r="138" spans="1:20" ht="20.25" customHeight="1" x14ac:dyDescent="0.2">
      <c r="D138" s="2"/>
    </row>
    <row r="139" spans="1:20" ht="20.25" customHeight="1" x14ac:dyDescent="0.2">
      <c r="D139" s="2"/>
    </row>
    <row r="140" spans="1:20" ht="20.25" customHeight="1" x14ac:dyDescent="0.2">
      <c r="D140" s="2"/>
    </row>
    <row r="141" spans="1:20" ht="20.25" customHeight="1" x14ac:dyDescent="0.2">
      <c r="D141" s="2"/>
    </row>
    <row r="142" spans="1:20" ht="20.25" customHeight="1" x14ac:dyDescent="0.2">
      <c r="D142" s="2"/>
    </row>
    <row r="143" spans="1:20" ht="20.25" customHeight="1" x14ac:dyDescent="0.2">
      <c r="D143" s="2"/>
    </row>
    <row r="144" spans="1:20" ht="20.25" customHeight="1" x14ac:dyDescent="0.3">
      <c r="C144" s="62" t="str">
        <f>AN14</f>
        <v>13.-</v>
      </c>
      <c r="D144" s="63" t="str">
        <f>AN12</f>
        <v>SPC</v>
      </c>
      <c r="E144" s="64" t="str">
        <f>SOC!K57</f>
        <v>13.- ¿Ocupa usted un puesto de algún servicio civil, profesional o público de carrera?   /   2020</v>
      </c>
      <c r="F144" s="65"/>
      <c r="G144" s="65"/>
      <c r="H144" s="65"/>
      <c r="I144" s="65"/>
      <c r="J144" s="65"/>
      <c r="K144" s="65"/>
      <c r="L144" s="65"/>
      <c r="M144" s="66"/>
      <c r="N144" s="68"/>
      <c r="O144" s="68"/>
      <c r="P144" s="68"/>
      <c r="Q144" s="68"/>
    </row>
    <row r="145" spans="1:20" ht="20.25" customHeight="1" x14ac:dyDescent="0.2">
      <c r="D145" s="2"/>
    </row>
    <row r="146" spans="1:20" ht="20.25" customHeight="1" x14ac:dyDescent="0.25">
      <c r="D146" s="77" t="str">
        <f>AN13</f>
        <v>Si</v>
      </c>
      <c r="E146" s="78">
        <f>AN11</f>
        <v>3841</v>
      </c>
      <c r="F146" s="60">
        <f>E146/$E$149</f>
        <v>0.27418088371761012</v>
      </c>
    </row>
    <row r="147" spans="1:20" ht="20.25" customHeight="1" x14ac:dyDescent="0.25">
      <c r="D147" s="77" t="str">
        <f>AO13</f>
        <v>No</v>
      </c>
      <c r="E147" s="78">
        <f>AO11</f>
        <v>10168</v>
      </c>
      <c r="F147" s="60">
        <f>E147/$E$149</f>
        <v>0.72581911628238993</v>
      </c>
    </row>
    <row r="148" spans="1:20" ht="20.25" customHeight="1" x14ac:dyDescent="0.2">
      <c r="D148" s="2"/>
    </row>
    <row r="149" spans="1:20" ht="20.25" customHeight="1" x14ac:dyDescent="0.25">
      <c r="A149" s="39">
        <f>SUM(AN11:AO11)</f>
        <v>14009</v>
      </c>
      <c r="C149" s="48">
        <f>A149-E149</f>
        <v>0</v>
      </c>
      <c r="D149" s="58" t="s">
        <v>8</v>
      </c>
      <c r="E149" s="54">
        <f>SUM(E146:E147)</f>
        <v>14009</v>
      </c>
      <c r="F149" s="56">
        <f>SUM(F146:F147)</f>
        <v>1</v>
      </c>
    </row>
    <row r="150" spans="1:20" ht="20.25" customHeight="1" x14ac:dyDescent="0.2">
      <c r="D150" s="2"/>
      <c r="T150" s="88"/>
    </row>
    <row r="151" spans="1:20" ht="20.25" customHeight="1" x14ac:dyDescent="0.2">
      <c r="D151" s="2"/>
      <c r="T151" s="88"/>
    </row>
    <row r="152" spans="1:20" ht="20.25" customHeight="1" x14ac:dyDescent="0.2">
      <c r="D152" s="2"/>
      <c r="T152" s="88"/>
    </row>
    <row r="153" spans="1:20" ht="20.25" customHeight="1" x14ac:dyDescent="0.2">
      <c r="D153" s="2"/>
      <c r="T153" s="88"/>
    </row>
    <row r="154" spans="1:20" ht="20.25" customHeight="1" x14ac:dyDescent="0.2">
      <c r="D154" s="2"/>
      <c r="T154" s="88"/>
    </row>
    <row r="155" spans="1:20" ht="20.25" customHeight="1" x14ac:dyDescent="0.2">
      <c r="D155" s="2"/>
      <c r="T155" s="88"/>
    </row>
    <row r="156" spans="1:20" ht="20.25" customHeight="1" x14ac:dyDescent="0.2">
      <c r="D156" s="2"/>
      <c r="T156" s="88"/>
    </row>
    <row r="157" spans="1:20" ht="20.25" customHeight="1" x14ac:dyDescent="0.2">
      <c r="D157" s="2"/>
      <c r="T157" s="88"/>
    </row>
    <row r="158" spans="1:20" ht="20.25" customHeight="1" x14ac:dyDescent="0.2">
      <c r="D158" s="2"/>
      <c r="T158" s="88"/>
    </row>
    <row r="159" spans="1:20" ht="20.25" customHeight="1" x14ac:dyDescent="0.2">
      <c r="D159" s="2"/>
      <c r="T159" s="88"/>
    </row>
    <row r="160" spans="1:20" ht="20.25" customHeight="1" x14ac:dyDescent="0.2">
      <c r="D160" s="2"/>
      <c r="T160" s="88"/>
    </row>
    <row r="161" spans="2:20" ht="20.25" customHeight="1" x14ac:dyDescent="0.2">
      <c r="D161" s="2"/>
    </row>
    <row r="162" spans="2:20" ht="20.25" customHeight="1" x14ac:dyDescent="0.2">
      <c r="D162" s="2"/>
    </row>
    <row r="163" spans="2:20" ht="20.25" customHeight="1" x14ac:dyDescent="0.2">
      <c r="D163" s="2"/>
    </row>
    <row r="164" spans="2:20" ht="20.25" customHeight="1" x14ac:dyDescent="0.2">
      <c r="D164" s="2"/>
    </row>
    <row r="165" spans="2:20" ht="20.25" customHeight="1" x14ac:dyDescent="0.2">
      <c r="D165" s="2"/>
    </row>
    <row r="166" spans="2:20" ht="20.25" customHeight="1" x14ac:dyDescent="0.2">
      <c r="D166" s="2"/>
    </row>
    <row r="167" spans="2:20" ht="20.25" customHeight="1" x14ac:dyDescent="0.2">
      <c r="D167" s="2"/>
    </row>
    <row r="168" spans="2:20" ht="20.25" customHeight="1" x14ac:dyDescent="0.2">
      <c r="D168" s="2"/>
    </row>
    <row r="169" spans="2:20" ht="20.25" customHeight="1" x14ac:dyDescent="0.3">
      <c r="C169" s="67" t="str">
        <f>AU14</f>
        <v>10.-</v>
      </c>
      <c r="D169" s="63" t="str">
        <f>AP12</f>
        <v>AÑOS EN LA INICIATIVA PRIVADA</v>
      </c>
      <c r="E169" s="64" t="str">
        <f>SOC!K54</f>
        <v>10.- En total ¿cuántos años ha trabajado en el Sector Privado?   /   2020</v>
      </c>
      <c r="F169" s="65"/>
      <c r="G169" s="65"/>
      <c r="H169" s="65"/>
      <c r="I169" s="65"/>
      <c r="J169" s="65"/>
      <c r="K169" s="65"/>
      <c r="L169" s="65"/>
      <c r="M169" s="66"/>
      <c r="N169" s="53"/>
    </row>
    <row r="170" spans="2:20" ht="20.25" customHeight="1" x14ac:dyDescent="0.2">
      <c r="D170" s="2"/>
    </row>
    <row r="171" spans="2:20" ht="20.25" customHeight="1" x14ac:dyDescent="0.25">
      <c r="B171" s="31"/>
      <c r="D171" s="72" t="str">
        <f>AP13</f>
        <v>Nunca he trabajado en el Sector Privado</v>
      </c>
      <c r="E171" s="70">
        <f>AP11</f>
        <v>6191</v>
      </c>
      <c r="F171" s="71">
        <f t="shared" ref="F171:F182" si="3">E171/$E$184</f>
        <v>0.44193018773645515</v>
      </c>
    </row>
    <row r="172" spans="2:20" ht="20.25" customHeight="1" x14ac:dyDescent="0.25">
      <c r="B172" s="31"/>
      <c r="D172" s="72" t="str">
        <f>AQ13</f>
        <v>Hasta 5</v>
      </c>
      <c r="E172" s="70">
        <f>AQ11</f>
        <v>4164</v>
      </c>
      <c r="F172" s="71">
        <f t="shared" si="3"/>
        <v>0.29723749018488116</v>
      </c>
    </row>
    <row r="173" spans="2:20" ht="20.25" customHeight="1" x14ac:dyDescent="0.25">
      <c r="B173" s="33"/>
      <c r="D173" s="72" t="str">
        <f>AR13</f>
        <v>6 a 10</v>
      </c>
      <c r="E173" s="70">
        <f>AR11</f>
        <v>1647</v>
      </c>
      <c r="F173" s="71">
        <f t="shared" si="3"/>
        <v>0.11756727817831394</v>
      </c>
    </row>
    <row r="174" spans="2:20" ht="20.25" customHeight="1" x14ac:dyDescent="0.25">
      <c r="B174" s="33"/>
      <c r="D174" s="72" t="str">
        <f>AS13</f>
        <v>11 a 15</v>
      </c>
      <c r="E174" s="70">
        <f>AS11</f>
        <v>816</v>
      </c>
      <c r="F174" s="71">
        <f t="shared" si="3"/>
        <v>5.8248268969947892E-2</v>
      </c>
    </row>
    <row r="175" spans="2:20" ht="20.25" customHeight="1" x14ac:dyDescent="0.25">
      <c r="B175" s="33"/>
      <c r="D175" s="72" t="str">
        <f>AT13</f>
        <v>16 a 20</v>
      </c>
      <c r="E175" s="70">
        <f>AT11</f>
        <v>503</v>
      </c>
      <c r="F175" s="71">
        <f t="shared" si="3"/>
        <v>3.5905489328288957E-2</v>
      </c>
      <c r="T175" s="88">
        <v>0</v>
      </c>
    </row>
    <row r="176" spans="2:20" ht="20.25" customHeight="1" x14ac:dyDescent="0.25">
      <c r="B176" s="33"/>
      <c r="D176" s="72" t="str">
        <f>AU13</f>
        <v>21 a 25</v>
      </c>
      <c r="E176" s="70">
        <f>AU11</f>
        <v>320</v>
      </c>
      <c r="F176" s="71">
        <f t="shared" si="3"/>
        <v>2.2842458419587409E-2</v>
      </c>
      <c r="T176" s="88"/>
    </row>
    <row r="177" spans="1:20" ht="20.25" customHeight="1" x14ac:dyDescent="0.25">
      <c r="B177" s="33"/>
      <c r="D177" s="72" t="str">
        <f>AV13</f>
        <v>26 a 30</v>
      </c>
      <c r="E177" s="70">
        <f>AV11</f>
        <v>198</v>
      </c>
      <c r="F177" s="71">
        <f t="shared" si="3"/>
        <v>1.4133771147119709E-2</v>
      </c>
      <c r="T177" s="88"/>
    </row>
    <row r="178" spans="1:20" ht="20.25" customHeight="1" x14ac:dyDescent="0.25">
      <c r="B178" s="33"/>
      <c r="D178" s="72" t="str">
        <f>AW13</f>
        <v>31 a 35</v>
      </c>
      <c r="E178" s="70">
        <f>AW11</f>
        <v>92</v>
      </c>
      <c r="F178" s="71">
        <f t="shared" si="3"/>
        <v>6.5672067956313801E-3</v>
      </c>
      <c r="T178" s="88"/>
    </row>
    <row r="179" spans="1:20" ht="20.25" customHeight="1" x14ac:dyDescent="0.25">
      <c r="B179" s="33"/>
      <c r="D179" s="72" t="str">
        <f>AX13</f>
        <v>36 a 40</v>
      </c>
      <c r="E179" s="70">
        <f>AX11</f>
        <v>52</v>
      </c>
      <c r="F179" s="71">
        <f t="shared" si="3"/>
        <v>3.711899493182954E-3</v>
      </c>
      <c r="T179" s="88"/>
    </row>
    <row r="180" spans="1:20" ht="20.25" customHeight="1" x14ac:dyDescent="0.25">
      <c r="B180" s="33"/>
      <c r="D180" s="72" t="str">
        <f>AY13</f>
        <v>41 a 45</v>
      </c>
      <c r="E180" s="70">
        <f>AY11</f>
        <v>18</v>
      </c>
      <c r="F180" s="71">
        <f t="shared" si="3"/>
        <v>1.2848882861017917E-3</v>
      </c>
      <c r="T180" s="88"/>
    </row>
    <row r="181" spans="1:20" ht="20.25" customHeight="1" x14ac:dyDescent="0.25">
      <c r="B181" s="33"/>
      <c r="D181" s="72" t="str">
        <f>AZ13</f>
        <v>46 a 50</v>
      </c>
      <c r="E181" s="70">
        <f>AZ11</f>
        <v>3</v>
      </c>
      <c r="F181" s="71">
        <f t="shared" si="3"/>
        <v>2.1414804768363194E-4</v>
      </c>
      <c r="T181" s="88"/>
    </row>
    <row r="182" spans="1:20" ht="20.25" customHeight="1" x14ac:dyDescent="0.25">
      <c r="B182" s="33"/>
      <c r="D182" s="72" t="str">
        <f>BA13</f>
        <v>Más de 50</v>
      </c>
      <c r="E182" s="70">
        <f>BA11</f>
        <v>5</v>
      </c>
      <c r="F182" s="71">
        <f t="shared" si="3"/>
        <v>3.5691341280605327E-4</v>
      </c>
      <c r="T182" s="88"/>
    </row>
    <row r="183" spans="1:20" ht="20.25" customHeight="1" x14ac:dyDescent="0.2">
      <c r="D183" s="2"/>
      <c r="T183" s="88"/>
    </row>
    <row r="184" spans="1:20" ht="20.25" customHeight="1" x14ac:dyDescent="0.25">
      <c r="A184" s="39">
        <f>SUM(AP11:BA11)</f>
        <v>14009</v>
      </c>
      <c r="C184" s="48">
        <f>A184-E184</f>
        <v>0</v>
      </c>
      <c r="D184" s="74" t="s">
        <v>8</v>
      </c>
      <c r="E184" s="70">
        <f>SUM(E171:E182)</f>
        <v>14009</v>
      </c>
      <c r="F184" s="75">
        <f>SUM(F171:F183)</f>
        <v>1</v>
      </c>
      <c r="T184" s="88"/>
    </row>
    <row r="185" spans="1:20" ht="20.25" customHeight="1" x14ac:dyDescent="0.2">
      <c r="D185" s="2"/>
    </row>
    <row r="186" spans="1:20" ht="20.25" customHeight="1" x14ac:dyDescent="0.2">
      <c r="D186" s="2"/>
    </row>
    <row r="187" spans="1:20" ht="20.25" customHeight="1" x14ac:dyDescent="0.2">
      <c r="D187" s="2"/>
    </row>
    <row r="188" spans="1:20" ht="20.25" customHeight="1" x14ac:dyDescent="0.2">
      <c r="D188" s="2"/>
    </row>
    <row r="189" spans="1:20" ht="20.25" customHeight="1" x14ac:dyDescent="0.2">
      <c r="D189" s="2"/>
    </row>
    <row r="190" spans="1:20" ht="20.25" customHeight="1" x14ac:dyDescent="0.2">
      <c r="D190" s="2"/>
    </row>
    <row r="191" spans="1:20" ht="20.25" customHeight="1" x14ac:dyDescent="0.2">
      <c r="D191" s="2"/>
    </row>
    <row r="192" spans="1:20" ht="20.25" customHeight="1" x14ac:dyDescent="0.2">
      <c r="D192" s="2"/>
    </row>
    <row r="193" spans="1:20" ht="20.25" customHeight="1" x14ac:dyDescent="0.2">
      <c r="D193" s="2"/>
    </row>
    <row r="194" spans="1:20" ht="20.25" customHeight="1" x14ac:dyDescent="0.3">
      <c r="C194" s="67" t="str">
        <f>BG14</f>
        <v>9.-</v>
      </c>
      <c r="D194" s="63" t="str">
        <f>BB12</f>
        <v>AÑOS EN EL SECTOR PÚBLICO</v>
      </c>
      <c r="E194" s="64" t="str">
        <f>SOC!K53</f>
        <v>9.- En total ¿cuántos años ha trabajado en el Sector Público?   /   2020</v>
      </c>
      <c r="F194" s="65"/>
      <c r="G194" s="65"/>
      <c r="H194" s="65"/>
      <c r="I194" s="65"/>
      <c r="J194" s="65"/>
      <c r="K194" s="65"/>
      <c r="L194" s="65"/>
      <c r="M194" s="66"/>
      <c r="N194" s="68"/>
    </row>
    <row r="195" spans="1:20" ht="20.25" customHeight="1" x14ac:dyDescent="0.2">
      <c r="D195" s="2"/>
    </row>
    <row r="196" spans="1:20" ht="20.25" customHeight="1" x14ac:dyDescent="0.25">
      <c r="B196" s="31"/>
      <c r="D196" s="79" t="str">
        <f>BB13</f>
        <v>Hasta 5</v>
      </c>
      <c r="E196" s="78">
        <f>BB11</f>
        <v>3493</v>
      </c>
      <c r="F196" s="55">
        <f t="shared" ref="F196:F206" si="4">E196/$E$208</f>
        <v>0.24933971018630879</v>
      </c>
    </row>
    <row r="197" spans="1:20" ht="20.25" customHeight="1" x14ac:dyDescent="0.25">
      <c r="B197" s="31"/>
      <c r="D197" s="79" t="str">
        <f>BC13</f>
        <v>6 a 10</v>
      </c>
      <c r="E197" s="78">
        <f>BC11</f>
        <v>2648</v>
      </c>
      <c r="F197" s="55">
        <f t="shared" si="4"/>
        <v>0.18902134342208579</v>
      </c>
    </row>
    <row r="198" spans="1:20" ht="20.25" customHeight="1" x14ac:dyDescent="0.25">
      <c r="B198" s="33"/>
      <c r="D198" s="79" t="str">
        <f>BD13</f>
        <v>11 a 15</v>
      </c>
      <c r="E198" s="78">
        <f>BD11</f>
        <v>2602</v>
      </c>
      <c r="F198" s="55">
        <f t="shared" si="4"/>
        <v>0.1857377400242701</v>
      </c>
    </row>
    <row r="199" spans="1:20" ht="20.25" customHeight="1" x14ac:dyDescent="0.25">
      <c r="B199" s="33"/>
      <c r="D199" s="79" t="str">
        <f>BE13</f>
        <v>16 a 20</v>
      </c>
      <c r="E199" s="78">
        <f>BE11</f>
        <v>1601</v>
      </c>
      <c r="F199" s="55">
        <f t="shared" si="4"/>
        <v>0.11428367478049825</v>
      </c>
    </row>
    <row r="200" spans="1:20" ht="20.25" customHeight="1" x14ac:dyDescent="0.25">
      <c r="B200" s="33"/>
      <c r="D200" s="79" t="str">
        <f>BF13</f>
        <v>21 a 25</v>
      </c>
      <c r="E200" s="78">
        <f>BF11</f>
        <v>1425</v>
      </c>
      <c r="F200" s="55">
        <f t="shared" si="4"/>
        <v>0.10172032264972518</v>
      </c>
      <c r="T200" s="88"/>
    </row>
    <row r="201" spans="1:20" ht="20.25" customHeight="1" x14ac:dyDescent="0.25">
      <c r="B201" s="33"/>
      <c r="D201" s="79" t="str">
        <f>BG13</f>
        <v>26 a 30</v>
      </c>
      <c r="E201" s="78">
        <f>BG11</f>
        <v>1202</v>
      </c>
      <c r="F201" s="55">
        <f t="shared" si="4"/>
        <v>8.5801984438575202E-2</v>
      </c>
      <c r="T201" s="88"/>
    </row>
    <row r="202" spans="1:20" ht="20.25" customHeight="1" x14ac:dyDescent="0.25">
      <c r="B202" s="33"/>
      <c r="D202" s="79" t="str">
        <f>BH13</f>
        <v>31 a 35</v>
      </c>
      <c r="E202" s="78">
        <f>BH11</f>
        <v>640</v>
      </c>
      <c r="F202" s="55">
        <f t="shared" si="4"/>
        <v>4.5684916839174819E-2</v>
      </c>
      <c r="T202" s="88"/>
    </row>
    <row r="203" spans="1:20" ht="20.25" customHeight="1" x14ac:dyDescent="0.25">
      <c r="B203" s="33"/>
      <c r="D203" s="79" t="str">
        <f>BI13</f>
        <v>36 a 40</v>
      </c>
      <c r="E203" s="78">
        <f>BI11</f>
        <v>254</v>
      </c>
      <c r="F203" s="55">
        <f t="shared" si="4"/>
        <v>1.8131201370547505E-2</v>
      </c>
      <c r="T203" s="88"/>
    </row>
    <row r="204" spans="1:20" ht="20.25" customHeight="1" x14ac:dyDescent="0.25">
      <c r="B204" s="33"/>
      <c r="D204" s="79" t="str">
        <f>BJ13</f>
        <v>41 a 45</v>
      </c>
      <c r="E204" s="78">
        <f>BJ11</f>
        <v>95</v>
      </c>
      <c r="F204" s="55">
        <f t="shared" si="4"/>
        <v>6.7813548433150114E-3</v>
      </c>
      <c r="T204" s="88"/>
    </row>
    <row r="205" spans="1:20" ht="20.25" customHeight="1" x14ac:dyDescent="0.25">
      <c r="B205" s="33"/>
      <c r="D205" s="79" t="str">
        <f>BK13</f>
        <v>46 a 50</v>
      </c>
      <c r="E205" s="78">
        <f>BK11</f>
        <v>31</v>
      </c>
      <c r="F205" s="55">
        <f t="shared" si="4"/>
        <v>2.2128631593975301E-3</v>
      </c>
      <c r="T205" s="88"/>
    </row>
    <row r="206" spans="1:20" ht="20.25" customHeight="1" x14ac:dyDescent="0.25">
      <c r="B206" s="33"/>
      <c r="D206" s="79" t="str">
        <f>BL13</f>
        <v>Más de 50</v>
      </c>
      <c r="E206" s="78">
        <f>BL11</f>
        <v>18</v>
      </c>
      <c r="F206" s="55">
        <f t="shared" si="4"/>
        <v>1.2848882861017917E-3</v>
      </c>
      <c r="T206" s="88"/>
    </row>
    <row r="207" spans="1:20" ht="20.25" customHeight="1" x14ac:dyDescent="0.2">
      <c r="D207" s="2"/>
      <c r="T207" s="88"/>
    </row>
    <row r="208" spans="1:20" ht="20.25" customHeight="1" x14ac:dyDescent="0.25">
      <c r="A208" s="39">
        <f>SUM(BB11:BL11)</f>
        <v>14009</v>
      </c>
      <c r="C208" s="48">
        <f>A208-E208</f>
        <v>0</v>
      </c>
      <c r="D208" s="58" t="s">
        <v>8</v>
      </c>
      <c r="E208" s="54">
        <f>SUM(E196:E206)</f>
        <v>14009</v>
      </c>
      <c r="F208" s="56">
        <f>SUM(F196:F206)</f>
        <v>1</v>
      </c>
      <c r="T208" s="88"/>
    </row>
    <row r="209" spans="2:20" ht="20.25" customHeight="1" x14ac:dyDescent="0.2">
      <c r="D209" s="2"/>
      <c r="T209" s="88"/>
    </row>
    <row r="210" spans="2:20" ht="20.25" customHeight="1" x14ac:dyDescent="0.2">
      <c r="D210" s="2"/>
    </row>
    <row r="211" spans="2:20" ht="20.25" customHeight="1" x14ac:dyDescent="0.2">
      <c r="D211" s="2"/>
    </row>
    <row r="212" spans="2:20" ht="20.25" customHeight="1" x14ac:dyDescent="0.2">
      <c r="D212" s="2"/>
    </row>
    <row r="213" spans="2:20" ht="20.25" customHeight="1" x14ac:dyDescent="0.2">
      <c r="D213" s="2"/>
    </row>
    <row r="214" spans="2:20" ht="20.25" customHeight="1" x14ac:dyDescent="0.2">
      <c r="D214" s="2"/>
    </row>
    <row r="215" spans="2:20" ht="20.25" customHeight="1" x14ac:dyDescent="0.2">
      <c r="D215" s="2"/>
    </row>
    <row r="216" spans="2:20" ht="20.25" customHeight="1" x14ac:dyDescent="0.2">
      <c r="D216" s="2"/>
    </row>
    <row r="217" spans="2:20" ht="20.25" customHeight="1" x14ac:dyDescent="0.2">
      <c r="D217" s="2"/>
    </row>
    <row r="218" spans="2:20" ht="20.25" customHeight="1" x14ac:dyDescent="0.2">
      <c r="D218" s="2"/>
    </row>
    <row r="219" spans="2:20" ht="20.25" customHeight="1" x14ac:dyDescent="0.3">
      <c r="C219" s="62" t="str">
        <f>BR14</f>
        <v>12.-</v>
      </c>
      <c r="D219" s="63" t="str">
        <f>BM12</f>
        <v>AÑOS EN EL PUESTO</v>
      </c>
      <c r="E219" s="64" t="str">
        <f>SOC!K56</f>
        <v>12.- ¿Cuántos años tiene usted en su puesto actual?   /   2020</v>
      </c>
      <c r="F219" s="65"/>
      <c r="G219" s="65"/>
      <c r="H219" s="65"/>
      <c r="I219" s="65"/>
      <c r="J219" s="65"/>
      <c r="K219" s="65"/>
      <c r="L219" s="65"/>
      <c r="M219" s="66"/>
    </row>
    <row r="220" spans="2:20" ht="20.25" customHeight="1" x14ac:dyDescent="0.2">
      <c r="D220" s="2"/>
    </row>
    <row r="221" spans="2:20" ht="20.25" customHeight="1" x14ac:dyDescent="0.25">
      <c r="B221" s="31"/>
      <c r="D221" s="69" t="str">
        <f>BM13</f>
        <v>Hasta 5</v>
      </c>
      <c r="E221" s="70">
        <f>BM11</f>
        <v>5751</v>
      </c>
      <c r="F221" s="76">
        <f t="shared" ref="F221:F231" si="5">E221/$E$233</f>
        <v>0.41052180740952243</v>
      </c>
    </row>
    <row r="222" spans="2:20" ht="20.25" customHeight="1" x14ac:dyDescent="0.25">
      <c r="B222" s="31"/>
      <c r="D222" s="69" t="str">
        <f>BN13</f>
        <v>6 a 10</v>
      </c>
      <c r="E222" s="70">
        <f>BN11</f>
        <v>3047</v>
      </c>
      <c r="F222" s="76">
        <f t="shared" si="5"/>
        <v>0.21750303376400884</v>
      </c>
    </row>
    <row r="223" spans="2:20" ht="20.25" customHeight="1" x14ac:dyDescent="0.25">
      <c r="B223" s="33"/>
      <c r="D223" s="69" t="str">
        <f>BO13</f>
        <v>11 a 15</v>
      </c>
      <c r="E223" s="70">
        <f>BO11</f>
        <v>2083</v>
      </c>
      <c r="F223" s="76">
        <f t="shared" si="5"/>
        <v>0.14869012777500179</v>
      </c>
    </row>
    <row r="224" spans="2:20" ht="20.25" customHeight="1" x14ac:dyDescent="0.25">
      <c r="B224" s="33"/>
      <c r="D224" s="69" t="str">
        <f>BP13</f>
        <v>16 a 20</v>
      </c>
      <c r="E224" s="70">
        <f>BP11</f>
        <v>1132</v>
      </c>
      <c r="F224" s="76">
        <f t="shared" si="5"/>
        <v>8.0805196659290451E-2</v>
      </c>
      <c r="T224" s="88"/>
    </row>
    <row r="225" spans="1:20" ht="20.25" customHeight="1" x14ac:dyDescent="0.25">
      <c r="B225" s="33"/>
      <c r="D225" s="69" t="str">
        <f>BQ13</f>
        <v>21 a 25</v>
      </c>
      <c r="E225" s="70">
        <f>BQ11</f>
        <v>911</v>
      </c>
      <c r="F225" s="76">
        <f t="shared" si="5"/>
        <v>6.5029623813262896E-2</v>
      </c>
      <c r="T225" s="88"/>
    </row>
    <row r="226" spans="1:20" ht="20.25" customHeight="1" x14ac:dyDescent="0.25">
      <c r="B226" s="33"/>
      <c r="D226" s="69" t="str">
        <f>BR13</f>
        <v>26 a 30</v>
      </c>
      <c r="E226" s="70">
        <f>BR11</f>
        <v>626</v>
      </c>
      <c r="F226" s="76">
        <f t="shared" si="5"/>
        <v>4.4685559283317869E-2</v>
      </c>
      <c r="T226" s="88"/>
    </row>
    <row r="227" spans="1:20" ht="20.25" customHeight="1" x14ac:dyDescent="0.25">
      <c r="B227" s="33"/>
      <c r="D227" s="69" t="str">
        <f>BS13</f>
        <v>31 a 35</v>
      </c>
      <c r="E227" s="70">
        <f>BS11</f>
        <v>295</v>
      </c>
      <c r="F227" s="76">
        <f t="shared" si="5"/>
        <v>2.1057891355557141E-2</v>
      </c>
      <c r="T227" s="88"/>
    </row>
    <row r="228" spans="1:20" ht="20.25" customHeight="1" x14ac:dyDescent="0.25">
      <c r="B228" s="33"/>
      <c r="D228" s="69" t="str">
        <f>BT13</f>
        <v>36 a 40</v>
      </c>
      <c r="E228" s="70">
        <f>BT11</f>
        <v>90</v>
      </c>
      <c r="F228" s="76">
        <f t="shared" si="5"/>
        <v>6.4244414305089587E-3</v>
      </c>
      <c r="T228" s="88"/>
    </row>
    <row r="229" spans="1:20" ht="20.25" customHeight="1" x14ac:dyDescent="0.25">
      <c r="B229" s="33"/>
      <c r="D229" s="69" t="str">
        <f>BU13</f>
        <v>41 a 45</v>
      </c>
      <c r="E229" s="70">
        <f>BU11</f>
        <v>39</v>
      </c>
      <c r="F229" s="76">
        <f t="shared" si="5"/>
        <v>2.7839246198872155E-3</v>
      </c>
      <c r="T229" s="88"/>
    </row>
    <row r="230" spans="1:20" ht="20.25" customHeight="1" x14ac:dyDescent="0.25">
      <c r="B230" s="33"/>
      <c r="D230" s="69" t="str">
        <f>BV13</f>
        <v>46 a 50</v>
      </c>
      <c r="E230" s="70">
        <f>BV11</f>
        <v>20</v>
      </c>
      <c r="F230" s="76">
        <f t="shared" si="5"/>
        <v>1.4276536512242131E-3</v>
      </c>
      <c r="T230" s="88"/>
    </row>
    <row r="231" spans="1:20" ht="20.25" customHeight="1" x14ac:dyDescent="0.25">
      <c r="B231" s="33"/>
      <c r="D231" s="69" t="str">
        <f>BW13</f>
        <v>Más de 50</v>
      </c>
      <c r="E231" s="70">
        <f>BW11</f>
        <v>15</v>
      </c>
      <c r="F231" s="76">
        <f t="shared" si="5"/>
        <v>1.0707402384181597E-3</v>
      </c>
      <c r="T231" s="88"/>
    </row>
    <row r="232" spans="1:20" ht="20.25" customHeight="1" x14ac:dyDescent="0.2">
      <c r="D232" s="2"/>
      <c r="T232" s="88"/>
    </row>
    <row r="233" spans="1:20" ht="20.25" customHeight="1" x14ac:dyDescent="0.25">
      <c r="A233" s="39">
        <f>SUM(BM11:BW11)</f>
        <v>14009</v>
      </c>
      <c r="C233" s="48">
        <f>A233-E233</f>
        <v>0</v>
      </c>
      <c r="D233" s="74" t="s">
        <v>8</v>
      </c>
      <c r="E233" s="70">
        <f>SUM(E221:E231)</f>
        <v>14009</v>
      </c>
      <c r="F233" s="75">
        <f>SUM(F221:F231)</f>
        <v>0.99999999999999989</v>
      </c>
      <c r="T233" s="88"/>
    </row>
    <row r="234" spans="1:20" ht="20.25" customHeight="1" x14ac:dyDescent="0.2">
      <c r="D234" s="2"/>
      <c r="T234" s="88"/>
    </row>
    <row r="235" spans="1:20" ht="20.25" customHeight="1" x14ac:dyDescent="0.2">
      <c r="D235" s="2"/>
    </row>
    <row r="236" spans="1:20" ht="20.25" customHeight="1" x14ac:dyDescent="0.2">
      <c r="D236" s="2"/>
    </row>
    <row r="237" spans="1:20" ht="20.25" customHeight="1" x14ac:dyDescent="0.2">
      <c r="D237" s="2"/>
    </row>
    <row r="238" spans="1:20" ht="20.25" customHeight="1" x14ac:dyDescent="0.2">
      <c r="D238" s="2"/>
    </row>
    <row r="239" spans="1:20" ht="20.25" customHeight="1" x14ac:dyDescent="0.2">
      <c r="D239" s="2"/>
    </row>
    <row r="240" spans="1:20" ht="20.25" customHeight="1" x14ac:dyDescent="0.2">
      <c r="D240" s="2"/>
    </row>
    <row r="241" spans="2:20" ht="20.25" customHeight="1" x14ac:dyDescent="0.2">
      <c r="D241" s="2"/>
    </row>
    <row r="242" spans="2:20" ht="20.25" customHeight="1" x14ac:dyDescent="0.2">
      <c r="D242" s="2"/>
    </row>
    <row r="243" spans="2:20" ht="20.25" customHeight="1" x14ac:dyDescent="0.2">
      <c r="D243" s="2"/>
    </row>
    <row r="244" spans="2:20" ht="20.25" customHeight="1" x14ac:dyDescent="0.3">
      <c r="C244" s="62" t="str">
        <f>CB14</f>
        <v>8.-</v>
      </c>
      <c r="D244" s="63" t="str">
        <f>BX12</f>
        <v>ESTUDIOS ACTUALES</v>
      </c>
      <c r="E244" s="64" t="str">
        <f>SOC!K52</f>
        <v>8.- ¿Qué tipo de estudios realiza usted actualmente?   /   2020</v>
      </c>
      <c r="F244" s="65"/>
      <c r="G244" s="65"/>
      <c r="H244" s="65"/>
      <c r="I244" s="65"/>
      <c r="J244" s="65"/>
      <c r="K244" s="65"/>
      <c r="L244" s="65"/>
      <c r="M244" s="66"/>
    </row>
    <row r="245" spans="2:20" ht="20.25" customHeight="1" x14ac:dyDescent="0.2">
      <c r="D245" s="2"/>
    </row>
    <row r="246" spans="2:20" ht="20.25" customHeight="1" x14ac:dyDescent="0.25">
      <c r="B246" s="31"/>
      <c r="D246" s="77" t="str">
        <f>BX13</f>
        <v>Ninguno</v>
      </c>
      <c r="E246" s="78">
        <f>BX11</f>
        <v>8559</v>
      </c>
      <c r="F246" s="60">
        <f t="shared" ref="F246:F255" si="6">E246/$E$257</f>
        <v>0.61096438004140197</v>
      </c>
    </row>
    <row r="247" spans="2:20" ht="20.25" customHeight="1" x14ac:dyDescent="0.25">
      <c r="B247" s="31"/>
      <c r="D247" s="77" t="str">
        <f>BY13</f>
        <v>Primaria</v>
      </c>
      <c r="E247" s="78">
        <f>BY11</f>
        <v>18</v>
      </c>
      <c r="F247" s="60">
        <f t="shared" si="6"/>
        <v>1.2848882861017917E-3</v>
      </c>
    </row>
    <row r="248" spans="2:20" ht="20.25" customHeight="1" x14ac:dyDescent="0.25">
      <c r="B248" s="33"/>
      <c r="D248" s="77" t="str">
        <f>BZ13</f>
        <v>Secundaria</v>
      </c>
      <c r="E248" s="78">
        <f>BZ11</f>
        <v>44</v>
      </c>
      <c r="F248" s="60">
        <f t="shared" si="6"/>
        <v>3.1408380326932686E-3</v>
      </c>
    </row>
    <row r="249" spans="2:20" ht="20.25" customHeight="1" x14ac:dyDescent="0.25">
      <c r="B249" s="33"/>
      <c r="D249" s="77" t="str">
        <f>CA13</f>
        <v>Estudios Técnicos</v>
      </c>
      <c r="E249" s="78">
        <f>CA11</f>
        <v>397</v>
      </c>
      <c r="F249" s="60">
        <f t="shared" si="6"/>
        <v>2.8338924976800628E-2</v>
      </c>
    </row>
    <row r="250" spans="2:20" ht="20.25" customHeight="1" x14ac:dyDescent="0.25">
      <c r="B250" s="33"/>
      <c r="D250" s="77" t="str">
        <f>CB13</f>
        <v>Preparatoria o equivalente</v>
      </c>
      <c r="E250" s="78">
        <f>CB11</f>
        <v>263</v>
      </c>
      <c r="F250" s="60">
        <f t="shared" si="6"/>
        <v>1.8773645513598402E-2</v>
      </c>
      <c r="T250" s="88"/>
    </row>
    <row r="251" spans="2:20" ht="20.25" customHeight="1" x14ac:dyDescent="0.25">
      <c r="B251" s="33"/>
      <c r="D251" s="77" t="str">
        <f>CC13</f>
        <v>Licenciatura o Estudios Profesionales</v>
      </c>
      <c r="E251" s="78">
        <f>CC11</f>
        <v>1504</v>
      </c>
      <c r="F251" s="60">
        <f t="shared" si="6"/>
        <v>0.10735955457206081</v>
      </c>
      <c r="T251" s="88"/>
    </row>
    <row r="252" spans="2:20" ht="20.25" customHeight="1" x14ac:dyDescent="0.25">
      <c r="B252" s="33"/>
      <c r="D252" s="77" t="str">
        <f>CD13</f>
        <v>Maestría</v>
      </c>
      <c r="E252" s="78">
        <f>CD11</f>
        <v>692</v>
      </c>
      <c r="F252" s="60">
        <f t="shared" si="6"/>
        <v>4.9396816332357769E-2</v>
      </c>
      <c r="T252" s="88"/>
    </row>
    <row r="253" spans="2:20" ht="20.25" customHeight="1" x14ac:dyDescent="0.25">
      <c r="B253" s="33"/>
      <c r="D253" s="77" t="str">
        <f>CE13</f>
        <v>Doctorado</v>
      </c>
      <c r="E253" s="78">
        <f>CE11</f>
        <v>125</v>
      </c>
      <c r="F253" s="60">
        <f t="shared" si="6"/>
        <v>8.9228353201513313E-3</v>
      </c>
      <c r="T253" s="88"/>
    </row>
    <row r="254" spans="2:20" ht="20.25" customHeight="1" x14ac:dyDescent="0.25">
      <c r="B254" s="33"/>
      <c r="D254" s="77" t="str">
        <f>CF13</f>
        <v>Acciones de capacitación</v>
      </c>
      <c r="E254" s="78">
        <f>CF11</f>
        <v>1483</v>
      </c>
      <c r="F254" s="60">
        <f t="shared" si="6"/>
        <v>0.1058605182382754</v>
      </c>
      <c r="T254" s="88"/>
    </row>
    <row r="255" spans="2:20" ht="20.25" customHeight="1" x14ac:dyDescent="0.25">
      <c r="B255" s="33"/>
      <c r="D255" s="77" t="str">
        <f>CG13</f>
        <v>Otros</v>
      </c>
      <c r="E255" s="78">
        <f>CG11</f>
        <v>924</v>
      </c>
      <c r="F255" s="60">
        <f t="shared" si="6"/>
        <v>6.5957598686558636E-2</v>
      </c>
      <c r="T255" s="88"/>
    </row>
    <row r="256" spans="2:20" ht="20.25" customHeight="1" x14ac:dyDescent="0.2">
      <c r="D256" s="2"/>
      <c r="T256" s="88"/>
    </row>
    <row r="257" spans="1:20" ht="20.25" customHeight="1" x14ac:dyDescent="0.25">
      <c r="A257" s="39">
        <f>SUM(BX11:CG11)</f>
        <v>14009</v>
      </c>
      <c r="C257" s="48">
        <f>A257-E257</f>
        <v>0</v>
      </c>
      <c r="D257" s="58" t="s">
        <v>8</v>
      </c>
      <c r="E257" s="54">
        <f>SUM(E246:E255)</f>
        <v>14009</v>
      </c>
      <c r="F257" s="56">
        <f>SUM(F246:F255)</f>
        <v>1</v>
      </c>
      <c r="T257" s="88"/>
    </row>
    <row r="258" spans="1:20" ht="20.25" customHeight="1" x14ac:dyDescent="0.2">
      <c r="D258" s="2"/>
      <c r="T258" s="88"/>
    </row>
    <row r="259" spans="1:20" ht="20.25" customHeight="1" x14ac:dyDescent="0.2">
      <c r="D259" s="2"/>
      <c r="T259" s="88"/>
    </row>
    <row r="260" spans="1:20" ht="20.25" customHeight="1" x14ac:dyDescent="0.2">
      <c r="D260" s="2"/>
    </row>
    <row r="261" spans="1:20" ht="20.25" customHeight="1" x14ac:dyDescent="0.2">
      <c r="D261" s="2"/>
    </row>
    <row r="262" spans="1:20" ht="20.25" customHeight="1" x14ac:dyDescent="0.2">
      <c r="D262" s="2"/>
    </row>
    <row r="263" spans="1:20" ht="20.25" customHeight="1" x14ac:dyDescent="0.2">
      <c r="D263" s="2"/>
    </row>
    <row r="264" spans="1:20" ht="20.25" customHeight="1" x14ac:dyDescent="0.2"/>
  </sheetData>
  <mergeCells count="17">
    <mergeCell ref="A6:P6"/>
    <mergeCell ref="A7:P7"/>
    <mergeCell ref="B12:D13"/>
    <mergeCell ref="A1:P1"/>
    <mergeCell ref="BX12:CG12"/>
    <mergeCell ref="F12:G12"/>
    <mergeCell ref="H12:N12"/>
    <mergeCell ref="O12:P12"/>
    <mergeCell ref="Q12:AD12"/>
    <mergeCell ref="AE12:AM12"/>
    <mergeCell ref="AN12:AO12"/>
    <mergeCell ref="AP12:BA12"/>
    <mergeCell ref="BB12:BL12"/>
    <mergeCell ref="BM12:BW12"/>
    <mergeCell ref="A2:P2"/>
    <mergeCell ref="A3:P3"/>
    <mergeCell ref="A4:P4"/>
  </mergeCells>
  <phoneticPr fontId="2" type="noConversion"/>
  <conditionalFormatting sqref="C16:C18">
    <cfRule type="cellIs" dxfId="12" priority="83" operator="notEqual">
      <formula>0</formula>
    </cfRule>
  </conditionalFormatting>
  <conditionalFormatting sqref="C129">
    <cfRule type="cellIs" dxfId="11" priority="41" operator="notEqual">
      <formula>0</formula>
    </cfRule>
  </conditionalFormatting>
  <conditionalFormatting sqref="C25">
    <cfRule type="cellIs" dxfId="10" priority="49" operator="notEqual">
      <formula>0</formula>
    </cfRule>
  </conditionalFormatting>
  <conditionalFormatting sqref="C55">
    <cfRule type="cellIs" dxfId="9" priority="48" operator="notEqual">
      <formula>0</formula>
    </cfRule>
  </conditionalFormatting>
  <conditionalFormatting sqref="C208">
    <cfRule type="cellIs" dxfId="8" priority="47" operator="notEqual">
      <formula>0</formula>
    </cfRule>
  </conditionalFormatting>
  <conditionalFormatting sqref="C233">
    <cfRule type="cellIs" dxfId="7" priority="46" operator="notEqual">
      <formula>0</formula>
    </cfRule>
  </conditionalFormatting>
  <conditionalFormatting sqref="C184">
    <cfRule type="cellIs" dxfId="6" priority="45" operator="notEqual">
      <formula>0</formula>
    </cfRule>
  </conditionalFormatting>
  <conditionalFormatting sqref="C112">
    <cfRule type="cellIs" dxfId="5" priority="44" operator="notEqual">
      <formula>0</formula>
    </cfRule>
  </conditionalFormatting>
  <conditionalFormatting sqref="C75">
    <cfRule type="cellIs" dxfId="4" priority="43" operator="notEqual">
      <formula>0</formula>
    </cfRule>
  </conditionalFormatting>
  <conditionalFormatting sqref="C257">
    <cfRule type="cellIs" dxfId="3" priority="42" operator="notEqual">
      <formula>0</formula>
    </cfRule>
  </conditionalFormatting>
  <conditionalFormatting sqref="C149">
    <cfRule type="cellIs" dxfId="2" priority="40" operator="notEqual">
      <formula>0</formula>
    </cfRule>
  </conditionalFormatting>
  <conditionalFormatting sqref="A25 A208 A55 A75 A112 A129 A149 A184 A233 A257">
    <cfRule type="cellIs" dxfId="1" priority="84" operator="notEqual">
      <formula>$D$12</formula>
    </cfRule>
    <cfRule type="expression" dxfId="0" priority="85">
      <formula>"&lt;&gt;D10"</formula>
    </cfRule>
  </conditionalFormatting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1"/>
  <sheetViews>
    <sheetView topLeftCell="A22" zoomScale="80" zoomScaleNormal="80" workbookViewId="0">
      <selection activeCell="L63" sqref="L63"/>
    </sheetView>
  </sheetViews>
  <sheetFormatPr baseColWidth="10" defaultRowHeight="12.75" x14ac:dyDescent="0.2"/>
  <cols>
    <col min="6" max="6" width="12.28515625" bestFit="1" customWidth="1"/>
  </cols>
  <sheetData>
    <row r="2" spans="1:17" ht="27.75" x14ac:dyDescent="0.2">
      <c r="A2" s="7"/>
      <c r="B2" s="7"/>
      <c r="C2" s="127" t="s">
        <v>56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</row>
    <row r="3" spans="1:17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9"/>
      <c r="Q3" s="9"/>
    </row>
    <row r="4" spans="1:17" ht="15.75" x14ac:dyDescent="0.2">
      <c r="A4" s="8"/>
      <c r="B4" s="1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x14ac:dyDescent="0.2">
      <c r="A5" s="11"/>
      <c r="B5" s="12"/>
      <c r="C5" s="13"/>
      <c r="D5" s="14">
        <v>1</v>
      </c>
      <c r="E5" s="14">
        <v>2</v>
      </c>
      <c r="F5" s="14">
        <v>3</v>
      </c>
      <c r="G5" s="14">
        <v>4</v>
      </c>
      <c r="H5" s="14">
        <v>5</v>
      </c>
      <c r="I5" s="14">
        <v>6</v>
      </c>
      <c r="J5" s="14">
        <v>7</v>
      </c>
      <c r="K5" s="14">
        <v>8</v>
      </c>
      <c r="L5" s="14">
        <v>9</v>
      </c>
      <c r="M5" s="14" t="s">
        <v>57</v>
      </c>
      <c r="N5" s="14" t="s">
        <v>58</v>
      </c>
      <c r="O5" s="14" t="s">
        <v>59</v>
      </c>
      <c r="P5" s="14">
        <v>13</v>
      </c>
      <c r="Q5" s="14">
        <v>14</v>
      </c>
    </row>
    <row r="6" spans="1:17" x14ac:dyDescent="0.2">
      <c r="A6" s="11"/>
      <c r="B6" s="12"/>
      <c r="C6" s="13"/>
      <c r="D6" s="15" t="s">
        <v>60</v>
      </c>
      <c r="E6" s="16"/>
      <c r="F6" s="16"/>
      <c r="G6" s="16"/>
      <c r="H6" s="16"/>
      <c r="I6" s="16"/>
      <c r="J6" s="16"/>
      <c r="K6" s="16"/>
      <c r="L6" s="16"/>
      <c r="M6" s="16"/>
      <c r="N6" s="17"/>
      <c r="O6" s="17"/>
      <c r="P6" s="17"/>
      <c r="Q6" s="17"/>
    </row>
    <row r="7" spans="1:17" ht="102" x14ac:dyDescent="0.2">
      <c r="A7" s="34">
        <v>1</v>
      </c>
      <c r="B7" s="35" t="s">
        <v>61</v>
      </c>
      <c r="C7" s="36" t="s">
        <v>62</v>
      </c>
      <c r="D7" s="15"/>
      <c r="E7" s="16"/>
      <c r="F7" s="16"/>
      <c r="G7" s="16"/>
      <c r="H7" s="16"/>
      <c r="I7" s="16"/>
      <c r="J7" s="16"/>
      <c r="K7" s="16"/>
      <c r="L7" s="16"/>
      <c r="M7" s="16"/>
      <c r="N7" s="17"/>
      <c r="O7" s="17"/>
      <c r="P7" s="17"/>
      <c r="Q7" s="17"/>
    </row>
    <row r="8" spans="1:17" x14ac:dyDescent="0.2">
      <c r="A8" s="20"/>
      <c r="B8" s="9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9"/>
      <c r="O8" s="9"/>
      <c r="P8" s="9"/>
      <c r="Q8" s="9"/>
    </row>
    <row r="9" spans="1:17" x14ac:dyDescent="0.2">
      <c r="A9" s="11"/>
      <c r="B9" s="12"/>
      <c r="C9" s="13"/>
      <c r="D9" s="15" t="s">
        <v>60</v>
      </c>
      <c r="E9" s="16"/>
      <c r="F9" s="16"/>
      <c r="G9" s="16"/>
      <c r="H9" s="16"/>
      <c r="I9" s="16"/>
      <c r="J9" s="16"/>
      <c r="K9" s="16"/>
      <c r="L9" s="16"/>
      <c r="M9" s="16"/>
      <c r="N9" s="17"/>
      <c r="O9" s="17"/>
      <c r="P9" s="17"/>
      <c r="Q9" s="17"/>
    </row>
    <row r="10" spans="1:17" ht="89.25" x14ac:dyDescent="0.2">
      <c r="A10" s="34">
        <v>2</v>
      </c>
      <c r="B10" s="35" t="s">
        <v>63</v>
      </c>
      <c r="C10" s="36" t="s">
        <v>64</v>
      </c>
      <c r="D10" s="23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17"/>
      <c r="P10" s="17"/>
      <c r="Q10" s="17"/>
    </row>
    <row r="11" spans="1:17" x14ac:dyDescent="0.2">
      <c r="A11" s="20"/>
      <c r="B11" s="9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9"/>
      <c r="O11" s="9"/>
      <c r="P11" s="9"/>
      <c r="Q11" s="9"/>
    </row>
    <row r="12" spans="1:17" x14ac:dyDescent="0.2">
      <c r="A12" s="11"/>
      <c r="B12" s="12"/>
      <c r="C12" s="13"/>
      <c r="D12" s="15" t="s">
        <v>60</v>
      </c>
      <c r="E12" s="16"/>
      <c r="F12" s="16"/>
      <c r="G12" s="16"/>
      <c r="H12" s="16"/>
      <c r="I12" s="16"/>
      <c r="J12" s="16"/>
      <c r="K12" s="16"/>
      <c r="L12" s="16"/>
      <c r="M12" s="16"/>
      <c r="N12" s="17"/>
      <c r="O12" s="17"/>
      <c r="P12" s="17"/>
      <c r="Q12" s="17"/>
    </row>
    <row r="13" spans="1:17" ht="89.25" x14ac:dyDescent="0.2">
      <c r="A13" s="34">
        <v>3</v>
      </c>
      <c r="B13" s="35" t="s">
        <v>63</v>
      </c>
      <c r="C13" s="36" t="s">
        <v>65</v>
      </c>
      <c r="D13" s="23"/>
      <c r="E13" s="16"/>
      <c r="F13" s="16"/>
      <c r="G13" s="16"/>
      <c r="H13" s="16"/>
      <c r="I13" s="16"/>
      <c r="J13" s="16"/>
      <c r="K13" s="16"/>
      <c r="L13" s="16"/>
      <c r="M13" s="16"/>
      <c r="N13" s="17"/>
      <c r="O13" s="17"/>
      <c r="P13" s="17"/>
      <c r="Q13" s="17"/>
    </row>
    <row r="14" spans="1:17" x14ac:dyDescent="0.2">
      <c r="A14" s="20"/>
      <c r="B14" s="9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9"/>
      <c r="O14" s="9"/>
      <c r="P14" s="9"/>
      <c r="Q14" s="9"/>
    </row>
    <row r="15" spans="1:17" x14ac:dyDescent="0.2">
      <c r="A15" s="24"/>
      <c r="B15" s="12"/>
      <c r="C15" s="13"/>
      <c r="D15" s="15" t="s">
        <v>9</v>
      </c>
      <c r="E15" s="15" t="s">
        <v>10</v>
      </c>
      <c r="F15" s="15"/>
      <c r="G15" s="15"/>
      <c r="H15" s="15"/>
      <c r="I15" s="15"/>
      <c r="J15" s="15"/>
      <c r="K15" s="15"/>
      <c r="L15" s="15"/>
      <c r="M15" s="15"/>
      <c r="N15" s="25"/>
      <c r="O15" s="25"/>
      <c r="P15" s="25"/>
      <c r="Q15" s="25"/>
    </row>
    <row r="16" spans="1:17" ht="38.25" x14ac:dyDescent="0.2">
      <c r="A16" s="18">
        <v>4</v>
      </c>
      <c r="B16" s="15" t="s">
        <v>100</v>
      </c>
      <c r="C16" s="19" t="s">
        <v>36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25"/>
      <c r="O16" s="25"/>
      <c r="P16" s="25"/>
      <c r="Q16" s="25"/>
    </row>
    <row r="17" spans="1:17" x14ac:dyDescent="0.2">
      <c r="A17" s="20"/>
      <c r="B17" s="9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9"/>
      <c r="O17" s="9"/>
      <c r="P17" s="9"/>
      <c r="Q17" s="9"/>
    </row>
    <row r="18" spans="1:17" x14ac:dyDescent="0.2">
      <c r="A18" s="26"/>
      <c r="B18" s="12"/>
      <c r="C18" s="13"/>
      <c r="D18" s="15" t="s">
        <v>90</v>
      </c>
      <c r="E18" s="27" t="s">
        <v>91</v>
      </c>
      <c r="F18" s="27"/>
      <c r="G18" s="27"/>
      <c r="H18" s="27"/>
      <c r="I18" s="15"/>
      <c r="J18" s="15"/>
      <c r="K18" s="15"/>
      <c r="L18" s="15"/>
      <c r="M18" s="15"/>
      <c r="N18" s="25"/>
      <c r="O18" s="25"/>
      <c r="P18" s="25"/>
      <c r="Q18" s="25"/>
    </row>
    <row r="19" spans="1:17" ht="25.5" x14ac:dyDescent="0.2">
      <c r="A19" s="18">
        <v>5</v>
      </c>
      <c r="B19" s="15" t="s">
        <v>66</v>
      </c>
      <c r="C19" s="19" t="s">
        <v>40</v>
      </c>
      <c r="D19" s="15"/>
      <c r="E19" s="27"/>
      <c r="F19" s="15"/>
      <c r="G19" s="15"/>
      <c r="H19" s="15"/>
      <c r="I19" s="15"/>
      <c r="J19" s="15"/>
      <c r="K19" s="15"/>
      <c r="L19" s="15"/>
      <c r="M19" s="15"/>
      <c r="N19" s="25"/>
      <c r="O19" s="25"/>
      <c r="P19" s="25"/>
      <c r="Q19" s="25"/>
    </row>
    <row r="20" spans="1:17" x14ac:dyDescent="0.2">
      <c r="A20" s="20"/>
      <c r="B20" s="9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9"/>
      <c r="O20" s="9"/>
      <c r="P20" s="9"/>
      <c r="Q20" s="9"/>
    </row>
    <row r="21" spans="1:17" x14ac:dyDescent="0.2">
      <c r="A21" s="26"/>
      <c r="B21" s="12"/>
      <c r="C21" s="13"/>
      <c r="D21" s="15" t="s">
        <v>81</v>
      </c>
      <c r="E21" s="15" t="s">
        <v>4</v>
      </c>
      <c r="F21" s="15" t="s">
        <v>5</v>
      </c>
      <c r="G21" s="15" t="s">
        <v>6</v>
      </c>
      <c r="H21" s="15" t="s">
        <v>7</v>
      </c>
      <c r="I21" s="15" t="s">
        <v>82</v>
      </c>
      <c r="J21" s="15" t="s">
        <v>83</v>
      </c>
      <c r="K21" s="15"/>
      <c r="L21" s="15"/>
      <c r="M21" s="16"/>
      <c r="N21" s="17"/>
      <c r="O21" s="17"/>
      <c r="P21" s="17"/>
      <c r="Q21" s="17"/>
    </row>
    <row r="22" spans="1:17" ht="63.75" x14ac:dyDescent="0.2">
      <c r="A22" s="18">
        <v>6</v>
      </c>
      <c r="B22" s="15" t="s">
        <v>67</v>
      </c>
      <c r="C22" s="19" t="s">
        <v>39</v>
      </c>
      <c r="D22" s="25"/>
      <c r="E22" s="25"/>
      <c r="F22" s="25"/>
      <c r="G22" s="25"/>
      <c r="H22" s="25"/>
      <c r="I22" s="25"/>
      <c r="J22" s="25"/>
      <c r="K22" s="25"/>
      <c r="L22" s="25"/>
      <c r="M22" s="17"/>
      <c r="N22" s="17"/>
      <c r="O22" s="17"/>
      <c r="P22" s="17"/>
      <c r="Q22" s="17"/>
    </row>
    <row r="23" spans="1:17" x14ac:dyDescent="0.2">
      <c r="A23" s="20"/>
      <c r="B23" s="9"/>
      <c r="C23" s="21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ht="63.75" x14ac:dyDescent="0.2">
      <c r="A24" s="26"/>
      <c r="B24" s="28"/>
      <c r="C24" s="29"/>
      <c r="D24" s="15" t="s">
        <v>14</v>
      </c>
      <c r="E24" s="15" t="s">
        <v>18</v>
      </c>
      <c r="F24" s="15" t="s">
        <v>17</v>
      </c>
      <c r="G24" s="15" t="s">
        <v>20</v>
      </c>
      <c r="H24" s="15" t="s">
        <v>19</v>
      </c>
      <c r="I24" s="15" t="s">
        <v>87</v>
      </c>
      <c r="J24" s="15" t="s">
        <v>0</v>
      </c>
      <c r="K24" s="15" t="s">
        <v>1</v>
      </c>
      <c r="L24" s="15" t="s">
        <v>15</v>
      </c>
      <c r="M24" s="15" t="s">
        <v>88</v>
      </c>
      <c r="N24" s="15" t="s">
        <v>89</v>
      </c>
      <c r="O24" s="15" t="s">
        <v>13</v>
      </c>
      <c r="P24" s="15" t="s">
        <v>11</v>
      </c>
      <c r="Q24" s="15" t="s">
        <v>16</v>
      </c>
    </row>
    <row r="25" spans="1:17" ht="63.75" x14ac:dyDescent="0.2">
      <c r="A25" s="18">
        <v>7</v>
      </c>
      <c r="B25" s="15" t="s">
        <v>68</v>
      </c>
      <c r="C25" s="30" t="s">
        <v>69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7" x14ac:dyDescent="0.2">
      <c r="A26" s="20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ht="38.25" x14ac:dyDescent="0.2">
      <c r="A27" s="26"/>
      <c r="B27" s="12"/>
      <c r="C27" s="13"/>
      <c r="D27" s="15" t="s">
        <v>14</v>
      </c>
      <c r="E27" s="15" t="s">
        <v>21</v>
      </c>
      <c r="F27" s="15" t="s">
        <v>22</v>
      </c>
      <c r="G27" s="15" t="s">
        <v>87</v>
      </c>
      <c r="H27" s="15" t="s">
        <v>37</v>
      </c>
      <c r="I27" s="15" t="s">
        <v>92</v>
      </c>
      <c r="J27" s="15" t="s">
        <v>13</v>
      </c>
      <c r="K27" s="15" t="s">
        <v>11</v>
      </c>
      <c r="L27" s="15" t="s">
        <v>38</v>
      </c>
      <c r="M27" s="15" t="s">
        <v>16</v>
      </c>
      <c r="N27" s="15"/>
      <c r="O27" s="16"/>
      <c r="P27" s="16"/>
      <c r="Q27" s="15"/>
    </row>
    <row r="28" spans="1:17" ht="76.5" x14ac:dyDescent="0.2">
      <c r="A28" s="18">
        <v>8</v>
      </c>
      <c r="B28" s="15" t="s">
        <v>70</v>
      </c>
      <c r="C28" s="19" t="s">
        <v>42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6"/>
      <c r="O28" s="16"/>
      <c r="P28" s="16"/>
      <c r="Q28" s="16"/>
    </row>
    <row r="29" spans="1:17" x14ac:dyDescent="0.2">
      <c r="A29" s="20"/>
      <c r="B29" s="9"/>
      <c r="C29" s="2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x14ac:dyDescent="0.2">
      <c r="A30" s="11"/>
      <c r="B30" s="12"/>
      <c r="C30" s="13"/>
      <c r="D30" s="15" t="s">
        <v>2</v>
      </c>
      <c r="E30" s="15" t="s">
        <v>32</v>
      </c>
      <c r="F30" s="15" t="s">
        <v>24</v>
      </c>
      <c r="G30" s="15" t="s">
        <v>25</v>
      </c>
      <c r="H30" s="15" t="s">
        <v>26</v>
      </c>
      <c r="I30" s="15" t="s">
        <v>27</v>
      </c>
      <c r="J30" s="15" t="s">
        <v>28</v>
      </c>
      <c r="K30" s="15" t="s">
        <v>29</v>
      </c>
      <c r="L30" s="15" t="s">
        <v>30</v>
      </c>
      <c r="M30" s="15" t="s">
        <v>84</v>
      </c>
      <c r="N30" s="15" t="s">
        <v>33</v>
      </c>
      <c r="O30" s="15"/>
      <c r="P30" s="17"/>
      <c r="Q30" s="17"/>
    </row>
    <row r="31" spans="1:17" ht="89.25" x14ac:dyDescent="0.2">
      <c r="A31" s="18">
        <v>9</v>
      </c>
      <c r="B31" s="15" t="s">
        <v>74</v>
      </c>
      <c r="C31" s="19" t="s">
        <v>43</v>
      </c>
      <c r="D31" s="15"/>
      <c r="E31" s="25"/>
      <c r="F31" s="25"/>
      <c r="G31" s="25"/>
      <c r="H31" s="25"/>
      <c r="I31" s="25"/>
      <c r="J31" s="25"/>
      <c r="K31" s="25"/>
      <c r="L31" s="15"/>
      <c r="M31" s="15"/>
      <c r="N31" s="25"/>
      <c r="O31" s="17"/>
      <c r="P31" s="17"/>
      <c r="Q31" s="17"/>
    </row>
    <row r="32" spans="1:17" x14ac:dyDescent="0.2">
      <c r="A32" s="20"/>
      <c r="B32" s="9"/>
      <c r="C32" s="21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ht="51" x14ac:dyDescent="0.2">
      <c r="A33" s="11"/>
      <c r="B33" s="12"/>
      <c r="C33" s="13"/>
      <c r="D33" s="15" t="s">
        <v>12</v>
      </c>
      <c r="E33" s="15" t="s">
        <v>2</v>
      </c>
      <c r="F33" s="15" t="s">
        <v>32</v>
      </c>
      <c r="G33" s="15" t="s">
        <v>24</v>
      </c>
      <c r="H33" s="15" t="s">
        <v>72</v>
      </c>
      <c r="I33" s="15" t="s">
        <v>26</v>
      </c>
      <c r="J33" s="15" t="s">
        <v>73</v>
      </c>
      <c r="K33" s="15" t="s">
        <v>28</v>
      </c>
      <c r="L33" s="15" t="s">
        <v>29</v>
      </c>
      <c r="M33" s="15" t="s">
        <v>30</v>
      </c>
      <c r="N33" s="15" t="s">
        <v>31</v>
      </c>
      <c r="O33" s="15" t="s">
        <v>86</v>
      </c>
      <c r="P33" s="15"/>
      <c r="Q33" s="16"/>
    </row>
    <row r="34" spans="1:17" ht="89.25" x14ac:dyDescent="0.2">
      <c r="A34" s="18">
        <v>10</v>
      </c>
      <c r="B34" s="15" t="s">
        <v>75</v>
      </c>
      <c r="C34" s="19" t="s">
        <v>44</v>
      </c>
      <c r="D34" s="15"/>
      <c r="E34" s="25"/>
      <c r="F34" s="25"/>
      <c r="G34" s="25"/>
      <c r="H34" s="25"/>
      <c r="I34" s="25"/>
      <c r="J34" s="25"/>
      <c r="K34" s="25"/>
      <c r="L34" s="15"/>
      <c r="M34" s="15"/>
      <c r="N34" s="25"/>
      <c r="O34" s="17"/>
      <c r="P34" s="17"/>
      <c r="Q34" s="17"/>
    </row>
    <row r="35" spans="1:17" x14ac:dyDescent="0.2">
      <c r="A35" s="20"/>
      <c r="B35" s="9"/>
      <c r="C35" s="21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51" x14ac:dyDescent="0.2">
      <c r="A36" s="11"/>
      <c r="B36" s="12"/>
      <c r="C36" s="13"/>
      <c r="D36" s="15" t="s">
        <v>93</v>
      </c>
      <c r="E36" s="15" t="s">
        <v>23</v>
      </c>
      <c r="F36" s="15" t="s">
        <v>94</v>
      </c>
      <c r="G36" s="15" t="s">
        <v>95</v>
      </c>
      <c r="H36" s="15" t="s">
        <v>96</v>
      </c>
      <c r="I36" s="15" t="s">
        <v>97</v>
      </c>
      <c r="J36" s="15" t="s">
        <v>98</v>
      </c>
      <c r="K36" s="15" t="s">
        <v>99</v>
      </c>
      <c r="L36" s="16"/>
      <c r="M36" s="16"/>
      <c r="N36" s="16"/>
      <c r="O36" s="17"/>
      <c r="P36" s="17"/>
      <c r="Q36" s="9"/>
    </row>
    <row r="37" spans="1:17" ht="89.25" x14ac:dyDescent="0.2">
      <c r="A37" s="18">
        <v>11</v>
      </c>
      <c r="B37" s="15" t="s">
        <v>76</v>
      </c>
      <c r="C37" s="19" t="s">
        <v>41</v>
      </c>
      <c r="D37" s="15"/>
      <c r="E37" s="15"/>
      <c r="F37" s="15"/>
      <c r="G37" s="15"/>
      <c r="H37" s="15"/>
      <c r="I37" s="15"/>
      <c r="J37" s="15"/>
      <c r="K37" s="15"/>
      <c r="L37" s="16"/>
      <c r="M37" s="16"/>
      <c r="N37" s="16"/>
      <c r="O37" s="17"/>
      <c r="P37" s="17"/>
      <c r="Q37" s="9"/>
    </row>
    <row r="38" spans="1:17" x14ac:dyDescent="0.2">
      <c r="A38" s="20"/>
      <c r="B38" s="9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9"/>
      <c r="Q38" s="9"/>
    </row>
    <row r="39" spans="1:17" x14ac:dyDescent="0.2">
      <c r="A39" s="11"/>
      <c r="B39" s="12"/>
      <c r="C39" s="13"/>
      <c r="D39" s="15" t="s">
        <v>71</v>
      </c>
      <c r="E39" s="15" t="s">
        <v>32</v>
      </c>
      <c r="F39" s="15" t="s">
        <v>24</v>
      </c>
      <c r="G39" s="15" t="s">
        <v>72</v>
      </c>
      <c r="H39" s="15" t="s">
        <v>26</v>
      </c>
      <c r="I39" s="15" t="s">
        <v>73</v>
      </c>
      <c r="J39" s="15" t="s">
        <v>28</v>
      </c>
      <c r="K39" s="15" t="s">
        <v>29</v>
      </c>
      <c r="L39" s="15" t="s">
        <v>30</v>
      </c>
      <c r="M39" s="15" t="s">
        <v>31</v>
      </c>
      <c r="N39" s="15" t="s">
        <v>85</v>
      </c>
      <c r="O39" s="16"/>
      <c r="P39" s="17"/>
      <c r="Q39" s="17"/>
    </row>
    <row r="40" spans="1:17" ht="63.75" x14ac:dyDescent="0.2">
      <c r="A40" s="18">
        <v>12</v>
      </c>
      <c r="B40" s="15" t="s">
        <v>77</v>
      </c>
      <c r="C40" s="19" t="s">
        <v>45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6"/>
      <c r="O40" s="16"/>
      <c r="P40" s="17"/>
      <c r="Q40" s="17"/>
    </row>
    <row r="41" spans="1:17" x14ac:dyDescent="0.2">
      <c r="A41" s="20"/>
      <c r="B41" s="9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9"/>
      <c r="Q41" s="9"/>
    </row>
    <row r="42" spans="1:17" x14ac:dyDescent="0.2">
      <c r="A42" s="11"/>
      <c r="B42" s="12"/>
      <c r="C42" s="13"/>
      <c r="D42" s="15" t="s">
        <v>55</v>
      </c>
      <c r="E42" s="15" t="s">
        <v>34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/>
      <c r="Q42" s="17"/>
    </row>
    <row r="43" spans="1:17" ht="127.5" x14ac:dyDescent="0.2">
      <c r="A43" s="18">
        <v>13</v>
      </c>
      <c r="B43" s="15" t="s">
        <v>78</v>
      </c>
      <c r="C43" s="30" t="s">
        <v>80</v>
      </c>
      <c r="D43" s="25"/>
      <c r="E43" s="15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</row>
    <row r="45" spans="1:17" x14ac:dyDescent="0.2">
      <c r="B45" s="46"/>
      <c r="I45" s="46"/>
      <c r="K45" s="46"/>
    </row>
    <row r="46" spans="1:17" x14ac:dyDescent="0.2">
      <c r="B46" s="46"/>
      <c r="I46" s="46"/>
      <c r="K46" s="46"/>
    </row>
    <row r="47" spans="1:17" x14ac:dyDescent="0.2">
      <c r="B47" s="46"/>
      <c r="I47" s="46"/>
      <c r="K47" s="46"/>
    </row>
    <row r="48" spans="1:17" ht="20.25" x14ac:dyDescent="0.2">
      <c r="B48" s="1">
        <v>4</v>
      </c>
      <c r="C48" s="80" t="s">
        <v>130</v>
      </c>
      <c r="I48" s="1">
        <v>2020</v>
      </c>
      <c r="K48" s="40" t="str">
        <f>CONCATENATE(B48,".- ",C48,"   /   ",I48)</f>
        <v>4.- ¿El entrevistado es?    /   2020</v>
      </c>
    </row>
    <row r="49" spans="2:11" ht="20.25" x14ac:dyDescent="0.2">
      <c r="B49" s="1">
        <v>5</v>
      </c>
      <c r="C49" s="1" t="s">
        <v>40</v>
      </c>
      <c r="I49" s="1">
        <v>2020</v>
      </c>
      <c r="K49" s="41" t="str">
        <f t="shared" ref="K49:K57" si="0">CONCATENATE(B49,".- ",C49,"   /   ",I49)</f>
        <v>5.- ¿Su estado civil es?   /   2020</v>
      </c>
    </row>
    <row r="50" spans="2:11" ht="20.25" x14ac:dyDescent="0.2">
      <c r="B50" s="1">
        <v>6</v>
      </c>
      <c r="C50" s="1" t="s">
        <v>39</v>
      </c>
      <c r="I50" s="1">
        <v>2020</v>
      </c>
      <c r="K50" s="42" t="str">
        <f t="shared" si="0"/>
        <v>6.- ¿Cuántos años cumplidos tiene usted?   /   2020</v>
      </c>
    </row>
    <row r="51" spans="2:11" ht="20.25" x14ac:dyDescent="0.2">
      <c r="B51" s="1">
        <v>7</v>
      </c>
      <c r="C51" s="1" t="s">
        <v>69</v>
      </c>
      <c r="I51" s="1">
        <v>2020</v>
      </c>
      <c r="K51" s="43" t="str">
        <f t="shared" si="0"/>
        <v>7.- ¿Hasta que nivel escolar estudió usted?   /   2020</v>
      </c>
    </row>
    <row r="52" spans="2:11" ht="20.25" x14ac:dyDescent="0.2">
      <c r="B52" s="1">
        <v>8</v>
      </c>
      <c r="C52" s="1" t="s">
        <v>42</v>
      </c>
      <c r="I52" s="1">
        <v>2020</v>
      </c>
      <c r="K52" s="44" t="str">
        <f t="shared" si="0"/>
        <v>8.- ¿Qué tipo de estudios realiza usted actualmente?   /   2020</v>
      </c>
    </row>
    <row r="53" spans="2:11" ht="20.25" x14ac:dyDescent="0.2">
      <c r="B53" s="1">
        <v>9</v>
      </c>
      <c r="C53" s="1" t="s">
        <v>43</v>
      </c>
      <c r="I53" s="1">
        <v>2020</v>
      </c>
      <c r="K53" s="45" t="str">
        <f t="shared" si="0"/>
        <v>9.- En total ¿cuántos años ha trabajado en el Sector Público?   /   2020</v>
      </c>
    </row>
    <row r="54" spans="2:11" ht="20.25" x14ac:dyDescent="0.2">
      <c r="B54" s="1">
        <v>10</v>
      </c>
      <c r="C54" s="1" t="s">
        <v>44</v>
      </c>
      <c r="I54" s="1">
        <v>2020</v>
      </c>
      <c r="K54" s="44" t="str">
        <f t="shared" si="0"/>
        <v>10.- En total ¿cuántos años ha trabajado en el Sector Privado?   /   2020</v>
      </c>
    </row>
    <row r="55" spans="2:11" ht="20.25" x14ac:dyDescent="0.2">
      <c r="B55" s="1">
        <v>11</v>
      </c>
      <c r="C55" s="1" t="s">
        <v>41</v>
      </c>
      <c r="I55" s="1">
        <v>2020</v>
      </c>
      <c r="K55" s="45" t="str">
        <f t="shared" si="0"/>
        <v>11.- ¿Cuál es el nivel del puesto que desempeña usted actualmente?   /   2020</v>
      </c>
    </row>
    <row r="56" spans="2:11" ht="20.25" x14ac:dyDescent="0.2">
      <c r="B56" s="1">
        <v>12</v>
      </c>
      <c r="C56" s="1" t="s">
        <v>45</v>
      </c>
      <c r="I56" s="1">
        <v>2020</v>
      </c>
      <c r="K56" s="44" t="str">
        <f t="shared" si="0"/>
        <v>12.- ¿Cuántos años tiene usted en su puesto actual?   /   2020</v>
      </c>
    </row>
    <row r="57" spans="2:11" ht="20.25" x14ac:dyDescent="0.2">
      <c r="B57" s="1">
        <v>13</v>
      </c>
      <c r="C57" s="1" t="s">
        <v>80</v>
      </c>
      <c r="I57" s="1">
        <v>2020</v>
      </c>
      <c r="K57" s="41" t="str">
        <f t="shared" si="0"/>
        <v>13.- ¿Ocupa usted un puesto de algún servicio civil, profesional o público de carrera?   /   2020</v>
      </c>
    </row>
    <row r="61" spans="2:11" x14ac:dyDescent="0.2">
      <c r="B61" s="1">
        <v>4</v>
      </c>
      <c r="C61" s="47" t="s">
        <v>36</v>
      </c>
      <c r="E61" t="s">
        <v>101</v>
      </c>
    </row>
  </sheetData>
  <mergeCells count="1">
    <mergeCell ref="C2:Q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5" workbookViewId="0">
      <selection activeCell="P81" sqref="P81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SOCIO-ECO_2017</vt:lpstr>
      <vt:lpstr>SOC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Jorge Gonzalez Rivera</cp:lastModifiedBy>
  <dcterms:created xsi:type="dcterms:W3CDTF">2008-08-29T17:12:33Z</dcterms:created>
  <dcterms:modified xsi:type="dcterms:W3CDTF">2022-02-18T01:00:42Z</dcterms:modified>
</cp:coreProperties>
</file>