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ml.chartshapes+xml"/>
  <Override PartName="/xl/charts/chart1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charts/chart15.xml" ContentType="application/vnd.openxmlformats-officedocument.drawingml.chart+xml"/>
  <Override PartName="/xl/charts/style3.xml" ContentType="application/vnd.ms-office.chartstyle+xml"/>
  <Override PartName="/xl/charts/colors3.xml" ContentType="application/vnd.ms-office.chartcolorstyle+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charts/chart18.xml" ContentType="application/vnd.openxmlformats-officedocument.drawingml.chart+xml"/>
  <Override PartName="/xl/charts/style6.xml" ContentType="application/vnd.ms-office.chartstyle+xml"/>
  <Override PartName="/xl/charts/colors6.xml" ContentType="application/vnd.ms-office.chartcolorstyle+xml"/>
  <Override PartName="/xl/charts/chart19.xml" ContentType="application/vnd.openxmlformats-officedocument.drawingml.chart+xml"/>
  <Override PartName="/xl/charts/style7.xml" ContentType="application/vnd.ms-office.chartstyle+xml"/>
  <Override PartName="/xl/charts/colors7.xml" ContentType="application/vnd.ms-office.chartcolorstyle+xml"/>
  <Override PartName="/xl/charts/chart20.xml" ContentType="application/vnd.openxmlformats-officedocument.drawingml.chart+xml"/>
  <Override PartName="/xl/charts/style8.xml" ContentType="application/vnd.ms-office.chartstyle+xml"/>
  <Override PartName="/xl/charts/colors8.xml" ContentType="application/vnd.ms-office.chartcolorstyle+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charts/chart36.xml" ContentType="application/vnd.openxmlformats-officedocument.drawingml.chart+xml"/>
  <Override PartName="/xl/charts/chart37.xml" ContentType="application/vnd.openxmlformats-officedocument.drawingml.chart+xml"/>
  <Override PartName="/xl/charts/style22.xml" ContentType="application/vnd.ms-office.chartstyle+xml"/>
  <Override PartName="/xl/charts/colors22.xml" ContentType="application/vnd.ms-office.chartcolorstyle+xml"/>
  <Override PartName="/xl/charts/chart38.xml" ContentType="application/vnd.openxmlformats-officedocument.drawingml.chart+xml"/>
  <Override PartName="/xl/charts/style23.xml" ContentType="application/vnd.ms-office.chartstyle+xml"/>
  <Override PartName="/xl/charts/colors23.xml" ContentType="application/vnd.ms-office.chartcolorstyle+xml"/>
  <Override PartName="/xl/charts/chart3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charts/chart42.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Users\jorge.gonzalezr\Desktop\desarollo profesional\año 2023\ENCUESTA DE CLIMA Y CULTURA ECCO 2023\RESULTADOS\"/>
    </mc:Choice>
  </mc:AlternateContent>
  <bookViews>
    <workbookView xWindow="0" yWindow="0" windowWidth="28800" windowHeight="11775" tabRatio="910" activeTab="2"/>
  </bookViews>
  <sheets>
    <sheet name="Cuadrantes, Factores, Reactivos" sheetId="5" r:id="rId1"/>
    <sheet name="Plantilla Sociodemográficos" sheetId="8" r:id="rId2"/>
    <sheet name="Reporte react fact por área" sheetId="1" r:id="rId3"/>
    <sheet name="Resultados cuadr - fact x inst." sheetId="7" r:id="rId4"/>
    <sheet name="Reporte indice por sector" sheetId="3" r:id="rId5"/>
    <sheet name="Modelo Tichy" sheetId="11" r:id="rId6"/>
    <sheet name="Gráficas comparativas" sheetId="10" r:id="rId7"/>
  </sheets>
  <externalReferences>
    <externalReference r:id="rId8"/>
  </externalReferences>
  <definedNames>
    <definedName name="_xlnm._FilterDatabase" localSheetId="0" hidden="1">'Cuadrantes, Factores, Reactivos'!$A$9:$D$124</definedName>
    <definedName name="_xlnm._FilterDatabase" localSheetId="6" hidden="1">'Gráficas comparativas'!$B$13:$P$18</definedName>
    <definedName name="_xlnm._FilterDatabase" localSheetId="2" hidden="1">'Reporte react fact por área'!$A$17:$DR$291</definedName>
    <definedName name="_xlnm._FilterDatabase" localSheetId="3" hidden="1">'Resultados cuadr - fact x inst.'!$B$16:$EL$289</definedName>
    <definedName name="_xlnm.Print_Area" localSheetId="1">'Plantilla Sociodemográficos'!$A$1:$Y$311</definedName>
    <definedName name="OLE_LINK1" localSheetId="1">'Plantilla Sociodemográficos'!#REF!</definedName>
    <definedName name="_xlnm.Print_Titles" localSheetId="1">'Plantilla Sociodemográficos'!$1:$11</definedName>
  </definedNames>
  <calcPr calcId="162913"/>
</workbook>
</file>

<file path=xl/calcChain.xml><?xml version="1.0" encoding="utf-8"?>
<calcChain xmlns="http://schemas.openxmlformats.org/spreadsheetml/2006/main">
  <c r="F302" i="7" l="1"/>
  <c r="F303" i="7"/>
  <c r="F304" i="7"/>
  <c r="F305" i="7"/>
  <c r="F306" i="7"/>
  <c r="F307" i="7"/>
  <c r="F308" i="7"/>
  <c r="F309" i="7"/>
  <c r="F310" i="7"/>
  <c r="F301" i="7"/>
  <c r="G365" i="7"/>
  <c r="G364" i="7"/>
  <c r="G363" i="7"/>
  <c r="G362" i="7"/>
  <c r="G361" i="7"/>
  <c r="G360" i="7"/>
  <c r="G359" i="7"/>
  <c r="F290" i="1" l="1"/>
  <c r="H133" i="1" l="1"/>
  <c r="A347" i="8" l="1"/>
  <c r="F352" i="8"/>
  <c r="F351" i="8"/>
  <c r="F350" i="8"/>
  <c r="A352" i="8"/>
  <c r="A351" i="8"/>
  <c r="F349" i="8"/>
  <c r="F348" i="8"/>
  <c r="A348" i="8"/>
  <c r="A350" i="8"/>
  <c r="A349" i="8"/>
  <c r="B347" i="8" l="1"/>
  <c r="H162" i="1"/>
  <c r="F353" i="8" l="1"/>
  <c r="H18" i="10"/>
  <c r="I18" i="10"/>
  <c r="J18" i="10"/>
  <c r="K18" i="10"/>
  <c r="L18" i="10"/>
  <c r="M18" i="10"/>
  <c r="N18" i="10"/>
  <c r="O18" i="10"/>
  <c r="G18" i="10"/>
  <c r="G13" i="1" l="1"/>
  <c r="A317" i="8" l="1"/>
  <c r="A320" i="8"/>
  <c r="F320" i="8"/>
  <c r="A319" i="8"/>
  <c r="F319" i="8"/>
  <c r="A318" i="8"/>
  <c r="F318" i="8"/>
  <c r="B317" i="8"/>
  <c r="F321" i="8" l="1"/>
  <c r="D10" i="8" l="1"/>
  <c r="F22" i="8" l="1"/>
  <c r="A22" i="8" l="1"/>
  <c r="A235" i="8"/>
  <c r="F492" i="7" l="1"/>
  <c r="G322" i="7"/>
  <c r="F297" i="7"/>
  <c r="F22" i="10" l="1"/>
  <c r="O13" i="10"/>
  <c r="N13" i="10"/>
  <c r="M13" i="10"/>
  <c r="L13" i="10"/>
  <c r="K13" i="10"/>
  <c r="J13" i="10"/>
  <c r="I13" i="10"/>
  <c r="H13" i="10"/>
  <c r="G13" i="10"/>
  <c r="F13" i="10"/>
  <c r="A13" i="10"/>
  <c r="F297" i="8" l="1"/>
  <c r="A297" i="8"/>
  <c r="F296" i="8"/>
  <c r="A296" i="8"/>
  <c r="F295" i="8"/>
  <c r="A295" i="8"/>
  <c r="F294" i="8"/>
  <c r="A294" i="8"/>
  <c r="F293" i="8"/>
  <c r="A293" i="8"/>
  <c r="F292" i="8"/>
  <c r="A292" i="8"/>
  <c r="F291" i="8"/>
  <c r="A291" i="8"/>
  <c r="F290" i="8"/>
  <c r="A290" i="8"/>
  <c r="F289" i="8"/>
  <c r="A289" i="8"/>
  <c r="F288" i="8"/>
  <c r="A288" i="8"/>
  <c r="B287" i="8"/>
  <c r="A287" i="8"/>
  <c r="F269" i="8"/>
  <c r="A269" i="8"/>
  <c r="F268" i="8"/>
  <c r="A268" i="8"/>
  <c r="F267" i="8"/>
  <c r="A267" i="8"/>
  <c r="F266" i="8"/>
  <c r="A266" i="8"/>
  <c r="F265" i="8"/>
  <c r="A265" i="8"/>
  <c r="F264" i="8"/>
  <c r="A264" i="8"/>
  <c r="F263" i="8"/>
  <c r="A263" i="8"/>
  <c r="F262" i="8"/>
  <c r="A262" i="8"/>
  <c r="F261" i="8"/>
  <c r="A261" i="8"/>
  <c r="F260" i="8"/>
  <c r="A260" i="8"/>
  <c r="F259" i="8"/>
  <c r="A259" i="8"/>
  <c r="B258" i="8"/>
  <c r="A258" i="8"/>
  <c r="F240" i="8"/>
  <c r="A240" i="8"/>
  <c r="F239" i="8"/>
  <c r="B239" i="8"/>
  <c r="A239" i="8"/>
  <c r="F238" i="8"/>
  <c r="B238" i="8"/>
  <c r="A238" i="8"/>
  <c r="F237" i="8"/>
  <c r="B237" i="8"/>
  <c r="A237" i="8"/>
  <c r="F236" i="8"/>
  <c r="B236" i="8"/>
  <c r="A236" i="8"/>
  <c r="F235" i="8"/>
  <c r="B235" i="8"/>
  <c r="F234" i="8"/>
  <c r="B234" i="8"/>
  <c r="A234" i="8"/>
  <c r="F233" i="8"/>
  <c r="B233" i="8"/>
  <c r="A233" i="8"/>
  <c r="F232" i="8"/>
  <c r="B232" i="8"/>
  <c r="A232" i="8"/>
  <c r="F231" i="8"/>
  <c r="B231" i="8"/>
  <c r="A231" i="8"/>
  <c r="F230" i="8"/>
  <c r="B230" i="8"/>
  <c r="A230" i="8"/>
  <c r="A229" i="8"/>
  <c r="F212" i="8"/>
  <c r="A212" i="8"/>
  <c r="F211" i="8"/>
  <c r="A211" i="8"/>
  <c r="F210" i="8"/>
  <c r="A210" i="8"/>
  <c r="F209" i="8"/>
  <c r="A209" i="8"/>
  <c r="F208" i="8"/>
  <c r="A208" i="8"/>
  <c r="F207" i="8"/>
  <c r="A207" i="8"/>
  <c r="F206" i="8"/>
  <c r="A206" i="8"/>
  <c r="F205" i="8"/>
  <c r="A205" i="8"/>
  <c r="F204" i="8"/>
  <c r="A204" i="8"/>
  <c r="F203" i="8"/>
  <c r="A203" i="8"/>
  <c r="F202" i="8"/>
  <c r="A202" i="8"/>
  <c r="F201" i="8"/>
  <c r="A201" i="8"/>
  <c r="A200" i="8"/>
  <c r="F173" i="8"/>
  <c r="A173" i="8"/>
  <c r="F172" i="8"/>
  <c r="A172" i="8"/>
  <c r="A171" i="8"/>
  <c r="F145" i="8"/>
  <c r="F144" i="8"/>
  <c r="F143" i="8"/>
  <c r="F142" i="8"/>
  <c r="F141" i="8"/>
  <c r="F140" i="8"/>
  <c r="F139" i="8"/>
  <c r="F138" i="8"/>
  <c r="F137" i="8"/>
  <c r="A136" i="8"/>
  <c r="F120" i="8"/>
  <c r="A120" i="8"/>
  <c r="F119" i="8"/>
  <c r="A119" i="8"/>
  <c r="F118" i="8"/>
  <c r="A118" i="8"/>
  <c r="F117" i="8"/>
  <c r="A117" i="8"/>
  <c r="F116" i="8"/>
  <c r="A116" i="8"/>
  <c r="F115" i="8"/>
  <c r="A115" i="8"/>
  <c r="F114" i="8"/>
  <c r="A114" i="8"/>
  <c r="F113" i="8"/>
  <c r="A113" i="8"/>
  <c r="F112" i="8"/>
  <c r="A112" i="8"/>
  <c r="F111" i="8"/>
  <c r="A111" i="8"/>
  <c r="F110" i="8"/>
  <c r="A110" i="8"/>
  <c r="F109" i="8"/>
  <c r="A109" i="8"/>
  <c r="F108" i="8"/>
  <c r="A108" i="8"/>
  <c r="F107" i="8"/>
  <c r="A107" i="8"/>
  <c r="A106" i="8"/>
  <c r="F79" i="8"/>
  <c r="A79" i="8"/>
  <c r="F78" i="8"/>
  <c r="A78" i="8"/>
  <c r="A77" i="8"/>
  <c r="F55" i="8"/>
  <c r="A55" i="8"/>
  <c r="F54" i="8"/>
  <c r="A54" i="8"/>
  <c r="F53" i="8"/>
  <c r="A53" i="8"/>
  <c r="F52" i="8"/>
  <c r="A52" i="8"/>
  <c r="F51" i="8"/>
  <c r="A51" i="8"/>
  <c r="F50" i="8"/>
  <c r="A50" i="8"/>
  <c r="F49" i="8"/>
  <c r="A49" i="8"/>
  <c r="A48" i="8"/>
  <c r="F21" i="8"/>
  <c r="A21" i="8"/>
  <c r="F20" i="8"/>
  <c r="A20" i="8"/>
  <c r="A19" i="8"/>
  <c r="F23" i="8" l="1"/>
  <c r="G22" i="8" s="1"/>
  <c r="F174" i="8"/>
  <c r="G173" i="8" s="1"/>
  <c r="F213" i="8"/>
  <c r="G202" i="8" s="1"/>
  <c r="F146" i="8"/>
  <c r="G141" i="8" s="1"/>
  <c r="B240" i="8"/>
  <c r="B241" i="8" s="1"/>
  <c r="F121" i="8"/>
  <c r="G108" i="8" s="1"/>
  <c r="G172" i="8"/>
  <c r="G174" i="8" s="1"/>
  <c r="F298" i="8"/>
  <c r="F241" i="8"/>
  <c r="G237" i="8" s="1"/>
  <c r="F80" i="8"/>
  <c r="G79" i="8" s="1"/>
  <c r="G203" i="8"/>
  <c r="G206" i="8"/>
  <c r="F56" i="8"/>
  <c r="G53" i="8" s="1"/>
  <c r="F270" i="8"/>
  <c r="G263" i="8" s="1"/>
  <c r="G20" i="8"/>
  <c r="G350" i="8" l="1"/>
  <c r="G349" i="8"/>
  <c r="G351" i="8"/>
  <c r="G352" i="8"/>
  <c r="G348" i="8"/>
  <c r="G353" i="8"/>
  <c r="G319" i="8"/>
  <c r="G209" i="8"/>
  <c r="G210" i="8"/>
  <c r="G296" i="8"/>
  <c r="G320" i="8"/>
  <c r="G318" i="8"/>
  <c r="G321" i="8"/>
  <c r="G140" i="8"/>
  <c r="G144" i="8"/>
  <c r="G297" i="8"/>
  <c r="G291" i="8"/>
  <c r="G294" i="8"/>
  <c r="G290" i="8"/>
  <c r="G289" i="8"/>
  <c r="G292" i="8"/>
  <c r="G288" i="8"/>
  <c r="G201" i="8"/>
  <c r="G208" i="8"/>
  <c r="G204" i="8"/>
  <c r="G212" i="8"/>
  <c r="G207" i="8"/>
  <c r="G293" i="8"/>
  <c r="C231" i="8"/>
  <c r="C234" i="8"/>
  <c r="G232" i="8"/>
  <c r="G240" i="8"/>
  <c r="G238" i="8"/>
  <c r="G205" i="8"/>
  <c r="G211" i="8"/>
  <c r="G145" i="8"/>
  <c r="G143" i="8"/>
  <c r="G139" i="8"/>
  <c r="G78" i="8"/>
  <c r="G80" i="8" s="1"/>
  <c r="G21" i="8"/>
  <c r="G23" i="8" s="1"/>
  <c r="G111" i="8"/>
  <c r="G117" i="8"/>
  <c r="G114" i="8"/>
  <c r="G118" i="8"/>
  <c r="G115" i="8"/>
  <c r="G113" i="8"/>
  <c r="G110" i="8"/>
  <c r="G112" i="8"/>
  <c r="G107" i="8"/>
  <c r="G137" i="8"/>
  <c r="G138" i="8"/>
  <c r="G142" i="8"/>
  <c r="G241" i="8"/>
  <c r="G230" i="8"/>
  <c r="C238" i="8"/>
  <c r="C233" i="8"/>
  <c r="G234" i="8"/>
  <c r="G239" i="8"/>
  <c r="C230" i="8"/>
  <c r="C237" i="8"/>
  <c r="C239" i="8"/>
  <c r="G295" i="8"/>
  <c r="G298" i="8"/>
  <c r="G120" i="8"/>
  <c r="C232" i="8"/>
  <c r="G119" i="8"/>
  <c r="C235" i="8"/>
  <c r="G231" i="8"/>
  <c r="G116" i="8"/>
  <c r="G233" i="8"/>
  <c r="C236" i="8"/>
  <c r="G109" i="8"/>
  <c r="G236" i="8"/>
  <c r="G235" i="8"/>
  <c r="G267" i="8"/>
  <c r="G269" i="8"/>
  <c r="G265" i="8"/>
  <c r="G261" i="8"/>
  <c r="G266" i="8"/>
  <c r="G262" i="8"/>
  <c r="G260" i="8"/>
  <c r="G268" i="8"/>
  <c r="G264" i="8"/>
  <c r="G259" i="8"/>
  <c r="G55" i="8"/>
  <c r="G51" i="8"/>
  <c r="G52" i="8"/>
  <c r="G54" i="8"/>
  <c r="G50" i="8"/>
  <c r="G49" i="8"/>
  <c r="G213" i="8" l="1"/>
  <c r="C240" i="8"/>
  <c r="G270" i="8"/>
  <c r="C241" i="8"/>
  <c r="G146" i="8"/>
  <c r="G121" i="8"/>
  <c r="G56" i="8"/>
  <c r="A16" i="7"/>
  <c r="E9" i="7" s="1"/>
  <c r="A5" i="11" l="1"/>
  <c r="F5" i="11"/>
  <c r="F16" i="11"/>
  <c r="A16" i="11"/>
  <c r="F16" i="7"/>
  <c r="H334" i="7" s="1"/>
  <c r="G16" i="7"/>
  <c r="H16" i="7"/>
  <c r="I16" i="7"/>
  <c r="J16" i="7"/>
  <c r="K16" i="7"/>
  <c r="L16" i="7"/>
  <c r="H12" i="11" s="1"/>
  <c r="M16" i="7"/>
  <c r="N16" i="7"/>
  <c r="O16" i="7"/>
  <c r="I12" i="11" s="1"/>
  <c r="B23" i="11" l="1"/>
  <c r="G12" i="11"/>
  <c r="B19" i="11"/>
  <c r="G8" i="11"/>
  <c r="G19" i="11" s="1"/>
  <c r="D21" i="11"/>
  <c r="I10" i="11"/>
  <c r="I21" i="11" s="1"/>
  <c r="C21" i="11"/>
  <c r="H10" i="11"/>
  <c r="H21" i="11" s="1"/>
  <c r="B21" i="11"/>
  <c r="G10" i="11"/>
  <c r="G21" i="11" s="1"/>
  <c r="D19" i="11"/>
  <c r="I8" i="11"/>
  <c r="I19" i="11" s="1"/>
  <c r="C19" i="11"/>
  <c r="H8" i="11"/>
  <c r="H19" i="11" s="1"/>
  <c r="G23" i="11"/>
  <c r="H23" i="11"/>
  <c r="C23" i="11"/>
  <c r="I23" i="11"/>
  <c r="D23" i="11"/>
  <c r="H332" i="7"/>
  <c r="H327" i="7"/>
  <c r="H330" i="7"/>
  <c r="H326" i="7"/>
  <c r="H328" i="7"/>
  <c r="H331" i="7"/>
  <c r="H325" i="7"/>
  <c r="H329" i="7"/>
  <c r="F316" i="7"/>
  <c r="F319" i="7"/>
  <c r="F320" i="7"/>
  <c r="F322" i="7"/>
  <c r="E10" i="7"/>
  <c r="F313" i="7"/>
  <c r="F317" i="7"/>
  <c r="F321" i="7"/>
  <c r="F314" i="7"/>
  <c r="F318" i="7"/>
  <c r="F315" i="7"/>
  <c r="EA16" i="7"/>
  <c r="EB16" i="7"/>
  <c r="EC16" i="7"/>
  <c r="ED16" i="7"/>
  <c r="EE16" i="7"/>
  <c r="EF16" i="7"/>
  <c r="EG16" i="7"/>
  <c r="EH16" i="7"/>
  <c r="EI16" i="7"/>
  <c r="EJ16" i="7"/>
  <c r="EK16" i="7"/>
  <c r="EL16" i="7"/>
  <c r="EM16" i="7"/>
  <c r="EN16" i="7"/>
  <c r="EO16" i="7"/>
  <c r="EP16" i="7"/>
  <c r="EQ16" i="7"/>
  <c r="ER16" i="7"/>
  <c r="ES16" i="7"/>
  <c r="ET16" i="7"/>
  <c r="EU16" i="7"/>
  <c r="DZ16" i="7" l="1"/>
  <c r="F343" i="7" s="1"/>
  <c r="DY16" i="7"/>
  <c r="F526" i="7" s="1"/>
  <c r="DX16" i="7"/>
  <c r="F525" i="7" s="1"/>
  <c r="DW16" i="7"/>
  <c r="F524" i="7" s="1"/>
  <c r="DV16" i="7"/>
  <c r="F523" i="7" s="1"/>
  <c r="DU16" i="7"/>
  <c r="F522" i="7" s="1"/>
  <c r="DT16" i="7"/>
  <c r="F342" i="7" s="1"/>
  <c r="DS16" i="7"/>
  <c r="F517" i="7" s="1"/>
  <c r="DR16" i="7"/>
  <c r="F516" i="7" s="1"/>
  <c r="DQ16" i="7"/>
  <c r="F515" i="7" s="1"/>
  <c r="DP16" i="7"/>
  <c r="F514" i="7" s="1"/>
  <c r="DO16" i="7"/>
  <c r="F513" i="7" s="1"/>
  <c r="DN16" i="7"/>
  <c r="F339" i="7" s="1"/>
  <c r="DM16" i="7"/>
  <c r="F508" i="7" s="1"/>
  <c r="DL16" i="7"/>
  <c r="F507" i="7" s="1"/>
  <c r="DK16" i="7"/>
  <c r="F506" i="7" s="1"/>
  <c r="DJ16" i="7"/>
  <c r="F505" i="7" s="1"/>
  <c r="DI16" i="7"/>
  <c r="F504" i="7" s="1"/>
  <c r="DH16" i="7"/>
  <c r="F349" i="7" s="1"/>
  <c r="DG16" i="7"/>
  <c r="F499" i="7" s="1"/>
  <c r="DF16" i="7"/>
  <c r="F498" i="7" s="1"/>
  <c r="DE16" i="7"/>
  <c r="F497" i="7" s="1"/>
  <c r="DD16" i="7"/>
  <c r="F496" i="7" s="1"/>
  <c r="DC16" i="7"/>
  <c r="F495" i="7" s="1"/>
  <c r="DB16" i="7"/>
  <c r="F355" i="7" s="1"/>
  <c r="DA16" i="7"/>
  <c r="F490" i="7" s="1"/>
  <c r="CZ16" i="7"/>
  <c r="F489" i="7" s="1"/>
  <c r="CY16" i="7"/>
  <c r="F488" i="7" s="1"/>
  <c r="CX16" i="7"/>
  <c r="F487" i="7" s="1"/>
  <c r="CW16" i="7"/>
  <c r="F486" i="7" s="1"/>
  <c r="CV16" i="7"/>
  <c r="F347" i="7" s="1"/>
  <c r="CU16" i="7"/>
  <c r="F481" i="7" s="1"/>
  <c r="CT16" i="7"/>
  <c r="F480" i="7" s="1"/>
  <c r="CS16" i="7"/>
  <c r="F479" i="7" s="1"/>
  <c r="CR16" i="7"/>
  <c r="F478" i="7" s="1"/>
  <c r="CQ16" i="7"/>
  <c r="F477" i="7" s="1"/>
  <c r="CP16" i="7"/>
  <c r="F346" i="7" s="1"/>
  <c r="CO16" i="7"/>
  <c r="F472" i="7" s="1"/>
  <c r="CN16" i="7"/>
  <c r="F471" i="7" s="1"/>
  <c r="CM16" i="7"/>
  <c r="F470" i="7" s="1"/>
  <c r="CL16" i="7"/>
  <c r="F469" i="7" s="1"/>
  <c r="CK16" i="7"/>
  <c r="F468" i="7" s="1"/>
  <c r="CJ16" i="7"/>
  <c r="F348" i="7" s="1"/>
  <c r="CI16" i="7"/>
  <c r="F463" i="7" s="1"/>
  <c r="CH16" i="7"/>
  <c r="F462" i="7" s="1"/>
  <c r="CG16" i="7"/>
  <c r="F461" i="7" s="1"/>
  <c r="CF16" i="7"/>
  <c r="F460" i="7" s="1"/>
  <c r="CE16" i="7"/>
  <c r="F459" i="7" s="1"/>
  <c r="CD16" i="7"/>
  <c r="F350" i="7" s="1"/>
  <c r="CC16" i="7"/>
  <c r="F454" i="7" s="1"/>
  <c r="CB16" i="7"/>
  <c r="F453" i="7" s="1"/>
  <c r="CA16" i="7"/>
  <c r="F452" i="7" s="1"/>
  <c r="BZ16" i="7"/>
  <c r="F451" i="7" s="1"/>
  <c r="BY16" i="7"/>
  <c r="F450" i="7" s="1"/>
  <c r="BX16" i="7"/>
  <c r="F345" i="7" s="1"/>
  <c r="BW16" i="7"/>
  <c r="F445" i="7" s="1"/>
  <c r="BV16" i="7"/>
  <c r="F444" i="7" s="1"/>
  <c r="BU16" i="7"/>
  <c r="F443" i="7" s="1"/>
  <c r="BT16" i="7"/>
  <c r="F442" i="7" s="1"/>
  <c r="BS16" i="7"/>
  <c r="F441" i="7" s="1"/>
  <c r="BR16" i="7"/>
  <c r="F340" i="7" s="1"/>
  <c r="BQ16" i="7"/>
  <c r="F436" i="7" s="1"/>
  <c r="BP16" i="7"/>
  <c r="F435" i="7" s="1"/>
  <c r="BO16" i="7"/>
  <c r="F434" i="7" s="1"/>
  <c r="BN16" i="7"/>
  <c r="F433" i="7" s="1"/>
  <c r="BM16" i="7"/>
  <c r="F432" i="7" s="1"/>
  <c r="BL16" i="7"/>
  <c r="F337" i="7" s="1"/>
  <c r="BK16" i="7"/>
  <c r="F427" i="7" s="1"/>
  <c r="BJ16" i="7"/>
  <c r="F426" i="7" s="1"/>
  <c r="BI16" i="7"/>
  <c r="F425" i="7" s="1"/>
  <c r="BH16" i="7"/>
  <c r="F424" i="7" s="1"/>
  <c r="BG16" i="7"/>
  <c r="F423" i="7" s="1"/>
  <c r="BF16" i="7"/>
  <c r="F354" i="7" s="1"/>
  <c r="BE16" i="7"/>
  <c r="F418" i="7" s="1"/>
  <c r="BD16" i="7"/>
  <c r="F417" i="7" s="1"/>
  <c r="BC16" i="7"/>
  <c r="F416" i="7" s="1"/>
  <c r="BB16" i="7"/>
  <c r="F415" i="7" s="1"/>
  <c r="BA16" i="7"/>
  <c r="F414" i="7" s="1"/>
  <c r="AZ16" i="7"/>
  <c r="F351" i="7" s="1"/>
  <c r="AY16" i="7"/>
  <c r="F409" i="7" s="1"/>
  <c r="AX16" i="7"/>
  <c r="F408" i="7" s="1"/>
  <c r="AW16" i="7"/>
  <c r="F407" i="7" s="1"/>
  <c r="AV16" i="7"/>
  <c r="F406" i="7" s="1"/>
  <c r="AU16" i="7"/>
  <c r="F405" i="7" s="1"/>
  <c r="AT16" i="7"/>
  <c r="F353" i="7" s="1"/>
  <c r="AS16" i="7"/>
  <c r="F399" i="7" s="1"/>
  <c r="AR16" i="7"/>
  <c r="F398" i="7" s="1"/>
  <c r="AQ16" i="7"/>
  <c r="F397" i="7" s="1"/>
  <c r="AP16" i="7"/>
  <c r="F396" i="7" s="1"/>
  <c r="AO16" i="7"/>
  <c r="F338" i="7" s="1"/>
  <c r="AN16" i="7"/>
  <c r="F391" i="7" s="1"/>
  <c r="AM16" i="7"/>
  <c r="F390" i="7" s="1"/>
  <c r="AL16" i="7"/>
  <c r="F389" i="7" s="1"/>
  <c r="AK16" i="7"/>
  <c r="F388" i="7" s="1"/>
  <c r="AJ16" i="7"/>
  <c r="F387" i="7" s="1"/>
  <c r="AI16" i="7"/>
  <c r="F352" i="7" s="1"/>
  <c r="AH16" i="7"/>
  <c r="F382" i="7" s="1"/>
  <c r="AG16" i="7"/>
  <c r="F381" i="7" s="1"/>
  <c r="AF16" i="7"/>
  <c r="F380" i="7" s="1"/>
  <c r="AE16" i="7"/>
  <c r="F379" i="7" s="1"/>
  <c r="AD16" i="7"/>
  <c r="F378" i="7" s="1"/>
  <c r="AC16" i="7"/>
  <c r="F341" i="7" s="1"/>
  <c r="AB16" i="7"/>
  <c r="F373" i="7" s="1"/>
  <c r="AA16" i="7"/>
  <c r="F372" i="7" s="1"/>
  <c r="Z16" i="7"/>
  <c r="F371" i="7" s="1"/>
  <c r="Y16" i="7"/>
  <c r="F370" i="7" s="1"/>
  <c r="X16" i="7"/>
  <c r="F369" i="7" s="1"/>
  <c r="W16" i="7"/>
  <c r="F368" i="7" s="1"/>
  <c r="V16" i="7"/>
  <c r="F344" i="7" s="1"/>
  <c r="U16" i="7"/>
  <c r="F363" i="7" s="1"/>
  <c r="T16" i="7"/>
  <c r="F362" i="7" s="1"/>
  <c r="S16" i="7"/>
  <c r="F361" i="7" s="1"/>
  <c r="R16" i="7"/>
  <c r="F360" i="7" s="1"/>
  <c r="Q16" i="7"/>
  <c r="F359" i="7" s="1"/>
  <c r="F527" i="7" l="1"/>
  <c r="F383" i="7"/>
  <c r="F410" i="7"/>
  <c r="F428" i="7"/>
  <c r="F446" i="7"/>
  <c r="F464" i="7"/>
  <c r="F482" i="7"/>
  <c r="F500" i="7"/>
  <c r="F518" i="7"/>
  <c r="F364" i="7"/>
  <c r="F400" i="7"/>
  <c r="F419" i="7"/>
  <c r="F437" i="7"/>
  <c r="F455" i="7"/>
  <c r="F473" i="7"/>
  <c r="F491" i="7"/>
  <c r="F509" i="7"/>
  <c r="F374" i="7"/>
  <c r="F392" i="7"/>
</calcChain>
</file>

<file path=xl/comments1.xml><?xml version="1.0" encoding="utf-8"?>
<comments xmlns="http://schemas.openxmlformats.org/spreadsheetml/2006/main">
  <authors>
    <author>Usuario de Windows</author>
  </authors>
  <commentList>
    <comment ref="G17" authorId="0" shapeId="0">
      <text>
        <r>
          <rPr>
            <sz val="9"/>
            <color rgb="FF000000"/>
            <rFont val="Tahoma"/>
            <family val="2"/>
          </rPr>
          <t>El corte de información es del 30 de septiembre de 2023
*Se considera personal de Honorarios</t>
        </r>
      </text>
    </comment>
  </commentList>
</comments>
</file>

<file path=xl/sharedStrings.xml><?xml version="1.0" encoding="utf-8"?>
<sst xmlns="http://schemas.openxmlformats.org/spreadsheetml/2006/main" count="2884" uniqueCount="1164">
  <si>
    <t>INDICE</t>
  </si>
  <si>
    <t>000</t>
  </si>
  <si>
    <t>Secretaría de Relaciones Exteriores</t>
  </si>
  <si>
    <t>B00</t>
  </si>
  <si>
    <t>Sección Mexicana de la Comisión Internacional de Límites y Aguas entre México y Estados Unidos</t>
  </si>
  <si>
    <t>I00</t>
  </si>
  <si>
    <t>Instituto Matías Romero</t>
  </si>
  <si>
    <t>J00</t>
  </si>
  <si>
    <t>Instituto de los Mexicanos en el Exterior</t>
  </si>
  <si>
    <t>Secretaría de Hacienda y Crédito Público</t>
  </si>
  <si>
    <t>A00</t>
  </si>
  <si>
    <t>Instituto de Administración y Avalúos de Bienes Nacionales</t>
  </si>
  <si>
    <t>AYG</t>
  </si>
  <si>
    <t>Comisión Nacional Bancaria y de Valores</t>
  </si>
  <si>
    <t>C00</t>
  </si>
  <si>
    <t>Comisión Nacional de Seguros y Fianzas</t>
  </si>
  <si>
    <t>D00</t>
  </si>
  <si>
    <t>Comisión Nacional del Sistema de Ahorro para el Retiro</t>
  </si>
  <si>
    <t>E00</t>
  </si>
  <si>
    <t>Servicio de Administración Tributaria</t>
  </si>
  <si>
    <t>G0N</t>
  </si>
  <si>
    <t>Banco Nacional de Comercio Exterior, S.N.C.</t>
  </si>
  <si>
    <t>G1C</t>
  </si>
  <si>
    <t>Banco Nacional de Obras y Servicios Públicos, S.N.C.</t>
  </si>
  <si>
    <t>G1H</t>
  </si>
  <si>
    <t>Banco Nacional del Ejército, Fuerza Aérea y Armada, S.N.C.</t>
  </si>
  <si>
    <t>G2T</t>
  </si>
  <si>
    <t>Casa de Moneda de México</t>
  </si>
  <si>
    <t>G3A</t>
  </si>
  <si>
    <t>Comisión Nacional para la Protección y Defensa de los Usuarios de Servicios Financieros</t>
  </si>
  <si>
    <t>GSA</t>
  </si>
  <si>
    <t>Agroasemex, S.A.</t>
  </si>
  <si>
    <t>H00</t>
  </si>
  <si>
    <t>Agencia Nacional de Aduanas de México</t>
  </si>
  <si>
    <t>HAN</t>
  </si>
  <si>
    <t>Financiera Nacional de Desarrollo Agropecuario, Rural, Forestal y Pesquero</t>
  </si>
  <si>
    <t>HAT</t>
  </si>
  <si>
    <t>Fondo de Capitalización e Inversión del Sector Rural</t>
  </si>
  <si>
    <t>HBW</t>
  </si>
  <si>
    <t>Fondo de Garantía y Fomento para la Agricultura, Ganadería y Avicultura</t>
  </si>
  <si>
    <t>HHN</t>
  </si>
  <si>
    <t>Instituto para la Protección al Ahorro Bancario</t>
  </si>
  <si>
    <t>HIU</t>
  </si>
  <si>
    <t>Nacional Financiera, S.N.C.</t>
  </si>
  <si>
    <t>HJO</t>
  </si>
  <si>
    <t>Banco del Bienestar, S.N.C., I.B.D.</t>
  </si>
  <si>
    <t>HJY</t>
  </si>
  <si>
    <t>Lotería Nacional</t>
  </si>
  <si>
    <t>HKA</t>
  </si>
  <si>
    <t>Instituto para Devolver al Pueblo lo Robado</t>
  </si>
  <si>
    <t>HKI</t>
  </si>
  <si>
    <t>Sociedad Hipotecaria Federal, S.N.C.</t>
  </si>
  <si>
    <t>Secretaría de la Defensa Nacional</t>
  </si>
  <si>
    <t>HXA</t>
  </si>
  <si>
    <t>Instituto de Seguridad Social para las Fuerzas Armadas Mexicanas</t>
  </si>
  <si>
    <t>HZI</t>
  </si>
  <si>
    <t>Aeropuerto Internacional Felipe Ángeles, S.A. de C.V.</t>
  </si>
  <si>
    <t>Secretaría de Agricultura y Desarrollo Rural</t>
  </si>
  <si>
    <t>AFU</t>
  </si>
  <si>
    <t>Comité Nacional para el Desarrollo Sustentable de la Caña de Azúcar</t>
  </si>
  <si>
    <t>Servicio Nacional de Sanidad, Inocuidad y Calidad Agroalimentaria</t>
  </si>
  <si>
    <t>Servicio Nacional de Inspección y Certificación de Semillas</t>
  </si>
  <si>
    <t>Colegio Superior Agropecuario del Estado de Guerrero</t>
  </si>
  <si>
    <t>G00</t>
  </si>
  <si>
    <t>Servicio de Información Agroalimentaria y Pesquera</t>
  </si>
  <si>
    <t>Comisión Nacional de Acuacultura y Pesca</t>
  </si>
  <si>
    <t>I6L</t>
  </si>
  <si>
    <t>Fideicomiso de Riesgo Compartido</t>
  </si>
  <si>
    <t>I9H</t>
  </si>
  <si>
    <t>Instituto Nacional para el Desarrollo de Capacidades del Sector Rural, A.C.</t>
  </si>
  <si>
    <t>IZC</t>
  </si>
  <si>
    <t>Colegio de Postgraduados</t>
  </si>
  <si>
    <t>IZI</t>
  </si>
  <si>
    <t>Comisión Nacional de las Zonas Áridas</t>
  </si>
  <si>
    <t>JAG</t>
  </si>
  <si>
    <t>Instituto Nacional de Investigaciones Forestales, Agrícolas y Pecuarias</t>
  </si>
  <si>
    <t>JBK</t>
  </si>
  <si>
    <t>Productora Nacional de Biológicos Veterinarios</t>
  </si>
  <si>
    <t>JBP</t>
  </si>
  <si>
    <t>Seguridad Alimentaria Mexicana</t>
  </si>
  <si>
    <t>RJL</t>
  </si>
  <si>
    <t>Instituto Nacional de Pesca y Acuacultura</t>
  </si>
  <si>
    <t>VSS</t>
  </si>
  <si>
    <t>Diconsa, S.A. de C.V.</t>
  </si>
  <si>
    <t>VST</t>
  </si>
  <si>
    <t>Liconsa, S.A. de C.V.</t>
  </si>
  <si>
    <t>Secretaría de Infraestructura, Comunicaciones y Transportes</t>
  </si>
  <si>
    <t>Instituto Mexicano del Transporte</t>
  </si>
  <si>
    <t>Servicios a la Navegación en el Espacio Aéreo Mexicano</t>
  </si>
  <si>
    <t>Agencia Reguladora del Transporte Ferroviario</t>
  </si>
  <si>
    <t>Agencia Federal de Aviación Civil</t>
  </si>
  <si>
    <t>J0U</t>
  </si>
  <si>
    <t>Caminos y Puentes Federales de Ingresos y Servicios Conexos</t>
  </si>
  <si>
    <t>J4Q</t>
  </si>
  <si>
    <t>Organismo Promotor de Inversiones en Telecomunicaciones</t>
  </si>
  <si>
    <t>J9E</t>
  </si>
  <si>
    <t>Servicio Postal Mexicano</t>
  </si>
  <si>
    <t>JZL</t>
  </si>
  <si>
    <t>Aeropuertos y Servicios Auxiliares</t>
  </si>
  <si>
    <t>JZN</t>
  </si>
  <si>
    <t>Agencia Espacial Mexicana</t>
  </si>
  <si>
    <t>KCZ</t>
  </si>
  <si>
    <t>KDH</t>
  </si>
  <si>
    <t>Grupo Aeroportuario de la Ciudad de México, S.A. de C.V.</t>
  </si>
  <si>
    <t>KDK</t>
  </si>
  <si>
    <t>Servicios Aeroportuarios de la Ciudad de México, S.A. de C.V.</t>
  </si>
  <si>
    <t>KDN</t>
  </si>
  <si>
    <t>Aeropuerto Internacional de la Ciudad de México, S.A. de C.V.</t>
  </si>
  <si>
    <t>Secretaría de Economía</t>
  </si>
  <si>
    <t>Comisión Nacional de Mejora Regulatoria</t>
  </si>
  <si>
    <t>K2H</t>
  </si>
  <si>
    <t>Centro Nacional de Metrología</t>
  </si>
  <si>
    <t>K2N</t>
  </si>
  <si>
    <t>Exportadora de Sal, S.A. de C.V.</t>
  </si>
  <si>
    <t>K2O</t>
  </si>
  <si>
    <t>Fideicomiso de Fomento Minero</t>
  </si>
  <si>
    <t>K8V</t>
  </si>
  <si>
    <t>Instituto Mexicano de la Propiedad Industrial</t>
  </si>
  <si>
    <t>LAT</t>
  </si>
  <si>
    <t>Procuraduría Federal del Consumidor</t>
  </si>
  <si>
    <t>LAU</t>
  </si>
  <si>
    <t>Servicio Geológico Mexicano</t>
  </si>
  <si>
    <t>Educación Pública</t>
  </si>
  <si>
    <t>Secretaría de Educación Pública</t>
  </si>
  <si>
    <t>Universidad Pedagógica Nacional</t>
  </si>
  <si>
    <t>Instituto Politécnico Nacional</t>
  </si>
  <si>
    <t>Comisión de Apelación y Arbitraje del Deporte</t>
  </si>
  <si>
    <t>K00</t>
  </si>
  <si>
    <t>Universidad Abierta y a Distancia de México</t>
  </si>
  <si>
    <t>L00</t>
  </si>
  <si>
    <t>Unidad del Sistema para la Carrera de las Maestras y los Maestros</t>
  </si>
  <si>
    <t>L3P</t>
  </si>
  <si>
    <t>Centro de Enseñanza Técnica Industrial</t>
  </si>
  <si>
    <t>L4J</t>
  </si>
  <si>
    <t>Centro de Investigación y de Estudios Avanzados del Instituto Politécnico Nacional</t>
  </si>
  <si>
    <t>L5N</t>
  </si>
  <si>
    <t>Colegio de Bachilleres</t>
  </si>
  <si>
    <t>L5X</t>
  </si>
  <si>
    <t>Colegio Nacional de Educación Profesional Técnica</t>
  </si>
  <si>
    <t>L6H</t>
  </si>
  <si>
    <t>Comisión de Operación y Fomento de Actividades Académicas del Instituto Politécnico Nacional</t>
  </si>
  <si>
    <t>L6I</t>
  </si>
  <si>
    <t>Comisión Nacional de Cultura Física y Deporte</t>
  </si>
  <si>
    <t>L6J</t>
  </si>
  <si>
    <t>Comisión Nacional de Libros de Texto Gratuitos</t>
  </si>
  <si>
    <t>L6W</t>
  </si>
  <si>
    <t>Consejo Nacional de Fomento Educativo</t>
  </si>
  <si>
    <t>L9T</t>
  </si>
  <si>
    <t>Fideicomiso de los Sistemas Normalizado de Competencia Laboral y de Certificación de Competencia Laboral</t>
  </si>
  <si>
    <t>M00</t>
  </si>
  <si>
    <t>Tecnológico Nacional de México</t>
  </si>
  <si>
    <t>MAR</t>
  </si>
  <si>
    <t>Fondo de Cultura Económica</t>
  </si>
  <si>
    <t>MAX</t>
  </si>
  <si>
    <t>Impresora y Encuadernadora Progreso, S.A. de C.V.</t>
  </si>
  <si>
    <t>MDA</t>
  </si>
  <si>
    <t>Instituto Nacional para la Educación de los Adultos</t>
  </si>
  <si>
    <t>MDE</t>
  </si>
  <si>
    <t>Instituto Nacional de la Infraestructura Física Educativa</t>
  </si>
  <si>
    <t>MDL</t>
  </si>
  <si>
    <t>Instituto Mexicano de la Radio</t>
  </si>
  <si>
    <t>MGC</t>
  </si>
  <si>
    <t>Patronato de Obras e Instalaciones del Instituto Politécnico Nacional</t>
  </si>
  <si>
    <t>MHL</t>
  </si>
  <si>
    <t>N00</t>
  </si>
  <si>
    <t>O00</t>
  </si>
  <si>
    <t>Coordinación Nacional de Becas para el Bienestar Benito Juárez</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</si>
  <si>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</si>
  <si>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</si>
  <si>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</si>
  <si>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</si>
  <si>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</si>
  <si>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</si>
  <si>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M7A</t>
  </si>
  <si>
    <t>Centro Regional de Alta Especialidad de Chiapas</t>
  </si>
  <si>
    <t>M7F</t>
  </si>
  <si>
    <t>Instituto Nacional de Psiquiatría "Ramón de la Fuente Muñiz"</t>
  </si>
  <si>
    <t>M7K</t>
  </si>
  <si>
    <t>Centros de Integración Juvenil, A.C.</t>
  </si>
  <si>
    <t>Servicios de Atención Psiquiátrica</t>
  </si>
  <si>
    <t>NAW</t>
  </si>
  <si>
    <t>Hospital Juárez de México</t>
  </si>
  <si>
    <t>NBB</t>
  </si>
  <si>
    <t>Hospital General "Dr. Manuel Gea González"</t>
  </si>
  <si>
    <t>NBD</t>
  </si>
  <si>
    <t>Hospital General de México "Dr. Eduardo Liceaga"</t>
  </si>
  <si>
    <t>NBG</t>
  </si>
  <si>
    <t>Hospital Infantil de México "Federico Gómez"</t>
  </si>
  <si>
    <t>NBQ</t>
  </si>
  <si>
    <t>Hospital Regional de Alta Especialidad del Bajío</t>
  </si>
  <si>
    <t>NBR</t>
  </si>
  <si>
    <t>Hospital Regional de Alta Especialidad de Oaxaca</t>
  </si>
  <si>
    <t>NBS</t>
  </si>
  <si>
    <t>Hospital Regional de Alta Especialidad de la Península de Yucatán</t>
  </si>
  <si>
    <t>NBT</t>
  </si>
  <si>
    <t>Hospital Regional de Alta Especialidad de Ciudad Victoria "Bicentenario 2010"</t>
  </si>
  <si>
    <t>NBU</t>
  </si>
  <si>
    <t>Hospital Regional de Alta Especialidad de Ixtapaluca</t>
  </si>
  <si>
    <t>NBV</t>
  </si>
  <si>
    <t>Instituto Nacional de Cancerología</t>
  </si>
  <si>
    <t>NCA</t>
  </si>
  <si>
    <t>Instituto Nacional de Cardiología "Ignacio Chávez"</t>
  </si>
  <si>
    <t>NCD</t>
  </si>
  <si>
    <t>Instituto Nacional de Enfermedades Respiratorias "Ismael Cosío Villegas"</t>
  </si>
  <si>
    <t>NCE</t>
  </si>
  <si>
    <t>Instituto Nacional de Geriatría</t>
  </si>
  <si>
    <t>NCG</t>
  </si>
  <si>
    <t>Instituto Nacional de Ciencias Médicas y Nutrición "Salvador Zubirán"</t>
  </si>
  <si>
    <t>NCH</t>
  </si>
  <si>
    <t>Instituto Nacional de Medicina Genómica</t>
  </si>
  <si>
    <t>NCK</t>
  </si>
  <si>
    <t>Instituto Nacional de Neurología y Neurocirugía "Manuel Velasco Suárez"</t>
  </si>
  <si>
    <t>NCZ</t>
  </si>
  <si>
    <t>Instituto Nacional de Pediatría</t>
  </si>
  <si>
    <t>NDE</t>
  </si>
  <si>
    <t>Instituto Nacional de Perinatología "Isidro Espinosa de los Reyes"</t>
  </si>
  <si>
    <t>NDF</t>
  </si>
  <si>
    <t>Instituto Nacional de Rehabilitación "Luis Guillermo Ibarra Ibarra"</t>
  </si>
  <si>
    <t>NDY</t>
  </si>
  <si>
    <t>Instituto Nacional de Salud Pública</t>
  </si>
  <si>
    <t>NEF</t>
  </si>
  <si>
    <t>Laboratorios de Biológicos y Reactivos de México, S.A. de C.V.</t>
  </si>
  <si>
    <t>NHK</t>
  </si>
  <si>
    <t>Sistema Nacional para el Desarrollo Integral de la Familia</t>
  </si>
  <si>
    <t>Centro Nacional de Programas Preventivos y Control de Enfermedades</t>
  </si>
  <si>
    <t>Q00</t>
  </si>
  <si>
    <t>Centro Nacional de Trasplantes</t>
  </si>
  <si>
    <t>R00</t>
  </si>
  <si>
    <t>Centro Nacional para la Salud de la Infancia y la Adolescencia</t>
  </si>
  <si>
    <t>S00</t>
  </si>
  <si>
    <t>Comisión Federal para la Protección contra Riesgos Sanitarios</t>
  </si>
  <si>
    <t>T00</t>
  </si>
  <si>
    <t>Centro Nacional de Excelencia Tecnológica en Salud</t>
  </si>
  <si>
    <t>V00</t>
  </si>
  <si>
    <t>Comisión Nacional de Bioética</t>
  </si>
  <si>
    <t>X00</t>
  </si>
  <si>
    <t>Comisión Nacional contra las Adicciones</t>
  </si>
  <si>
    <t>Secretaría de Marina</t>
  </si>
  <si>
    <t>J2P</t>
  </si>
  <si>
    <t>Administración del Sistema Portuario Nacional Dos Bocas, S.A. de C.V.</t>
  </si>
  <si>
    <t>J2R</t>
  </si>
  <si>
    <t>Administración del Sistema Portuario Nacional Ensenada, S.A. de C.V.</t>
  </si>
  <si>
    <t>J2T</t>
  </si>
  <si>
    <t>Administración del Sistema Portuario Nacional Mazatlán, S.A. de C.V.</t>
  </si>
  <si>
    <t>J2U</t>
  </si>
  <si>
    <t>Administración del Sistema Portuario Nacional Progreso, S.A. de C.V.</t>
  </si>
  <si>
    <t>J2V</t>
  </si>
  <si>
    <t>Administración del Sistema Portuario Nacional Puerto Vallarta, S.A. de C.V.</t>
  </si>
  <si>
    <t>J2W</t>
  </si>
  <si>
    <t>Administración del Sistema Portuario Nacional Topolobampo, S.A. de C.V.</t>
  </si>
  <si>
    <t>J2X</t>
  </si>
  <si>
    <t>Administración del Sistema Portuario Nacional Tuxpan, S.A. de C.V.</t>
  </si>
  <si>
    <t>J2Y</t>
  </si>
  <si>
    <t>Administración del Sistema Portuario Nacional Altamira, S.A. de C.V.</t>
  </si>
  <si>
    <t>J2Z</t>
  </si>
  <si>
    <t>Administración del Sistema Portuario Nacional Guaymas, S.A. de C.V.</t>
  </si>
  <si>
    <t>J3A</t>
  </si>
  <si>
    <t>Administración del Sistema Protuario Nacional Lázaro Cárdenas, S.A. de C.V.</t>
  </si>
  <si>
    <t>J3B</t>
  </si>
  <si>
    <t>Administración del Sistema Portuario Nacional Manzanillo, S.A. de C.V.</t>
  </si>
  <si>
    <t>J3C</t>
  </si>
  <si>
    <t>Administración del Sistema Portuario Nacional Puerto Chiapas, S.A. de C.V.</t>
  </si>
  <si>
    <t>J3D</t>
  </si>
  <si>
    <t>Administración del Sistema Portuario Nacional Tampico, S.A. de C.V.</t>
  </si>
  <si>
    <t>J3E</t>
  </si>
  <si>
    <t>Administración del Sistema Portuario Nacional Veracruz, S.A. de C.V.</t>
  </si>
  <si>
    <t>J4V</t>
  </si>
  <si>
    <t>Secretaría del Trabajo y Previsión Social</t>
  </si>
  <si>
    <t>Procuraduría Federal de la Defensa del Trabajo</t>
  </si>
  <si>
    <t>P7R</t>
  </si>
  <si>
    <t>Instituto del Fondo Nacional para el Consumo de los Trabajadores</t>
  </si>
  <si>
    <t>PBE</t>
  </si>
  <si>
    <t>Centro Federal de Conciliación y Registro Laboral</t>
  </si>
  <si>
    <t>PBJ</t>
  </si>
  <si>
    <t>Comisión Nacional de los Salarios Mínimos</t>
  </si>
  <si>
    <t>Secretaría de Desarrollo Agrario, Territorial y Urbano</t>
  </si>
  <si>
    <t>Registro Agrario Nacional</t>
  </si>
  <si>
    <t>QCW</t>
  </si>
  <si>
    <t>Comisión Nacional de Vivienda</t>
  </si>
  <si>
    <t>QDV</t>
  </si>
  <si>
    <t>Instituto Nacional del Suelo Sustentable</t>
  </si>
  <si>
    <t>QEU</t>
  </si>
  <si>
    <t>Fideicomiso Fondo Nacional de Fomento Ejidal</t>
  </si>
  <si>
    <t>QEZ</t>
  </si>
  <si>
    <t>Procuraduría Agraria</t>
  </si>
  <si>
    <t>QIQ</t>
  </si>
  <si>
    <t>Fideicomiso Fondo Nacional de Habitaciones Populares</t>
  </si>
  <si>
    <t>Secretaría de Medio Ambiente y Recursos Naturales</t>
  </si>
  <si>
    <t>Comisión Nacional del Agua</t>
  </si>
  <si>
    <t>Procuraduría Federal de Protección al Ambiente</t>
  </si>
  <si>
    <t>F00</t>
  </si>
  <si>
    <t>Comisión Nacional de Áreas Naturales Protegidas</t>
  </si>
  <si>
    <t>Agencia Nacional de Seguridad Industrial y de Protección al Medio Ambiente del Sector Hidrocarburos</t>
  </si>
  <si>
    <t>RHQ</t>
  </si>
  <si>
    <t>Comisión Nacional Forestal</t>
  </si>
  <si>
    <t>RJE</t>
  </si>
  <si>
    <t>Instituto Mexicano de Tecnología del Agua</t>
  </si>
  <si>
    <t>RJJ</t>
  </si>
  <si>
    <t>Instituto Nacional de Ecología y Cambio Climático</t>
  </si>
  <si>
    <t>Secretaría de Energía</t>
  </si>
  <si>
    <t>Comisión Nacional de Seguridad Nuclear y Salvaguardias</t>
  </si>
  <si>
    <t>Comisión Nacional para el Uso Eficiente de la Energía</t>
  </si>
  <si>
    <t>T0K</t>
  </si>
  <si>
    <t>Instituto Nacional de Electricidad y Energías Limpias</t>
  </si>
  <si>
    <t>T0O</t>
  </si>
  <si>
    <t>Instituto Mexicano del Petróleo</t>
  </si>
  <si>
    <t>T0Q</t>
  </si>
  <si>
    <t>Instituto Nacional de Investigaciones Nucleares</t>
  </si>
  <si>
    <t>TOM</t>
  </si>
  <si>
    <t>Centro Nacional de Control de Energía</t>
  </si>
  <si>
    <t>TON</t>
  </si>
  <si>
    <t>Centro Nacional de Control del Gas Natural</t>
  </si>
  <si>
    <t>TQA</t>
  </si>
  <si>
    <t>Compañía Mexicana de Exploraciones, S.A. de C.V.</t>
  </si>
  <si>
    <t>Secretaría de Bienestar</t>
  </si>
  <si>
    <t>Instituto Nacional de la Economía Social</t>
  </si>
  <si>
    <t>V3A</t>
  </si>
  <si>
    <t>Instituto Nacional de las Personas Adultas Mayores</t>
  </si>
  <si>
    <t>VQZ</t>
  </si>
  <si>
    <t>Consejo Nacional de Evaluación de la Política de Desarrollo Social</t>
  </si>
  <si>
    <t>VRW</t>
  </si>
  <si>
    <t>Consejo Nacional para el Desarrollo y la Inclusión de las Personas con Discapacidad</t>
  </si>
  <si>
    <t>VUY</t>
  </si>
  <si>
    <t>Instituto Mexicano de la Juventud</t>
  </si>
  <si>
    <t>Secretaría de Turismo</t>
  </si>
  <si>
    <t>W3N</t>
  </si>
  <si>
    <t>Fondo Nacional de Fomento al Turismo</t>
  </si>
  <si>
    <t>W3S</t>
  </si>
  <si>
    <t>FONATUR Infraestructura, S.A. de C.V.</t>
  </si>
  <si>
    <t>W3X</t>
  </si>
  <si>
    <t>FONATUR Tren Maya, S.A. de C.V.</t>
  </si>
  <si>
    <t>Autoridad Educativa Federal en la Ciudad de México</t>
  </si>
  <si>
    <t>Secretaría de la Función Pública</t>
  </si>
  <si>
    <t>Tribunales Agrarios</t>
  </si>
  <si>
    <t>Secretaría de Seguridad y Protección Ciudadana</t>
  </si>
  <si>
    <t>Servicio de Protección Federal</t>
  </si>
  <si>
    <t>Prevención y Readaptación Social</t>
  </si>
  <si>
    <t>Centro Nacional de Prevención de Desastres</t>
  </si>
  <si>
    <t>Secretariado Ejecutivo del Sistema Nacional de Seguridad Pública</t>
  </si>
  <si>
    <t>Guardia Nacional</t>
  </si>
  <si>
    <t>Consejería Jurídica del Ejecutivo Federal</t>
  </si>
  <si>
    <t>90A</t>
  </si>
  <si>
    <t>Centro de Investigación en Ciencias de Información Geoespacial, A.C.</t>
  </si>
  <si>
    <t>90C</t>
  </si>
  <si>
    <t>Centro de Investigación en Matemáticas, A.C.</t>
  </si>
  <si>
    <t>90E</t>
  </si>
  <si>
    <t>Centro de Investigación en Materiales Avanzados, S.C.</t>
  </si>
  <si>
    <t>90G</t>
  </si>
  <si>
    <t>CIATEC, A.C., "Centro de Innovación Aplicada en Tecnologías Competitivas"</t>
  </si>
  <si>
    <t>90I</t>
  </si>
  <si>
    <t>Centro de Investigación y Asistencia en Tecnología y Diseño del Estado de Jalisco, A.C.</t>
  </si>
  <si>
    <t>90K</t>
  </si>
  <si>
    <t>Centro de Investigación y Desarrollo Tecnológico en Electroquímica, S.C.</t>
  </si>
  <si>
    <t>90M</t>
  </si>
  <si>
    <t>Centro de Investigación y Docencia Económicas, A.C.</t>
  </si>
  <si>
    <t>90O</t>
  </si>
  <si>
    <t>Centro de Investigaciones Biológicas del Noroeste, S.C.</t>
  </si>
  <si>
    <t>90Q</t>
  </si>
  <si>
    <t>Centro de Investigación Científica de Yucatán, A.C.</t>
  </si>
  <si>
    <t>90S</t>
  </si>
  <si>
    <t>Centro de Investigaciones en Óptica, A.C.</t>
  </si>
  <si>
    <t>90U</t>
  </si>
  <si>
    <t>Centro de Investigación en Química Aplicada</t>
  </si>
  <si>
    <t>90W</t>
  </si>
  <si>
    <t>Centro de Investigaciones y Estudios Superiores en Antropología Social</t>
  </si>
  <si>
    <t>90X</t>
  </si>
  <si>
    <t>90Y</t>
  </si>
  <si>
    <t>CIATEQ, A.C. Centro de Tecnología Avanzada</t>
  </si>
  <si>
    <t>91A</t>
  </si>
  <si>
    <t>Corporación Mexicana de Investigación en Materiales, S.A. de C.V.</t>
  </si>
  <si>
    <t>91C</t>
  </si>
  <si>
    <t>El Colegio de la Frontera Norte, A.C.</t>
  </si>
  <si>
    <t>91E</t>
  </si>
  <si>
    <t>El Colegio de la Frontera Sur</t>
  </si>
  <si>
    <t>91I</t>
  </si>
  <si>
    <t>El Colegio de Michoacán, A.C.</t>
  </si>
  <si>
    <t>91K</t>
  </si>
  <si>
    <t>El Colegio de San Luis, A.C.</t>
  </si>
  <si>
    <t>91M</t>
  </si>
  <si>
    <t>91Q</t>
  </si>
  <si>
    <t>Instituto de Ecología, A.C.</t>
  </si>
  <si>
    <t>91S</t>
  </si>
  <si>
    <t>Instituto de Investigaciones "Dr. José María Luis Mora"</t>
  </si>
  <si>
    <t>91U</t>
  </si>
  <si>
    <t>Instituto Nacional de Astrofísica, Óptica y Electrónica</t>
  </si>
  <si>
    <t>91W</t>
  </si>
  <si>
    <t>Instituto Potosino de Investigación Científica y Tecnológica, A.C.</t>
  </si>
  <si>
    <t>9ZU</t>
  </si>
  <si>
    <t>Centro de Ingeniería y Desarrollo Industrial</t>
  </si>
  <si>
    <t>9ZW</t>
  </si>
  <si>
    <t>Centro de Investigación Científica y de Educación Superior de Ensenada, Baja California</t>
  </si>
  <si>
    <t>9ZY</t>
  </si>
  <si>
    <t>Centro de Investigación en Alimentación y Desarrollo, A.C.</t>
  </si>
  <si>
    <t>Comisión Reguladora de Energía</t>
  </si>
  <si>
    <t>Comisión Nacional de Hidrocarburos</t>
  </si>
  <si>
    <t>AYB</t>
  </si>
  <si>
    <t>Instituto Nacional de los Pueblos Indígenas</t>
  </si>
  <si>
    <t>AYH</t>
  </si>
  <si>
    <t>Corredor Interoceánico del Istmo de Tehuantepec</t>
  </si>
  <si>
    <t>AYI</t>
  </si>
  <si>
    <t>Procuraduría de la Defensa del Contribuyente</t>
  </si>
  <si>
    <t>AYJ</t>
  </si>
  <si>
    <t>Comisión Ejecutiva de Atención a Víctimas</t>
  </si>
  <si>
    <t>AYL</t>
  </si>
  <si>
    <t>Sistema Público de Radiodifusión del Estado Mexicano</t>
  </si>
  <si>
    <t>AYM</t>
  </si>
  <si>
    <t>Secretaría Ejecutiva del Sistema Nacional Anticorrupción</t>
  </si>
  <si>
    <t>AYN</t>
  </si>
  <si>
    <t>Comisión Nacional para la Mejora Continua de la Educación</t>
  </si>
  <si>
    <t>EZN</t>
  </si>
  <si>
    <t>Archivo General de la Nación</t>
  </si>
  <si>
    <t>HHG</t>
  </si>
  <si>
    <t>Instituto Nacional de las Mujeres</t>
  </si>
  <si>
    <t>J3F</t>
  </si>
  <si>
    <t>J3G</t>
  </si>
  <si>
    <t>J3L</t>
  </si>
  <si>
    <t>Ferrocarril del Istmo de Tehuantepec, S.A. de C.V.</t>
  </si>
  <si>
    <t>Secretaría de Cultura</t>
  </si>
  <si>
    <t>Instituto Nacional de Antropología e Historia</t>
  </si>
  <si>
    <t>Instituto Nacional de Bellas Artes y Literatura</t>
  </si>
  <si>
    <t>Radio Educación</t>
  </si>
  <si>
    <t>Instituto Nacional del Derecho de Autor</t>
  </si>
  <si>
    <t>Instituto Nacional de Estudios Históricos de las Revoluciones de México</t>
  </si>
  <si>
    <t>L3N</t>
  </si>
  <si>
    <t>Centro de Capacitación Cinematográfica, A.C.</t>
  </si>
  <si>
    <t>L6U</t>
  </si>
  <si>
    <t>Compañía Operadora del Centro Cultural y Turístico de Tijuana, S.A. de C.V.</t>
  </si>
  <si>
    <t>L8G</t>
  </si>
  <si>
    <t>Educal, S.A. de C.V.</t>
  </si>
  <si>
    <t>L8P</t>
  </si>
  <si>
    <t>Estudios Churubusco Azteca, S.A.</t>
  </si>
  <si>
    <t>L9Y</t>
  </si>
  <si>
    <t>Fideicomiso para la Cineteca Nacional</t>
  </si>
  <si>
    <t>MDB</t>
  </si>
  <si>
    <t>Instituto Nacional de Lenguas Indígenas</t>
  </si>
  <si>
    <t>MDC</t>
  </si>
  <si>
    <t>Instituto Mexicano de Cinematografía</t>
  </si>
  <si>
    <t>VZG</t>
  </si>
  <si>
    <t>Fondo Nacional para el Fomento de las Artesanías</t>
  </si>
  <si>
    <t>Instituto Mexicano del Seguro Social</t>
  </si>
  <si>
    <t>GYR</t>
  </si>
  <si>
    <t>GYN</t>
  </si>
  <si>
    <t>Instituto de Seguridad y Servicios Sociales de los Trabajadores del Estado</t>
  </si>
  <si>
    <t>Oficina de la Presidencia de la República</t>
  </si>
  <si>
    <t>Secretaría de Gobernación</t>
  </si>
  <si>
    <t>Instituto Nacional para el Federalismo y el Desarrollo Municipal</t>
  </si>
  <si>
    <t>E2D</t>
  </si>
  <si>
    <t>Talleres Gráficos de México</t>
  </si>
  <si>
    <t>EZQ</t>
  </si>
  <si>
    <t>Consejo Nacional para Prevenir la Discriminación</t>
  </si>
  <si>
    <t>Tribunal Federal de Conciliación y Arbitraje</t>
  </si>
  <si>
    <t>Secretaría General del Consejo Nacional de Población</t>
  </si>
  <si>
    <t>Instituto Nacional de Migración</t>
  </si>
  <si>
    <t>Coordinación General de la Comisión Mexicana de Ayuda a Refugiados</t>
  </si>
  <si>
    <t>P00</t>
  </si>
  <si>
    <t>Secretaría Ejecutiva del Sistema Nacional de Protección Integral de Niñas, Niños y Adolescentes</t>
  </si>
  <si>
    <t>Centro de Producción de Programas Informativos y Especiales</t>
  </si>
  <si>
    <t>Coordinación para la Atención Integral de la Migración en la Frontera Sur</t>
  </si>
  <si>
    <t>Comisión Nacional para Prevenir y Erradicar la Violencia Contra las Mujeres</t>
  </si>
  <si>
    <t>FACTOR CERO</t>
  </si>
  <si>
    <t>BALANCE TRABAJO-FAMILIA</t>
  </si>
  <si>
    <t>MI TRABAJO ME OTORGA CONDICIONES PARA HACER COMPATIBLES MIS COMPROMISOS (LABORALES, FAMILIARES Y PERSONALES).</t>
  </si>
  <si>
    <t>MI HORARIO LABORAL ES SUFICIENTE PARA REALIZAR LAS ACTIVIDADES DIARIAS ASIGNADAS A MI PUESTO.</t>
  </si>
  <si>
    <t>LA JORNADA LABORAL EN MI ÁREA ME PERMITE PARTICIPAR O ASISTIR A EVENTOS CULTURALES, RECREATIVOS Y DEPORTIVOS.</t>
  </si>
  <si>
    <t>MI INSTITUCIÓN ME INFORMA SOBRE LAS PRESTACIONES A LAS QUE TENGO DERECHO.</t>
  </si>
  <si>
    <t>EN MI INSTITUCIÓN GENERALMENTE SE PROCURA QUE MUJERES Y HOMBRES ACCEDAN CON IGUALDAD DE OPORTUNIDADES Y JUSTICIA A LOS BIENES, SERVICIOS O RECURSOS QUE ÉSTA APORTA A LA SOCIEDAD.</t>
  </si>
  <si>
    <t>CALIDAD DE VIDA LABORAL Y ESTRÉS</t>
  </si>
  <si>
    <t>EL SUELDO QUE PERCIBO CORRESPONDE A MIS RESPONSABILIDADES.</t>
  </si>
  <si>
    <t>MI TRABAJO ME MOTIVA A SER CADA DÍA UNA MEJOR PERSONA SERVIDORA PÚBLICA.</t>
  </si>
  <si>
    <t>LAS TAREAS DE MI PUESTO SON RETADORAS Y DIVERSAS.</t>
  </si>
  <si>
    <t>MI PERMANENCIA EN EL TRABAJO ES SEGURA.</t>
  </si>
  <si>
    <t>ME SIENTO SATISFECHA(O) HACIENDO MI TRABAJO.</t>
  </si>
  <si>
    <t>CAPACITACIÓN</t>
  </si>
  <si>
    <t>EN MI INSTITUCIÓN LOS PLANES DE FORMACIÓN SE DISEÑAN CON BASE EN LAS NECESIDADES DE DESARROLLO PROFESIONAL.</t>
  </si>
  <si>
    <t>LOS CURSOS QUE HE RECIBIDO ESTE AÑO CUBRIERON MIS NECESIDADES DE CAPACITACIÓN.</t>
  </si>
  <si>
    <t>LA CAPACITACIÓN QUE HE RECIBIDO ESTE AÑO ESTUVO ACTUALIZADA A LAS FUNCIONES DE MI PUESTO.</t>
  </si>
  <si>
    <t>LA CAPACITACIÓN QUE RECIBÍ EL ÚLTIMO AÑO ME PERMITIÓ MEJORAR MI DESEMPEÑO.</t>
  </si>
  <si>
    <t>MI INSTITUCIÓN ME OFRECE LA CAPACITACIÓN QUE REQUIERO PARA REALIZAR LAS TAREAS QUE ME CORRESPONDEN.</t>
  </si>
  <si>
    <t>DERECHOS HUMANOS</t>
  </si>
  <si>
    <t>LAS OBLIGACIONES DE PROMOVER, PROTEGER, RESPETAR Y GARANTIZAR LOS DERECHOS HUMANOS ORIENTAN EL TRABAJO DE MI INSTITUCIÓN.</t>
  </si>
  <si>
    <t>EN MI INSTITUCIÓN LAS ACCIONES U OMISIONES QUE VULNERAN LOS DERECHOS HUMANOS DE LAS PERSONAS SE RECONOCEN, SE INVESTIGAN Y SE SANCIONAN.</t>
  </si>
  <si>
    <t>LA CAPACITACIÓN QUE SE IMPARTE EN MI ÁREA DE TRABAJO INCLUYE TEMAS DE DERECHOS HUMANOS.</t>
  </si>
  <si>
    <t>LAS ACCIONES QUE SE REALIZAN EN MI ÁREA FAVORECEN EL CUMPLIMIENTO DE LOS DERECHOS HUMANOS DE LAS PERSONAS.</t>
  </si>
  <si>
    <t>EN MI INSTITUCIÓN SE PROMUEVEN LOS DERECHOS HUMANOS MEDIANTE CAMPAÑAS.</t>
  </si>
  <si>
    <t>EMERGENCIAS</t>
  </si>
  <si>
    <t>EN MI ÁREA ME OTORGAN FACILIDADES PARA ATENDER EMERGENCIAS PERSONALES.</t>
  </si>
  <si>
    <t>EN MI INSTITUCIÓN SE CAPACITA AL PERSONAL EN TEMAS DE PROTECCIÓN CIVIL (INCENDIO, SISMO, HURACÁN, ARTEFACTO EXPLOSIVO, ETC.).</t>
  </si>
  <si>
    <t>EN MI ESPACIO DE TRABAJO EXISTEN CONDICIONES DE SEGURIDAD E HIGIENE PARA REALIZAR MIS ACTIVIDADES.</t>
  </si>
  <si>
    <t>EVALUACIÓN DEL DESEMPEÑO</t>
  </si>
  <si>
    <t>MIS METAS A EVALUAR REFLEJAN LOS RESULTADOS QUE SE ESPERAN DE MI DESEMPEÑO.</t>
  </si>
  <si>
    <t>EN MI INSTITUCIÓN LOS MECANISMOS DE EVALUACIÓN DEL DESEMPEÑO SE APLICAN CON IGUALDAD Y NO DISCRIMINACIÓN.</t>
  </si>
  <si>
    <t>EN MI ÁREA LA EVALUACIÓN DEL DESEMPEÑO SE ACOMPAÑA DE OBSERVACIONES, CAPACITACIÓN Y APOYO PARA LA MEJORA.</t>
  </si>
  <si>
    <t>EN MI INSTITUCIÓN SE CONSIDERA IMPORTANTE RETENER A LAS PERSONAS CON EXPERIENCIAS TÉCNICAS.</t>
  </si>
  <si>
    <t>EN MI ÁREA, SE MOTIVA AL PERSONAL ANTES DE PROCEDER A UN DESPIDO.</t>
  </si>
  <si>
    <t>GESTIÓN PÚBLICA</t>
  </si>
  <si>
    <t>EN MI INSTITUCIÓN SE PROMUEVE Y FACILITA LA PRESENTACIÓN DE DENUNCIAS, SIN EJERCER PRESIÓN O REPRESALIAS EN CONTRA DE LAS O LOS DENUNCIANTES.</t>
  </si>
  <si>
    <t>EN MI INSTITUCIÓN EL PROCESO PARA DENUNCIAR ACTOS DE CORRUPCIÓN ES CONFIABLE.</t>
  </si>
  <si>
    <t>EN MI INSTITUCIÓN CUENTO CON LAS HERRAMIENTAS NECESARIAS PARA REALIZAR MI TRABAJO.</t>
  </si>
  <si>
    <t>CONOZCO EL IMPACTO QUE LOS PROYECTOS DE MI ÁREA DE TRABAJO TIENEN EN EL LOGRO DE LOS OBJETIVOS INSTITUCIONALES.</t>
  </si>
  <si>
    <t>EN MI ÁREA DE TRABAJO IMPLEMENTAMOS PROPUESTAS PARA SIMPLIFICAR LOS PROCESOS DE TRABAJO, EN CONGRUENCIA CON LA NORMATIVA APLICABLE.</t>
  </si>
  <si>
    <t>IDENTIDAD CON LA INSTITUCIÓN</t>
  </si>
  <si>
    <t>CUANDO INGRESÉ AL ÁREA, ME EXPLICARON LA ORGANIZACIÓN DE LA INSTITUCIÓN, MIS FUNCIONES Y RESPONSABILIDADES.</t>
  </si>
  <si>
    <t>TRABAJAR EN LA ADMINISTRACIÓN PÚBLICA ME PERMITE CONTRIBUIR AL BIENESTAR DE LA SOCIEDAD.</t>
  </si>
  <si>
    <t>MI INSTITUCIÓN DIFUNDE LOS RESULTADOS DE LA ENCUESTA DE CLIMA Y CULTURA ORGANIZACIONAL.</t>
  </si>
  <si>
    <t>MI INSTITUCIÓN REALIZA ACCIONES PARA MEJORAR EL CLIMA Y CULTURA ORGANIZACIONAL.</t>
  </si>
  <si>
    <t>ESTOY ORGULLOSA(O) DE SER PARTE DE MI INSTITUCIÓN.</t>
  </si>
  <si>
    <t>IGUALDAD DE GÉNERO</t>
  </si>
  <si>
    <t>DURANTE EL ÚLTIMO AÑO, MI INSTITUCIÓN ME HA PROPORCIONADO INFORMACIÓN SOBRE EL PROTOCOLO PARA LA PREVENCIÓN, ATENCIÓN Y SANCIÓN DEL HOSTIGAMIENTO SEXUAL Y ACOSO SEXUAL.</t>
  </si>
  <si>
    <t>QUIENES COLABORAN EN LA INSTITUCIÓN DONDE TRABAJO ACTÚAN SIN ACOSAR, NI HOSTIGAR SEXUALMENTE A LAS PERSONAS CON QUIENES TIENEN TRATO.</t>
  </si>
  <si>
    <t>INTEGRIDAD Y NO DISCRIMINACIÓN</t>
  </si>
  <si>
    <t>EN MI INSTITUCIÓN SE DA UN MISMO TRATO A TODAS LAS PERSONAS, SIN HACER DISTINCIONES POR SUS CARACTERÍSTICAS FÍSICAS, SEXO, EDAD, GÉNERO, RELIGIÓN, CONDICIÓN ECONÓMICA, O CUALQUIER OTRA RAZÓN.</t>
  </si>
  <si>
    <t>EN LA INSTITUCIÓN DONDE TRABAJO LOS SERVICIOS SE OTORGAN A TODAS LAS PERSONAS, SIN HACER DISTINCIONES, EXCLUSIONES O RESTRICCIONES.</t>
  </si>
  <si>
    <t>EN MI INSTITUCIÓN SE ACTÚA DE MANERA OBJETIVA, SIN PERJUDICAR O CONCEDER BENEFICIOS O PRIVILEGIOS INDEBIDOS A DETERMINADAS PERSONAS.</t>
  </si>
  <si>
    <t>EN MI INSTITUCIÓN SE PROMUEVE, RESPETA, PROTEGE Y GARANTIZA LA DIGNIDAD DE TODAS LAS PERSONAS.</t>
  </si>
  <si>
    <t>LIDERAZGO</t>
  </si>
  <si>
    <t>MI JEFA(E) ME PROPORCIONA INFORMACIÓN ADECUADA PARA REALIZAR BIEN MI TRABAJO.</t>
  </si>
  <si>
    <t>MI SUPERIOR JERÁRQUICO DISTRIBUYE EL TRABAJO DE ACUERDO CON NUESTRAS RESPONSABILIDADES, CAPACIDADES O COMPETENCIAS.</t>
  </si>
  <si>
    <t>MI JEFA(E) SE INTERESA POR MI DESARROLLO PROFESIONAL Y PERSONAL.</t>
  </si>
  <si>
    <t>LOS MANDOS SUPERIORES SON CONGRUENTES ENTRE LO QUE DICEN Y HACEN.</t>
  </si>
  <si>
    <t>EN MI INSTITUCIÓN, QUIENES ESTÁN A CARGO DE EQUIPOS DE TRABAJO FOMENTAN UN AMBIENTE DE TRABAJO BASADO EN EL RESPETO Y EL CUMPLIMIENTO DE LAS METAS INSTITUCIONALES, Y RECONOCEN LOS APORTES Y LOGROS DE QUIENES COLABORAN CON ELLAS.</t>
  </si>
  <si>
    <t>NORMATIVA Y AUSTERIDAD</t>
  </si>
  <si>
    <t>LAS PERSONAS SERVIDORAS PÚBLICAS DE MI INSTITUCIÓN REALIZAN SUS FUNCIONES CONFORME A LO ESTABLECIDO EN LAS NORMAS Y LAS LEYES.</t>
  </si>
  <si>
    <t>EN MI INSTITUCIÓN SE SANCIONAN LOS ACTOS DE CORRUPCIÓN DE ACUERDO CON LA NORMATIVA.</t>
  </si>
  <si>
    <t>EN MI INSTITUCIÓN SE MANEJAN LOS RECURSOS DE MANERA RESPONSABLE Y AUSTERA.</t>
  </si>
  <si>
    <t>LAS PERSONAS QUE COLABORAN EN LA INSTITUCIÓN DONDE TRABAJO GENERALMENTE CUMPLEN SUS ATRIBUCIONES CON AUSTERIDAD REPUBLICANA, ECONOMÍA, RACIONALIDAD Y SUSTENTABILIDAD EN EL USO DE LOS RECURSOS.</t>
  </si>
  <si>
    <t>ORGANIZACIÓN</t>
  </si>
  <si>
    <t>LOS MANUALES DE ORGANIZACIÓN Y PROCEDIMIENTOS DE MI INSTITUCIÓN SON CLAROS Y FACILITAN MI TRABAJO.</t>
  </si>
  <si>
    <t>EN MI ÁREA DE TRABAJO EL ESTABLECIMIENTO DE METAS Y OBJETIVOS SON REALES Y POSIBLES.</t>
  </si>
  <si>
    <t>ME IDENTIFICO CON EL PROPÓSITO U OBJETIVO DE LA INSTITUCIÓN.</t>
  </si>
  <si>
    <t>MI LABOR CONTRIBUYE A LA REALIZACIÓN DE LOS OBJETIVOS DE LA INSTITUCIÓN.</t>
  </si>
  <si>
    <t>EN MI INSTITUCIÓN SE CUBREN LOS PUESTOS VACANTES CON PROCESOS DE RECLUTAMIENTO Y SELECCIÓN FORMALES.</t>
  </si>
  <si>
    <t>ORIENTACIÓN A LA CIUDADANÍA</t>
  </si>
  <si>
    <t>EN MI INSTITUCIÓN SE BUSCA MEJORAR CONSTANTEMENTE LA ATENCIÓN Y LOS SERVICIOS QUE REQUIERE LA SOCIEDAD.</t>
  </si>
  <si>
    <t>LOS TRÁMITES QUE SE REALIZAN EN MI INSTITUCIÓN SON SIMPLES.</t>
  </si>
  <si>
    <t>EN MI INSTITUCIÓN SE ACTÚA CON UNA CULTURA DE SERVICIO ORIENTADA A OBTENER RESULTADOS Y ALCANZAR LAS METAS, EN BENEFICIO DE LA SOCIEDAD.</t>
  </si>
  <si>
    <t>QUIENES COLABORAN EN MI INSTITUCIÓN TIENEN VOCACIÓN DE SERVICIO Y TRABAJAN CON PROFESIONALISMO, EN FAVOR DEL INTERÉS DE LA SOCIEDAD.</t>
  </si>
  <si>
    <t>EN MI INSTITUCIÓN SE CUIDAN Y RESPETAN EL PATRIMONIO CULTURAL Y EL MEDIO AMBIENTE.</t>
  </si>
  <si>
    <t>RECONOCIMIENTO LABORAL</t>
  </si>
  <si>
    <t>EN MI INSTITUCIÓN SE RECONOCEN FORMALMENTE LOS BUENOS RESULTADOS OBTENIDOS.</t>
  </si>
  <si>
    <t>MIS LOGROS TIENEN EL RECONOCIMIENTO QUE SE MERECEN.</t>
  </si>
  <si>
    <t>EN MI ÁREA DE TRABAJO SE VALORAN LAS APORTACIONES INNOVADORAS.</t>
  </si>
  <si>
    <t>EN MI INSTITUCIÓN GENERALMENTE SE CUBREN LOS PUESTOS VACANTES, CON EL PERSONAL DE LA INSTITUCIÓN QUE CUBRE EL PERFIL REQUERIDO.</t>
  </si>
  <si>
    <t>EN MI INSTITUCIÓN LA EVALUACIÓN DEL DESEMPEÑO, REFLEJA EL CUMPLIMIENTO DE MIS OBLIGACIONES Y RESPONSABILIDADES.</t>
  </si>
  <si>
    <t>SERVICIO PROFESIONAL DE CARRERA</t>
  </si>
  <si>
    <t>TRABAJO EN EQUIPO</t>
  </si>
  <si>
    <t>EN MI INSTITUCIÓN SE TRATA CON RESPETO A TODAS LAS PERSONAS QUE AHÍ COLABORAMOS, SIN AGREDIR, INSULTAR, AMENAZAR, HUMILLAR, INTIMIDAR O REALIZAR CONDUCTAS SIMILARES.</t>
  </si>
  <si>
    <t>EN MI INSTITUCIÓN SE PROMUEVE LA COOPERACIÓN ENTRE LAS PERSONAS QUE INTEGRAN EQUIPOS DE TRABAJO.</t>
  </si>
  <si>
    <t>EN MI ÁREA DE TRABAJO CUENTAN NUESTRAS OPINIONES PARA GENERAR OPCIONES DE SOLUCIÓN A LOS PROBLEMAS.</t>
  </si>
  <si>
    <t>MIS COMPAÑERAS Y COMPAÑEROS EN EL ÁREA ME TRATAN CON RESPETO.</t>
  </si>
  <si>
    <t>SOY UNA PARTE IMPORTANTE DE MI EQUIPO DE TRABAJO.</t>
  </si>
  <si>
    <t>TRANSPARENCIA</t>
  </si>
  <si>
    <t>EN MI INSTITUCIÓN LA ASIGNACIÓN Y USO DE LOS RECURSOS ES RACIONAL (TELEFONÍA, FOTOCOPIADO, ENERGÍA ELÉCTRICA, AGUA, PAPELERÍA, ETC.).</t>
  </si>
  <si>
    <t>EN MI ÁREA DE TRABAJO SE PROMUEVE LA RENDICIÓN DE CUENTAS.</t>
  </si>
  <si>
    <t>EN MI INSTITUCIÓN SE PROTEGEN LOS DATOS PERSONALES DE LAS USUARIAS Y USUARIOS.</t>
  </si>
  <si>
    <t>EN MI INSTITUCIÓN SE HACE DEL CONOCIMIENTO A LA SOCIEDAD LA INFORMACIÓN QUE SE GENERA, EXCEPTO AQUELLA QUE LA LEY ESTABLECE COMO CONFIDENCIAL O RESERVADA.</t>
  </si>
  <si>
    <t>EN MI ÁREA DE TRABAJO SE ACTÚA CON TRANSPARENCIA.</t>
  </si>
  <si>
    <t>VALORES</t>
  </si>
  <si>
    <t>CONOZCO EL CONTENIDO DEL "CÓDIGO DE ÉTICA DE LA ADMINISTRACIÓN PÚBLICA FEDERAL".</t>
  </si>
  <si>
    <t>EN MI ÁREA SE DIFUNDE Y FOMENTA QUE ACTUEMOS CONFORME AL CÓDIGO DE CONDUCTA DE MI INSTITUCIÓN.</t>
  </si>
  <si>
    <t>LA MISIÓN, VISIÓN Y VALORES DE MI INSTITUCIÓN ESTÁN CLARAMENTE DEFINIDAS Y COMUNICADAS AL PERSONAL.</t>
  </si>
  <si>
    <t>LOS VALORES DE LA INSTITUCIÓN SON COMPARTIDOS POR EL PERSONAL.</t>
  </si>
  <si>
    <t>CLAVE DEL RAMO</t>
  </si>
  <si>
    <t>NOMBRE DEL RAMO</t>
  </si>
  <si>
    <t>DATOS PLANTILLA RUSP</t>
  </si>
  <si>
    <t>Encuestas recibidas</t>
  </si>
  <si>
    <t xml:space="preserve">% Participación </t>
  </si>
  <si>
    <t>Gobernación</t>
  </si>
  <si>
    <t xml:space="preserve">Presidencia de la República </t>
  </si>
  <si>
    <t xml:space="preserve">Relaciones Exteriores </t>
  </si>
  <si>
    <t>Hacienda y Crédito Público</t>
  </si>
  <si>
    <t>Defensa Nacional</t>
  </si>
  <si>
    <t>Agricultura y Desarrollo Rural</t>
  </si>
  <si>
    <t>Infraestructura, Comunicaciones y Transportes</t>
  </si>
  <si>
    <t>Economia</t>
  </si>
  <si>
    <t>Salud</t>
  </si>
  <si>
    <t>Marina</t>
  </si>
  <si>
    <t>Trabajo y Previsión Social</t>
  </si>
  <si>
    <t>Desarrollo Agrario, Territorial y Urbano</t>
  </si>
  <si>
    <t>Medio Ambiente y Recursos Naturales</t>
  </si>
  <si>
    <t>Energía</t>
  </si>
  <si>
    <t>Bienestar</t>
  </si>
  <si>
    <t>Turismo</t>
  </si>
  <si>
    <t>Administración Federal en la Ciudad de México</t>
  </si>
  <si>
    <t>Seguridad y Protección Ciudadana</t>
  </si>
  <si>
    <t xml:space="preserve">Consejería Jurídica </t>
  </si>
  <si>
    <t>Consejo Nacional de Tecnologia</t>
  </si>
  <si>
    <t xml:space="preserve">Entidades no Sectorizadas </t>
  </si>
  <si>
    <t>Cultura</t>
  </si>
  <si>
    <t xml:space="preserve">Instituto de Seguridad y Servicios Sociales de los Trabajadores </t>
  </si>
  <si>
    <t>CLAVE DE LA UR</t>
  </si>
  <si>
    <t>NOMBRE DE LA INSTITUCIÓN</t>
  </si>
  <si>
    <t>DATOS DE LA INSTITUCIÓN</t>
  </si>
  <si>
    <t>INDICE GLOBAL POR INSTITUCION</t>
  </si>
  <si>
    <t>Puestos ocupados</t>
  </si>
  <si>
    <t>CUADRANTE 1 "POLÍTICA DE GOBIERNO"</t>
  </si>
  <si>
    <t>CUADRANTE 3 "FILOSOFÍA ORGANIZACIONAL"</t>
  </si>
  <si>
    <t>CUADRANTE 4 "TAREAS Y RESPONSABILIDADES"</t>
  </si>
  <si>
    <t>CUADRANTE 5 "INTEGRIDAD E IGUALDAD DE GÉNERO"</t>
  </si>
  <si>
    <t>CUADRANTE 9 "SERVICIO A LA SOCIEDAD"</t>
  </si>
  <si>
    <t>INDICE GLOBAL POR SECTOR</t>
  </si>
  <si>
    <t>APF</t>
  </si>
  <si>
    <t>Año</t>
  </si>
  <si>
    <t>ÍNDICE APF</t>
  </si>
  <si>
    <t>Factor</t>
  </si>
  <si>
    <t>Cuadrante</t>
  </si>
  <si>
    <t>C4  Tareas y responsabilidades</t>
  </si>
  <si>
    <t>C6  Relaciones laborales</t>
  </si>
  <si>
    <t>C1  Política de gobierno</t>
  </si>
  <si>
    <t>C3  Filosofía organizacional</t>
  </si>
  <si>
    <t>C5  Integridad e igualdad de género</t>
  </si>
  <si>
    <t>C9  Servicio a la sociedad</t>
  </si>
  <si>
    <t>C8  Seguridad en el trabajo</t>
  </si>
  <si>
    <t>INDICE APF</t>
  </si>
  <si>
    <t>CUADRANTE</t>
  </si>
  <si>
    <t>FACTOR</t>
  </si>
  <si>
    <t>124 Reconocimiento laboral</t>
  </si>
  <si>
    <t>125 Servicio Profesional de Carrera</t>
  </si>
  <si>
    <t>115 Evaluación del desempeño</t>
  </si>
  <si>
    <t>112 Capacitación</t>
  </si>
  <si>
    <t>116 Gestión pública</t>
  </si>
  <si>
    <t>120 Liderazgo</t>
  </si>
  <si>
    <t>121 Normativa y austeridad</t>
  </si>
  <si>
    <t>127 Transparencia</t>
  </si>
  <si>
    <t>114 Emergencias</t>
  </si>
  <si>
    <t>110 Balance trabajo-familia</t>
  </si>
  <si>
    <t>123 Orientación a la ciudadanía</t>
  </si>
  <si>
    <t>119 Integridad y no discriminación</t>
  </si>
  <si>
    <t>113 Derechos humanos</t>
  </si>
  <si>
    <t>126 Trabajo en equipo</t>
  </si>
  <si>
    <t>122 Organización</t>
  </si>
  <si>
    <t>128 Valores</t>
  </si>
  <si>
    <t>118 Igualdad de género</t>
  </si>
  <si>
    <t>117 Identidad con la institución</t>
  </si>
  <si>
    <t>111 Calidad de vida laboral y estrés</t>
  </si>
  <si>
    <t>271 En mi institución nos comunicamos de forma efectiva entre las diferentes áreas.</t>
  </si>
  <si>
    <t>272 En mi institución utilizamos los medios de comunicación interna.</t>
  </si>
  <si>
    <t>273 Cuando me comunico tengo claro lo que quiero decir.</t>
  </si>
  <si>
    <t>274 Mis superiores comunican sus ideas de forma clara y entendible.</t>
  </si>
  <si>
    <t>278 En mi área conciliamos con respeto las diferencias que se presentan con compañeros(as) de trabajo.</t>
  </si>
  <si>
    <t>289 La información con la que cuento es suficiente para realizar mi trabajo.</t>
  </si>
  <si>
    <t>290 Los recursos con lo que cuento son suficientes para realizar mi trabajo.</t>
  </si>
  <si>
    <t>472 Entiendo de manera clara los objetivos del área.</t>
  </si>
  <si>
    <t>135 FILOSOFÍA ORGANIZACIONAL</t>
  </si>
  <si>
    <t>434 Mi trabajo me otorga condiciones para hacer compatibles mis compromisos (laborales, familiares y personales).</t>
  </si>
  <si>
    <t>435 Mi horario laboral es suficiente para realizar las actividades diarias asignadas a mi puesto.</t>
  </si>
  <si>
    <t>436 La jornada laboral en mi área me permite participar o asistir a eventos culturales, recreativos y deportivos.</t>
  </si>
  <si>
    <t>437 Mi institución me informa sobre las prestaciones a las que tengo derecho.</t>
  </si>
  <si>
    <t>438 En mi institución generalmente se procura que mujeres y hombres accedan con igualdad de oportunidades y justicia a los bienes, servicios o recursos que ésta aporta a la sociedad.</t>
  </si>
  <si>
    <t>424 El sueldo que percibo corresponde a mis responsabilidades.</t>
  </si>
  <si>
    <t>426 Mi trabajo me motiva a ser cada día una mejor persona servidora pública.</t>
  </si>
  <si>
    <t>427 Las tareas de mi puesto son retadoras y diversas.</t>
  </si>
  <si>
    <t>428 Mi permanencia en el trabajo es segura.</t>
  </si>
  <si>
    <t>429 Me siento satisfecha(o) haciendo mi trabajo.</t>
  </si>
  <si>
    <t>394 En mi institución los planes de formación se diseñan con base en las necesidades de desarrollo profesional.</t>
  </si>
  <si>
    <t>395 Los cursos que he recibido este año cubrieron mis necesidades de capacitación.</t>
  </si>
  <si>
    <t>396 La capacitación que he recibido este año estuvo actualizada a las funciones de mi puesto.</t>
  </si>
  <si>
    <t>397 La capacitación que recibí el último año me permitió mejorar mi desempeño.</t>
  </si>
  <si>
    <t>398 Mi institución me ofrece la capacitación que requiero para realizar las tareas que me corresponden.</t>
  </si>
  <si>
    <t>129 POLÍTICA DE GOBIERNO</t>
  </si>
  <si>
    <t>374 Las obligaciones de promover, proteger, respetar y garantizar los derechos humanos orientan el trabajo de mi institución.</t>
  </si>
  <si>
    <t>375 En mi institución las acciones u omisiones que vulneran los derechos humanos de las personas se reconocen, se investigan y se sancionan.</t>
  </si>
  <si>
    <t>376 La capacitación que se imparte en mi área de trabajo incluye temas de derechos humanos.</t>
  </si>
  <si>
    <t>377 Las acciones que se realizan en mi área favorecen el cumplimiento de los derechos humanos de las personas.</t>
  </si>
  <si>
    <t>378 En mi institución se promueven los derechos humanos mediante campañas.</t>
  </si>
  <si>
    <t>430 En mi área me otorgan facilidades para atender emergencias personales.</t>
  </si>
  <si>
    <t>431 En mi institución se capacita al personal en temas de protección civil (incendio, sismo, huracán, artefacto explosivo, etc.).</t>
  </si>
  <si>
    <t>433 En mi espacio de trabajo existen condiciones de seguridad e higiene para realizar mis actividades.</t>
  </si>
  <si>
    <t>399 Mis metas a evaluar reflejan los resultados que se esperan de mi desempeño.</t>
  </si>
  <si>
    <t>400 En mi institución los mecanismos de evaluación del desempeño se aplican con igualdad y no discriminación.</t>
  </si>
  <si>
    <t>401 En mi área la evaluación del desempeño se acompaña de observaciones, capacitación y apoyo para la mejora.</t>
  </si>
  <si>
    <t>402 En mi institución se considera importante retener a las personas con experiencias técnicas.</t>
  </si>
  <si>
    <t>403 En mi área, se motiva al personal antes de proceder a un despido.</t>
  </si>
  <si>
    <t>405 En mi institución el proceso para denunciar actos de corrupción es confiable.</t>
  </si>
  <si>
    <t>406 En mi institución cuento con las herramientas necesarias para realizar mi trabajo.</t>
  </si>
  <si>
    <t>407 Conozco el impacto que los proyectos de mi área de trabajo tienen en el logro de los objetivos institucionales.</t>
  </si>
  <si>
    <t>408 En mi área de trabajo implementamos propuestas para simplificar los procesos de trabajo, en congruencia con la normativa aplicable.</t>
  </si>
  <si>
    <t>137 SERVICIO A LA SOCIEDAD</t>
  </si>
  <si>
    <t>459 Cuando ingresé al área, me explicaron la organización de la institución, mis funciones y responsabilidades.</t>
  </si>
  <si>
    <t>460 Trabajar en la administración pública me permite contribuir al bienestar de la sociedad.</t>
  </si>
  <si>
    <t>461 Mi institución difunde los resultados de la encuesta de clima y cultura organizacional.</t>
  </si>
  <si>
    <t>462 Mi institución realiza acciones para mejorar el clima y cultura organizacional.</t>
  </si>
  <si>
    <t>463 Estoy orgullosa(o) de ser parte de mi institución.</t>
  </si>
  <si>
    <t>133 INTEGRIDAD E IGUALDAD DE GÉNERO</t>
  </si>
  <si>
    <t>418 Quienes colaboran en la institución donde trabajo actúan sin acosar, ni hostigar sexualmente a las personas con quienes tienen trato.</t>
  </si>
  <si>
    <t>420 En mi institución se da un mismo trato a todas las personas, sin hacer distinciones por sus características físicas, sexo, edad, género, religión, condición económica, o cualquier otra razón.</t>
  </si>
  <si>
    <t>421 En la institución donde trabajo los servicios se otorgan a todas las personas, sin hacer distinciones, exclusiones o restricciones.</t>
  </si>
  <si>
    <t>422 En mi institución se actúa de manera objetiva, sin perjudicar o conceder beneficios o privilegios indebidos a determinadas personas.</t>
  </si>
  <si>
    <t>423 En mi institución se promueve, respeta, protege y garantiza la dignidad de todas las personas.</t>
  </si>
  <si>
    <t>444 Mi jefa(e) me proporciona información adecuada para realizar bien mi trabajo.</t>
  </si>
  <si>
    <t>445 Mi superior jerárquico distribuye el trabajo de acuerdo con nuestras responsabilidades, capacidades o competencias.</t>
  </si>
  <si>
    <t>446 Mi jefa(e) se interesa por mi desarrollo profesional y personal.</t>
  </si>
  <si>
    <t>447 Los mandos superiores son congruentes entre lo que dicen y hacen.</t>
  </si>
  <si>
    <t>448 En mi institución, quienes están a cargo de equipos de trabajo fomentan un ambiente de trabajo basado en el respeto y el cumplimiento de las metas institucionales, y reconocen los aportes y logros de quienes colaboran con ellas.</t>
  </si>
  <si>
    <t>379 Las personas servidoras públicas de mi institución realizan sus funciones conforme a lo establecido en las normas y las leyes.</t>
  </si>
  <si>
    <t>381 En mi institución se sancionan los actos de corrupción de acuerdo con la normativa.</t>
  </si>
  <si>
    <t>382 En mi institución se manejan los recursos de manera responsable y austera.</t>
  </si>
  <si>
    <t>383 Las personas que colaboran en la institución donde trabajo generalmente cumplen sus atribuciones con austeridad republicana, economía, racionalidad y sustentabilidad en el uso de los recursos.</t>
  </si>
  <si>
    <t>130 TAREAS Y RESPONSABILIDADES</t>
  </si>
  <si>
    <t>384 Los manuales de organización y procedimientos de mi institución son claros y facilitan mi trabajo.</t>
  </si>
  <si>
    <t>385 En mi área de trabajo el establecimiento de metas y objetivos son reales y posibles.</t>
  </si>
  <si>
    <t>386 Me identifico con el propósito u objetivo de la institución.</t>
  </si>
  <si>
    <t>387 Mi labor contribuye a la realización de los objetivos de la institución.</t>
  </si>
  <si>
    <t>454 En mi institución se busca mejorar constantemente la atención y los servicios que requiere la sociedad.</t>
  </si>
  <si>
    <t>455 Los trámites que se realizan en mi institución son simples.</t>
  </si>
  <si>
    <t>456 En mi institución se actúa con una cultura de servicio orientada a obtener resultados y alcanzar las metas, en beneficio de la sociedad.</t>
  </si>
  <si>
    <t>457 Quienes colaboran en mi institución tienen vocación de servicio y trabajan con profesionalismo, en favor del interés de la sociedad.</t>
  </si>
  <si>
    <t>458 En mi institución se cuidan y respetan el patrimonio cultural y el medio ambiente.</t>
  </si>
  <si>
    <t>389 En mi institución se reconocen formalmente los buenos resultados obtenidos.</t>
  </si>
  <si>
    <t>390 Mis logros tienen el reconocimiento que se merecen.</t>
  </si>
  <si>
    <t>391 En mi área de trabajo se valoran las aportaciones innovadoras.</t>
  </si>
  <si>
    <t>392 En mi institución generalmente se cubren los puestos vacantes, con el personal de la institución que cubre el perfil requerido.</t>
  </si>
  <si>
    <t>393 En mi institución la evaluación del desempeño, refleja el cumplimiento de mis obligaciones y responsabilidades.</t>
  </si>
  <si>
    <t>464 En mi institución el servicio profesional de carrera opera conforme a su ley y reglamento.</t>
  </si>
  <si>
    <t>466 La certificación de capacidades profesionales cumple con los criterios y requisitos mínimos para que las personas de carrera demuestren los conocimientos, habilidades, actitudes, aptitudes o valores adquiridos.</t>
  </si>
  <si>
    <t>467 Las personas que se han separado del servicio en mi área de trabajo lo han hecho con base en procedimientos normativos.</t>
  </si>
  <si>
    <t>449 En mi institución se trata con respeto a todas las personas que ahí colaboramos, sin agredir, insultar, amenazar, humillar, intimidar o realizar conductas similares.</t>
  </si>
  <si>
    <t>450 En mi institución se promueve la cooperación entre las personas que integran equipos de trabajo.</t>
  </si>
  <si>
    <t>451 En mi área de trabajo cuentan nuestras opiniones para generar opciones de solución a los problemas.</t>
  </si>
  <si>
    <t>452 Mis compañeras y compañeros en el área me tratan con respeto.</t>
  </si>
  <si>
    <t>453 Soy una parte importante de mi equipo de trabajo.</t>
  </si>
  <si>
    <t>409 En mi institución la asignación y uso de los recursos es racional (telefonía, fotocopiado, energía eléctrica, agua, papelería, etc.).</t>
  </si>
  <si>
    <t>410 En mi área de trabajo se promueve la rendición de cuentas.</t>
  </si>
  <si>
    <t>411 En mi institución se protegen los datos personales de las usuarias y usuarios.</t>
  </si>
  <si>
    <t>412 En mi institución se hace del conocimiento a la sociedad la información que se genera, excepto aquella que la ley establece como confidencial o reservada.</t>
  </si>
  <si>
    <t>413 En mi área de trabajo se actúa con transparencia.</t>
  </si>
  <si>
    <t>439 Conozco el contenido del "Código de Ética de la Administración Pública Federal".</t>
  </si>
  <si>
    <t>440 En mi área se difunde y fomenta que actuemos conforme al Código de Conducta de mi institución.</t>
  </si>
  <si>
    <t>441 La misión, visión y valores de mi institución están claramente definidas y comunicadas al personal.</t>
  </si>
  <si>
    <t>442 Los valores de la institución son compartidos por el personal.</t>
  </si>
  <si>
    <t>78 FACTOR CERO</t>
  </si>
  <si>
    <t>C1 POLÍTICA DE GOBIERNO</t>
  </si>
  <si>
    <t>C4 TAREAS Y RESPONSABILIDADES</t>
  </si>
  <si>
    <t>C5 INTEGRIDAD E IGUALDAD DE GÉNERO</t>
  </si>
  <si>
    <t>C3 FILOSOFÍA ORGANIZACIONAL</t>
  </si>
  <si>
    <t>C9 SERVICIO A LA SOCIEDAD</t>
  </si>
  <si>
    <t>Cuadrantes</t>
  </si>
  <si>
    <t>C6 RELACIONES LABORALES</t>
  </si>
  <si>
    <t>C8 SEGURIDAD EN EL TRABAJO</t>
  </si>
  <si>
    <t>C7 PROFESIONALIZACIÓN Y DESARROLLO</t>
  </si>
  <si>
    <t>C2  Gestión pública y transparencia</t>
  </si>
  <si>
    <t>Institución:</t>
  </si>
  <si>
    <t>110 BALANCE TRABAJO-FAMILIA</t>
  </si>
  <si>
    <t>124 RECONOCIMIENTO LABORAL</t>
  </si>
  <si>
    <t>125 SERVICIO PROFESIONAL DE CARRERA</t>
  </si>
  <si>
    <t>115 EVALUACIÓN DEL DESEMPEÑO</t>
  </si>
  <si>
    <t>112 CAPACITACIÓN</t>
  </si>
  <si>
    <t>116 GESTIÓN PÚBLICA</t>
  </si>
  <si>
    <t>120 LIDERAZGO</t>
  </si>
  <si>
    <t>121 NORMATIVA Y AUSTERIDAD</t>
  </si>
  <si>
    <t>127 TRANSPARENCIA</t>
  </si>
  <si>
    <t>114 EMERGENCIAS</t>
  </si>
  <si>
    <t>123 ORIENTACIÓN A LA CIUDADANÍA</t>
  </si>
  <si>
    <t>119 INTEGRIDAD Y NO DISCRIMINACIÓN</t>
  </si>
  <si>
    <t>113 DERECHOS HUMANOS</t>
  </si>
  <si>
    <t>126 TRABAJO EN EQUIPO</t>
  </si>
  <si>
    <t>122 ORGANIZACIÓN</t>
  </si>
  <si>
    <t>128 VALORES</t>
  </si>
  <si>
    <t>118 IGUALDAD DE GÉNERO</t>
  </si>
  <si>
    <t>117 IDENTIDAD CON LA INSTITUCIÓN</t>
  </si>
  <si>
    <t>111 CALIDAD DE VIDA LABORAL Y ESTRÉS</t>
  </si>
  <si>
    <t>Factor específico_SAT</t>
  </si>
  <si>
    <t>F:110</t>
  </si>
  <si>
    <t>F:111</t>
  </si>
  <si>
    <t>F:112</t>
  </si>
  <si>
    <t>F:113</t>
  </si>
  <si>
    <t>F:114</t>
  </si>
  <si>
    <t>F:115</t>
  </si>
  <si>
    <t>F:116</t>
  </si>
  <si>
    <t>F:117</t>
  </si>
  <si>
    <t>F:118</t>
  </si>
  <si>
    <t>F:119</t>
  </si>
  <si>
    <t>F:120</t>
  </si>
  <si>
    <t>F:121</t>
  </si>
  <si>
    <t>F:122</t>
  </si>
  <si>
    <t>F:123</t>
  </si>
  <si>
    <t>F:124</t>
  </si>
  <si>
    <t>F:125</t>
  </si>
  <si>
    <t>F:126</t>
  </si>
  <si>
    <t>F:127</t>
  </si>
  <si>
    <t>F:128</t>
  </si>
  <si>
    <t>FE_SAT</t>
  </si>
  <si>
    <t>Institución</t>
  </si>
  <si>
    <t>R 434</t>
  </si>
  <si>
    <t>R 435</t>
  </si>
  <si>
    <t>R 436</t>
  </si>
  <si>
    <t>R 437</t>
  </si>
  <si>
    <t>R 438</t>
  </si>
  <si>
    <t>R 424</t>
  </si>
  <si>
    <t>R 426</t>
  </si>
  <si>
    <t>R 427</t>
  </si>
  <si>
    <t>R 428</t>
  </si>
  <si>
    <t>R 429</t>
  </si>
  <si>
    <t>R 394</t>
  </si>
  <si>
    <t>R 395</t>
  </si>
  <si>
    <t>R 396</t>
  </si>
  <si>
    <t>R 397</t>
  </si>
  <si>
    <t>R 398</t>
  </si>
  <si>
    <t>R 374</t>
  </si>
  <si>
    <t>R 375</t>
  </si>
  <si>
    <t>R 376</t>
  </si>
  <si>
    <t>R 377</t>
  </si>
  <si>
    <t>R 378</t>
  </si>
  <si>
    <t>R 430</t>
  </si>
  <si>
    <t>R 431</t>
  </si>
  <si>
    <t>R 433</t>
  </si>
  <si>
    <t>R 399</t>
  </si>
  <si>
    <t>R 400</t>
  </si>
  <si>
    <t>R 401</t>
  </si>
  <si>
    <t>R 402</t>
  </si>
  <si>
    <t>R 403</t>
  </si>
  <si>
    <t>R 404</t>
  </si>
  <si>
    <t>R 405</t>
  </si>
  <si>
    <t>R 406</t>
  </si>
  <si>
    <t>R 407</t>
  </si>
  <si>
    <t>R 408</t>
  </si>
  <si>
    <t>R 459</t>
  </si>
  <si>
    <t>R 460</t>
  </si>
  <si>
    <t>R 461</t>
  </si>
  <si>
    <t>R 462</t>
  </si>
  <si>
    <t>R 463</t>
  </si>
  <si>
    <t>R 417</t>
  </si>
  <si>
    <t>R 418</t>
  </si>
  <si>
    <t>R 419</t>
  </si>
  <si>
    <t>R 420</t>
  </si>
  <si>
    <t>R 421</t>
  </si>
  <si>
    <t>R 422</t>
  </si>
  <si>
    <t>R 423</t>
  </si>
  <si>
    <t>R 444</t>
  </si>
  <si>
    <t>R 445</t>
  </si>
  <si>
    <t>R 446</t>
  </si>
  <si>
    <t>R 447</t>
  </si>
  <si>
    <t>R 448</t>
  </si>
  <si>
    <t>R 379</t>
  </si>
  <si>
    <t>R 381</t>
  </si>
  <si>
    <t>R 382</t>
  </si>
  <si>
    <t>R 383</t>
  </si>
  <si>
    <t>R 384</t>
  </si>
  <si>
    <t>R 385</t>
  </si>
  <si>
    <t>R 386</t>
  </si>
  <si>
    <t>R 387</t>
  </si>
  <si>
    <t>R 388</t>
  </si>
  <si>
    <t>R 454</t>
  </si>
  <si>
    <t>R 455</t>
  </si>
  <si>
    <t>R 456</t>
  </si>
  <si>
    <t>R 457</t>
  </si>
  <si>
    <t>R 458</t>
  </si>
  <si>
    <t>R 389</t>
  </si>
  <si>
    <t>R 390</t>
  </si>
  <si>
    <t>R 391</t>
  </si>
  <si>
    <t>R 392</t>
  </si>
  <si>
    <t>R 393</t>
  </si>
  <si>
    <t>R 464</t>
  </si>
  <si>
    <t>R 465</t>
  </si>
  <si>
    <t>R 466</t>
  </si>
  <si>
    <t>R 467</t>
  </si>
  <si>
    <t>R 468</t>
  </si>
  <si>
    <t>R 449</t>
  </si>
  <si>
    <t>R 450</t>
  </si>
  <si>
    <t>R 451</t>
  </si>
  <si>
    <t>R 452</t>
  </si>
  <si>
    <t>R 453</t>
  </si>
  <si>
    <t>R 409</t>
  </si>
  <si>
    <t>R 410</t>
  </si>
  <si>
    <t>R 411</t>
  </si>
  <si>
    <t>R 412</t>
  </si>
  <si>
    <t>R 413</t>
  </si>
  <si>
    <t>R 439</t>
  </si>
  <si>
    <t>R 440</t>
  </si>
  <si>
    <t>R 441</t>
  </si>
  <si>
    <t>R 442</t>
  </si>
  <si>
    <t>R 271</t>
  </si>
  <si>
    <t>R 272</t>
  </si>
  <si>
    <t>R 273</t>
  </si>
  <si>
    <t>R 274</t>
  </si>
  <si>
    <t>R 278</t>
  </si>
  <si>
    <t>R 289</t>
  </si>
  <si>
    <t>R 290</t>
  </si>
  <si>
    <t>R 472</t>
  </si>
  <si>
    <t>Índice</t>
  </si>
  <si>
    <t>Factor 116 GESTIÓN PÚBLICA</t>
  </si>
  <si>
    <t>Factor 126 TRABAJO EN EQUIPO</t>
  </si>
  <si>
    <t>Gráficas Factor - Reactivo</t>
  </si>
  <si>
    <t>Comportamiento histórico</t>
  </si>
  <si>
    <t>Gráfica factores</t>
  </si>
  <si>
    <t>Gráfica cuadrantes</t>
  </si>
  <si>
    <t>INDICE GLOBAL</t>
  </si>
  <si>
    <t>Gráfica comparativa cuadrantes - institución</t>
  </si>
  <si>
    <t>Gráfica comparativa modelo Tichy APF - Institución</t>
  </si>
  <si>
    <t>ÍNDICE institución</t>
  </si>
  <si>
    <t>Descriptores</t>
  </si>
  <si>
    <t>REACTIVO (INSTRUMENTO)</t>
  </si>
  <si>
    <t>Índice Global</t>
  </si>
  <si>
    <t>Encuestas recibidas:</t>
  </si>
  <si>
    <t>Edad</t>
  </si>
  <si>
    <t>Edo. civil</t>
  </si>
  <si>
    <t>Nivel escolar</t>
  </si>
  <si>
    <t>Nivel del puesto</t>
  </si>
  <si>
    <t>Sistemas de Profesionalización</t>
  </si>
  <si>
    <t>Años en iniciativa privada (IP)</t>
  </si>
  <si>
    <t>Años en la administración pública federal</t>
  </si>
  <si>
    <t>Años en el puesto</t>
  </si>
  <si>
    <t>Estudios actuales</t>
  </si>
  <si>
    <t>Hombre</t>
  </si>
  <si>
    <t>Mujer</t>
  </si>
  <si>
    <t>18 a 20</t>
  </si>
  <si>
    <t>21 a 30</t>
  </si>
  <si>
    <t>31 a 40</t>
  </si>
  <si>
    <t>41 a 50</t>
  </si>
  <si>
    <t>51 a 60</t>
  </si>
  <si>
    <t>61 a 70</t>
  </si>
  <si>
    <t>Más de 70</t>
  </si>
  <si>
    <t>Soltero(a)</t>
  </si>
  <si>
    <t>Casado(a)</t>
  </si>
  <si>
    <t>Ninguno</t>
  </si>
  <si>
    <t>Primaria incompleta</t>
  </si>
  <si>
    <t>Primaria completa</t>
  </si>
  <si>
    <t>Secundaria incompleta</t>
  </si>
  <si>
    <t>Secundaria completa</t>
  </si>
  <si>
    <t>Estudios Técnicos</t>
  </si>
  <si>
    <t>Preparatoria o equivalente incompleta</t>
  </si>
  <si>
    <t>Preparatoria o equivalente completa</t>
  </si>
  <si>
    <t>Normal</t>
  </si>
  <si>
    <t>Licenciatura o Estudios Profesionales incompletos</t>
  </si>
  <si>
    <t>Licenciatura o Estudios Profesionales completos</t>
  </si>
  <si>
    <t>Maestría</t>
  </si>
  <si>
    <t>Doctorado</t>
  </si>
  <si>
    <t>Otro</t>
  </si>
  <si>
    <t>Puesto Operativo u Homólogo</t>
  </si>
  <si>
    <t>Enlace u Homólogo</t>
  </si>
  <si>
    <t>Jefe de Departamento u Homólogo</t>
  </si>
  <si>
    <t>Subdirector de Área u Homólogo</t>
  </si>
  <si>
    <t>Director de Área u Homólogo</t>
  </si>
  <si>
    <t>Director General Adjunto u Homólogo</t>
  </si>
  <si>
    <t>Director General u Homólogo</t>
  </si>
  <si>
    <t>Titular de Unidad o Superior</t>
  </si>
  <si>
    <t>Si</t>
  </si>
  <si>
    <t>No</t>
  </si>
  <si>
    <t>Nunca he trabajado en el Sector Privado</t>
  </si>
  <si>
    <t>Hasta 5</t>
  </si>
  <si>
    <t>6 a 10</t>
  </si>
  <si>
    <t>11 a 15</t>
  </si>
  <si>
    <t>16 a 20</t>
  </si>
  <si>
    <t>21 a 25</t>
  </si>
  <si>
    <t>26 a 30</t>
  </si>
  <si>
    <t>31 a 35</t>
  </si>
  <si>
    <t>36 a 40</t>
  </si>
  <si>
    <t>41 a 45</t>
  </si>
  <si>
    <t>46 a 50</t>
  </si>
  <si>
    <t>Más de 50</t>
  </si>
  <si>
    <t>Primaria</t>
  </si>
  <si>
    <t>Secundaria</t>
  </si>
  <si>
    <t>Preparatoria o equivalente</t>
  </si>
  <si>
    <t>Licenciatura o Estudios Profesionales</t>
  </si>
  <si>
    <t>Acciones de capacitación</t>
  </si>
  <si>
    <t>Otros</t>
  </si>
  <si>
    <t>TOTAL</t>
  </si>
  <si>
    <t>CUADRANTE 8 "SEGURIDAD EN EL TRABAJO"</t>
  </si>
  <si>
    <t>CUADRANTE 7 "PROFESIONALIZACIÓN Y DESARROLLO"</t>
  </si>
  <si>
    <t>CUADRANTE 6 "RELACIONES LABORALES"</t>
  </si>
  <si>
    <t>C2 GESTIÓN PÚBLICA Y TRANSPARENCIA</t>
  </si>
  <si>
    <t>C7 Profesionalización y desarrollo</t>
  </si>
  <si>
    <t>Institución / Área</t>
  </si>
  <si>
    <t>Gráfica comparativa instituciones / áreas</t>
  </si>
  <si>
    <t>134 SEGURIDAD EN EL TRABAJO</t>
  </si>
  <si>
    <t>131 PROFESIONALIZACIÓN Y DESARROLLO</t>
  </si>
  <si>
    <t>132 GESTIÓN PÚBLICA Y TRANSPARENCIA</t>
  </si>
  <si>
    <t>136 RELACIONES LABORALES</t>
  </si>
  <si>
    <t>Sistemas</t>
  </si>
  <si>
    <t>Organizacional y estratégico</t>
  </si>
  <si>
    <t>Estructura y procedimientos</t>
  </si>
  <si>
    <t>Personas</t>
  </si>
  <si>
    <t>Técnico</t>
  </si>
  <si>
    <t>Político</t>
  </si>
  <si>
    <t>Cultural</t>
  </si>
  <si>
    <t>C1  
Política de gobierno</t>
  </si>
  <si>
    <t>C2  
Gestión pública y transparencia</t>
  </si>
  <si>
    <t>C3  
Filosofía organizacional</t>
  </si>
  <si>
    <t>C5  Integridad e 
igualdad de género</t>
  </si>
  <si>
    <t>C6 
Relaciones laborales</t>
  </si>
  <si>
    <t>C7
Profesionalización y desarrollo</t>
  </si>
  <si>
    <t>C8 
Seguridad en el trabajo</t>
  </si>
  <si>
    <t>C9 
Servicio a la sociedad</t>
  </si>
  <si>
    <t>C1
POLÍTICA DE GOBIERNO</t>
  </si>
  <si>
    <t>C2
GESTIÓN PÚBLICA Y TRANSPARENCIA</t>
  </si>
  <si>
    <t>C3
FILOSOFÍA ORGANIZACIONAL</t>
  </si>
  <si>
    <t>C4
TAREAS Y RESPONSABILIDADES</t>
  </si>
  <si>
    <t>C5
INTEGRIDAD E IGUALDAD DE GÉNERO</t>
  </si>
  <si>
    <t>C6
RELACIONES LABORALES</t>
  </si>
  <si>
    <t>C7
PROFESIONALIZACIÓN Y DESARROLLO</t>
  </si>
  <si>
    <t>C8
SEGURIDAD EN EL TRABAJO</t>
  </si>
  <si>
    <t>C9
SERVICIO A LA SOCIEDAD</t>
  </si>
  <si>
    <t>Cuadrantes Modelo Tichy Resultados 2022</t>
  </si>
  <si>
    <t>CUADRANTE 2 "GESTIÓN PÚBLICA Y TRANSPARENCIA"</t>
  </si>
  <si>
    <r>
      <rPr>
        <sz val="14"/>
        <rFont val="Montserrat"/>
      </rPr>
      <t xml:space="preserve">ENCUESTA DE CLIMA Y CULTURA ORGANIZACIONAL 2023
</t>
    </r>
    <r>
      <rPr>
        <b/>
        <sz val="14"/>
        <rFont val="Montserrat"/>
      </rPr>
      <t>"CUADRANTES, FACTORES, REACTIVOS, INSTRUMENTO 2023"</t>
    </r>
  </si>
  <si>
    <r>
      <rPr>
        <sz val="14"/>
        <rFont val="Montserrat"/>
      </rPr>
      <t xml:space="preserve">ENCUESTA DE CLIMA Y CULTURA ORGANIZACIONAL 2023
</t>
    </r>
    <r>
      <rPr>
        <b/>
        <sz val="14"/>
        <rFont val="Montserrat"/>
      </rPr>
      <t xml:space="preserve">PLANTILLA PARA ANALIZAR EL REPORTE DATOS SOCIODEMOGRÁFICOS </t>
    </r>
  </si>
  <si>
    <r>
      <rPr>
        <sz val="14"/>
        <rFont val="Montserrat"/>
      </rPr>
      <t>ENCUESTA DE CLIMA Y CULTURA ORGANIZACIONAL 2023 PLANTILLA PARA ANALIZAR</t>
    </r>
    <r>
      <rPr>
        <b/>
        <sz val="14"/>
        <rFont val="Montserrat"/>
      </rPr>
      <t xml:space="preserve"> "RESULTADOS POR CUADRANTE, FACTOR, REACTIVO"</t>
    </r>
  </si>
  <si>
    <r>
      <t xml:space="preserve">ENCUESTA DE CLIMA Y CULTURA ORGANIZACIONAL 2023
</t>
    </r>
    <r>
      <rPr>
        <b/>
        <sz val="16"/>
        <rFont val="Montserrat"/>
      </rPr>
      <t>Gráficas Global, Cuadrantes, Tichy, Factores,  Factores - Reactivos</t>
    </r>
  </si>
  <si>
    <t>Global Institución 2023</t>
  </si>
  <si>
    <t>Global APF 2023</t>
  </si>
  <si>
    <r>
      <rPr>
        <sz val="14"/>
        <rFont val="Montserrat"/>
      </rPr>
      <t>ENCUESTA DE CLIMA Y CULTURA ORGANIZACIONAL 2023
PLANTILLA PARA ANALIZAR</t>
    </r>
    <r>
      <rPr>
        <b/>
        <sz val="14"/>
        <rFont val="Montserrat"/>
      </rPr>
      <t xml:space="preserve"> "RESULTADOS POR SECTOR"</t>
    </r>
  </si>
  <si>
    <t>Evalúa la percepción de las personas servidoras públicas en relación a las condiciones laborales con la finalidad de realizar sus actividades con calidad y libres de estrés.</t>
  </si>
  <si>
    <t xml:space="preserve">486 Puedo cubrir mis gastos, incluyendo mis deudas de manera quincenal con el ingreso que recibo. </t>
  </si>
  <si>
    <t>Evalúa la percepción sobre las acciones de capacitación orientadas a la actualización, desarrollo y fortalecimiento del desempeño y, en su caso, certificación, de las personas servidoras públicas.</t>
  </si>
  <si>
    <t>Evalúa la percepción de las personas servidoras públicas sobre sus obligaciones constitucionales de respetar los derechos humanos, así como detectar las necesidades de capacitación en la materia.</t>
  </si>
  <si>
    <t>487 Actualmente, tengo los ahorros suficientes para sobrevivir durante tres meses si me quedara sin ingresos</t>
  </si>
  <si>
    <t>Evalúa la percepción de las personas servidoras públicas sobre su conocimiento de los procesos institucionales y el aprovechamiento de los instrumentos con los que cuentan con la finalidad de erradicar la corrupción e incrementar la efectividad en la gestión pública para el beneficio de la sociedad.</t>
  </si>
  <si>
    <t>404 En mi institución se promueve y facilita la presentación de denuncias, sin ejercer presión o represalias en contra de las o los denunciantes.</t>
  </si>
  <si>
    <t>Evalúa la percepción de las personas servidoras públicas sobre la identificación que tienen con la institución y el orgullo de pertenecer a ella, su contribución al trabajar en la administración pública, así como la importancia de contar con un ambiente laboral adecuado.</t>
  </si>
  <si>
    <t>Evalúa la percepción de las personas servidoras públicas con relación a la compatibilidad de las actividades laborales con la vida familiar, duración de la jornada de trabajo y prestaciones a las cuales tiene derecho.</t>
  </si>
  <si>
    <t xml:space="preserve">
Evalúa la percepción de las personas servidoras públicas con relación a circunstancias extraordinarias en las cuales se requiere el apoyo de su institución.</t>
  </si>
  <si>
    <t xml:space="preserve">
Evalúa la percepción de las personas servidoras públicas sobre los mecanismos de evaluación del desempeño existentes; así como, la importancia para su crecimiento profesional y las condiciones institucionales necesarias para lograrlo.</t>
  </si>
  <si>
    <t>Evalúa la percepción de las personas servidoras públicas sobre el acceso de bienes y servicios públicos a mujeres y hombres con las mismas condiciones, posibilidades y oportunidades, a los programas, beneficios institucionales, empleos, cargos y comisiones gubernamentales; así como el cumplimiento del Protocolo para la Prevención, Atención y Sanción del Hostigamiento Sexual y Acoso Sexual.</t>
  </si>
  <si>
    <t>417  Durante el último año, mi institución me ha proporcionado información sobre el Protocolo para la Prevención, Atención y Sanción del Hostigamiento Sexual y Acoso Sexual.</t>
  </si>
  <si>
    <t>483 En mi institución los hombres trabajan directamente con mujeres, escuchando sus ideas, valorando sus aportaciones, independientemente de su puesto.</t>
  </si>
  <si>
    <t>484 En mi institución tanto mujeres como hombres tenemos igualdad de oportunidades para ocupar cualquier puesto y se realizan acciones encaminadas a promover la igualdad de género.</t>
  </si>
  <si>
    <t>485 En mi institución los hombres hacen uso de los permisos de cuidados paternos o permisos especiales de cuidados (horarios flexibles, teletrabajo, entre otros) libres de estereotipos de género.</t>
  </si>
  <si>
    <t>419 Quienes colaboran en mi institución se conducen con honestidad, sin obtener, solicitar o aceptar dádivas, obsequios u otros beneficios personales indebidos.</t>
  </si>
  <si>
    <t xml:space="preserve">Evalúa la percepción de las personas servidoras públicas sobre el cumplimiento de los principios de igualdad de trato y no discriminación en su ambiente de trabajo; así como su actuar con integridad, honestidad, legalidad, transparencia y respeto, ante la ciudadanía. </t>
  </si>
  <si>
    <t>Evalúa la percepción de las personas servidoras públicas sobre el liderazgo de su superior jerárquico, fundado en el ejemplo y la práctica de la comunicación, la promoción de la participación y la equidad, las cuales impactan en los resultados de su institución.</t>
  </si>
  <si>
    <t>Evalúa la percepción de las personas servidoras públicas sobre si en su institución se cumplen las normas y leyes en el ejercicio de sus funciones; así como si en su institución se lleva a cabo una política de austeridad republicana y el aprovechamiento responsable de los recursos de la institución.</t>
  </si>
  <si>
    <t>Evalúa la percepción de las personas servidoras públicas sobre la claridad de las metas y objetivos de su institución; así como el impacto que tienen en el logro de los objetivos estratégicos en su trabajo cotidiano.</t>
  </si>
  <si>
    <t>388 En mi Institución se cubren los puestos vacantes con procesos de reclutamiento y selección formales.</t>
  </si>
  <si>
    <t>Evalúa la percepción de las personas servidoras públicas sobre el conocimiento que tienen de las necesidades, expectativas y demandas de la ciudadanía para incorporarlas a la mejora de sus actividades y buscar en todo momento su máxima atención por encima de intereses y beneficios particulares, ajenos a la satisfacción colectiva.</t>
  </si>
  <si>
    <t>Evalúa la percepción de las personas servidoras públicas sobre los mecanismos de reconocimiento institucional, valoración del esfuerzo y aportaciones personales para el logro de los objetivos de la institución.</t>
  </si>
  <si>
    <t>Evalúa la percepción de las personas servidoras públicas de carrera sobre el cumplimiento de los mecanismos que garantizan la igualdad de oportunidades en el acceso a la función pública, con base en el mérito y con el fin de impulsar el desarrollo del Servicio Profesional de Carrera en su institución.</t>
  </si>
  <si>
    <t>480 En mi institución ingresan personas en igualdad de condiciones después de haber realizado servicio social.</t>
  </si>
  <si>
    <t>481 Mi área cuenta con mecanismos que le permiten, en su caso, mejorar la operación del Sistema del Servicio Profesional de Carrera.</t>
  </si>
  <si>
    <t>Evalúa la percepción de las personas servidoras públicas sobre los mecanismos que establece la institución en sus diferentes áreas para impulsar el trabajo en equipo e incrementar la participación.</t>
  </si>
  <si>
    <t>Evalúa la percepción de las personas servidoras públicas sobre la protección de los datos personales que se encuentran bajo su custodia; privilegiando el principio de máxima publicidad de la información pública y, en el ámbito de su competencia, la difusión de manera proactiva de información gubernamental, como un elemento que genera valor a la sociedad y promueve un gobierno abierto.</t>
  </si>
  <si>
    <t xml:space="preserve">482 La normativa y procedimientos de mi área están actualizados y son públicos. </t>
  </si>
  <si>
    <t>Evalúa la percepción de las personas servidoras públicas con relación al conocimiento tanto del código de ética, como del comportamiento con  base en el código de conducta; así como, a la claridad de la misión, visión y valores de la institución.</t>
  </si>
  <si>
    <t>488 En mi institución se trata de manera considerada, digna, atenta y cordial a todas las personas.</t>
  </si>
  <si>
    <t>489 Mis compañeras y compañeros colaboran a que las actividades se realicen en tiempo y forma.</t>
  </si>
  <si>
    <t>491 En mi área se alcanzan las metas establecidas.</t>
  </si>
  <si>
    <t>490 Mi jefe(a) me trata con respeto.</t>
  </si>
  <si>
    <t>492 Se establece un plan de trabajo antes de comenzar un proyecto en mi área.</t>
  </si>
  <si>
    <t>493 Concluyo con éxito las tareas que tengo asignadas.</t>
  </si>
  <si>
    <t>494 En mi institución realizamos las funciones con base en la visión del SAT.</t>
  </si>
  <si>
    <t>495 Utilizo de manera responsable los recursos públicos.</t>
  </si>
  <si>
    <t>496 Me conduzco con actitud de servicio a mis compañeras y compañeros.</t>
  </si>
  <si>
    <t>497 Mi compartamiento está orientado a la atención y vigilancia permanente de la aplicación de la legislación fiscal.</t>
  </si>
  <si>
    <t>498 Las compañeras y compañeros de mi área de trabajo hacen que me sienta parte del equipo al que pertenezco.</t>
  </si>
  <si>
    <t>499 Tengo la confianza para comunicarme con mis compañeras y compañeros ante cualquier dificultad laboral a resolver.</t>
  </si>
  <si>
    <t>500 Mis comentarios son tomados en cuenta para la toma de desiciones del área.</t>
  </si>
  <si>
    <t>¿Cuántos años cumplidos tiene usted? /2023</t>
  </si>
  <si>
    <t>¿Su estado civil es? /2023</t>
  </si>
  <si>
    <t>¿Hasta que nivel escolar estudió usted? /2023</t>
  </si>
  <si>
    <t>¿Cuál es el nivel del puesto que desempeña usted actualmente? / 2023</t>
  </si>
  <si>
    <t>¿Ocupa usted un puesto de algún servicio civil, profesional o público de carrera? / 2023</t>
  </si>
  <si>
    <t>En total ¿cuántos años ha trabajado en el Sector Privado? / 2023</t>
  </si>
  <si>
    <t>En total ¿cuántos años ha trabajado en el Sector Público? / 2023</t>
  </si>
  <si>
    <t>¿Cuántos años tiene usted en su puesto actual? / 2023</t>
  </si>
  <si>
    <t>¿Qué tipo de estudios realiza usted actualmente? / 2023</t>
  </si>
  <si>
    <t>Persona no binaria</t>
  </si>
  <si>
    <t>Presidencia de la República</t>
  </si>
  <si>
    <t>Relaciones Exteriores</t>
  </si>
  <si>
    <t>Economía</t>
  </si>
  <si>
    <t>Administración Federal de Servicios Educativos en el D.F.</t>
  </si>
  <si>
    <t>Función Pública</t>
  </si>
  <si>
    <t>Consejo Nacional de Humanidades, Ciencias y Tecnologías</t>
  </si>
  <si>
    <t>Instituto de Seguridad y Servicios Sociales de los Trabajadores</t>
  </si>
  <si>
    <t>Entidades no sectorizadas</t>
  </si>
  <si>
    <r>
      <t xml:space="preserve">ENCUESTA DE CLIMA Y CULTURA ORGANIZACIONAL 2023
</t>
    </r>
    <r>
      <rPr>
        <b/>
        <sz val="16"/>
        <color rgb="FF9F2241"/>
        <rFont val="Montserrat"/>
      </rPr>
      <t>Gráficas comparativas por institución - por áreas</t>
    </r>
  </si>
  <si>
    <t>Financiera para el Bienestar</t>
  </si>
  <si>
    <t>XE-IPN Canal 11</t>
  </si>
  <si>
    <t>Coordinacion Nacional Antisecuestro y Delitos de Alto Impacto</t>
  </si>
  <si>
    <t>INFOTEC Centro de Investigacion e Innovacion en Tecnologias de la Informacion y Comunicacion</t>
  </si>
  <si>
    <t>Notimex, Agencia de Noticias del Estado Mexicano</t>
  </si>
  <si>
    <t>Servicios de Salud del Instituto Mexicano del Seguro Social para el Bienestar (IMSS-BIENESTAR)</t>
  </si>
  <si>
    <t>Television Metropolitana, S.A. de C.V.</t>
  </si>
  <si>
    <t>B01</t>
  </si>
  <si>
    <t>AYO</t>
  </si>
  <si>
    <t>Sección Mexicana de las Comisiones Internacionales de Límites y Aguas entre México y Guatemala, y entre México y Belize</t>
  </si>
  <si>
    <t>Agencia Mexicana de Cooperación Internacional para el Desarrollo</t>
  </si>
  <si>
    <t>Administración del Sistema Portuario Nacional Coatzacoalcos, S.A. de C.V.</t>
  </si>
  <si>
    <t>Administración del Sistema Portuario Nacional Salina Cruz, S.A. de C.V.</t>
  </si>
  <si>
    <t>Fideicomiso Universidad Marítima y Portuaria de México</t>
  </si>
  <si>
    <t>Autoadscripción</t>
  </si>
  <si>
    <t>Discapacidad</t>
  </si>
  <si>
    <t>No me autoadscribo, reconozco o considero persona indígena o afromexicana</t>
  </si>
  <si>
    <t>Sí, me autoadscribo, reconozco o considero persona indígena</t>
  </si>
  <si>
    <t>Sí, me autoadscribo, reconozco o considero persona afromexicana</t>
  </si>
  <si>
    <t>Ninguna</t>
  </si>
  <si>
    <t>Discapacidad Física</t>
  </si>
  <si>
    <t>Discapacidad Mental</t>
  </si>
  <si>
    <t>Discapacidad Intelectual</t>
  </si>
  <si>
    <t>Discapacidad Sensorial</t>
  </si>
  <si>
    <t>¿La persona encuestada es? / 2023</t>
  </si>
  <si>
    <t>¿Usted se autoadscribe, reconoce o considera persona indígena o afromexicana? / 2023</t>
  </si>
  <si>
    <t>¿Vive usted con alguna discapacidad? / 2023</t>
  </si>
  <si>
    <t xml:space="preserve">LA NORMATIVA Y PROCEDIMIENTOS DE MI ÁREA ESTÁN ACTUALIZADOS Y SON PÚBLICOS. </t>
  </si>
  <si>
    <t>EN MI INSTITUCIÓN SE TRATA DE MANERA CONSIDERADA, DIGNA, ATENTA Y CORDIAL A TODAS LAS PERSONAS.</t>
  </si>
  <si>
    <t>EN MI INSTITUCIÓN LOS HOMBRES TRABAJAN DIRECTAMENTE CON MUJERES, ESCUCHANDO SUS IDEAS, VALORANDO SUS APORTACIONES, INDEPENDIENTEMENTE DE SU PUESTO.</t>
  </si>
  <si>
    <t>EN MI INSTITUCIÓN TANTO MUJERES COMO HOMBRES TENEMOS IGUALDAD DE OPORTUNIDADES PARA OCUPAR CUALQUIER PUESTO Y SE REALIZAN ACCIONES ENCAMINADAS A PROMOVER LA IGUALDAD DE GÉNERO.</t>
  </si>
  <si>
    <t>EN MI INSTITUCIÓN LOS HOMBRES HACEN USO DE LOS PERMISOS DE CUIDADOS PATERNOS O PERMISOS ESPECIALES DE CUIDADOS (HORARIOS FLEXIBLES, TELETRABAJO, ENTRE OTROS) LIBRES DE ESTEREOTIPOS DE GÉNERO.</t>
  </si>
  <si>
    <t>QUIENES COLABORAN EN MI INSTITUCIÓN SE CONDUCEN CON HONESTIDAD, SIN OBTENER, SOLICITAR O ACEPTAR DÁDIVAS, OBSEQUIOS U OTROS BENEFICIOS PERSONALES INDEBIDOS.</t>
  </si>
  <si>
    <t>ACTUALMENTE, TENGO LOS AHORROS SUFICIENTES PARA SOBREVIVIR DURANTE TRES MESES SI ME QUEDARA SIN INGRESOS</t>
  </si>
  <si>
    <t xml:space="preserve">PUEDO CUBRIR MIS GASTOS, INCLUYENDO MIS DEUDAS DE MANERA QUINCENAL CON EL INGRESO QUE RECIBO. </t>
  </si>
  <si>
    <t>EN MI INSTITUCIÓN EL SERVICIO PROFESIONAL DE CARRERA OPERA CONFORME A SU LEY Y REGLAMENTO.</t>
  </si>
  <si>
    <t>LA CERTIFICACIÓN DE CAPACIDADES PROFESIONALES CUMPLE CON LOS CRITERIOS Y REQUISITOS MÍNIMOS PARA QUE LAS PERSONAS DE CARRERA DEMUESTREN LOS CONOCIMIENTOS, HABILIDADES, ACTITUDES, APTITUDES O VALORES ADQUIRIDOS.</t>
  </si>
  <si>
    <t>LAS PERSONAS QUE SE HAN SEPARADO DEL SERVICIO EN MI ÁREA DE TRABAJO LO HAN HECHO CON BASE EN PROCEDIMIENTOS NORMATIVOS.</t>
  </si>
  <si>
    <t>EN MI INSTITUCIÓN INGRESAN PERSONAS EN IGUALDAD DE CONDICIONES DESPUÉS DE HABER REALIZADO SERVICIO SOCIAL.</t>
  </si>
  <si>
    <t>MI ÁREA CUENTA CON MECANISMOS QUE LE PERMITEN, EN SU CASO, MEJORAR LA OPERACIÓN DEL SISTEMA DEL SERVICIO PROFESIONAL DE CARRERA.</t>
  </si>
  <si>
    <r>
      <t>Versión actualizada:</t>
    </r>
    <r>
      <rPr>
        <b/>
        <sz val="10"/>
        <color rgb="FF000000"/>
        <rFont val="Arial"/>
        <family val="2"/>
      </rPr>
      <t xml:space="preserve"> 23 de enero de 2024</t>
    </r>
  </si>
  <si>
    <r>
      <t xml:space="preserve">Versión actualizada: </t>
    </r>
    <r>
      <rPr>
        <b/>
        <sz val="10"/>
        <color rgb="FF000000"/>
        <rFont val="Arial"/>
        <family val="2"/>
      </rPr>
      <t>23 de enero de 2024</t>
    </r>
  </si>
  <si>
    <t>Registrar estos datos a mano con información de la ECCO 2022</t>
  </si>
  <si>
    <t>R 486</t>
  </si>
  <si>
    <t>R 487</t>
  </si>
  <si>
    <t>R 483</t>
  </si>
  <si>
    <t>R 484</t>
  </si>
  <si>
    <t>R 485</t>
  </si>
  <si>
    <t>R 482</t>
  </si>
  <si>
    <t>R 488</t>
  </si>
  <si>
    <t>R 489</t>
  </si>
  <si>
    <t>R 490</t>
  </si>
  <si>
    <t>R 491</t>
  </si>
  <si>
    <t>R 492</t>
  </si>
  <si>
    <t>R 493</t>
  </si>
  <si>
    <t>R 494</t>
  </si>
  <si>
    <t>R 495</t>
  </si>
  <si>
    <t>R 496</t>
  </si>
  <si>
    <t>R 497</t>
  </si>
  <si>
    <t>R 498</t>
  </si>
  <si>
    <t>R 499</t>
  </si>
  <si>
    <t>R 500</t>
  </si>
  <si>
    <t>Cambiar el color del mayor y del menor</t>
  </si>
  <si>
    <t>ÍNDICE 2023 Institución</t>
  </si>
  <si>
    <r>
      <t xml:space="preserve">ÍNDICE 2023 </t>
    </r>
    <r>
      <rPr>
        <b/>
        <sz val="10"/>
        <color theme="0"/>
        <rFont val="Montserrat"/>
      </rPr>
      <t>APF</t>
    </r>
  </si>
  <si>
    <t xml:space="preserve">ÍNDICE 2022 APF </t>
  </si>
  <si>
    <t>Radiales APF (Comparativo 2022 -2023)</t>
  </si>
  <si>
    <t>Cambiar el color de los mayores y de los menores</t>
  </si>
  <si>
    <t>Factor 110 BALANCE TRABAJO-FAMILIA / 2023</t>
  </si>
  <si>
    <t>Factor 111 CALIDAD DE VIDA LABORAL Y ESTRÉS / 2023</t>
  </si>
  <si>
    <t>Factor 112 CAPACITACIÓN / 2023</t>
  </si>
  <si>
    <t>Factor 113 DERECHOS HUMANOS / 2023</t>
  </si>
  <si>
    <t>Factor 114 EMERGENCIAS / 2023</t>
  </si>
  <si>
    <t>Factor 115 EVALUACIÓN DEL DESEMPEÑO / 2023</t>
  </si>
  <si>
    <t>Factor 117 IDENTIDAD CON LA INSTITUCIÓN / 2023</t>
  </si>
  <si>
    <t>Factor 118 IGUALDAD DE GÉNERO / 2023</t>
  </si>
  <si>
    <t>Factor 119 INTEGRIDAD Y NO DISCRIMINACIÓN / 2023</t>
  </si>
  <si>
    <t>Factor 120 LIDERAZGO / 2023</t>
  </si>
  <si>
    <t>Factor 121 NORMATIVA Y AUSTERIDAD / 2023</t>
  </si>
  <si>
    <t>Factor 122 ORGANIZACIÓN / 2023</t>
  </si>
  <si>
    <t>Factor 123 ORIENTACIÓN A LA CIUDADANÍA / 2023</t>
  </si>
  <si>
    <t>Factor 124 RECONOCIMIENTO LABORAL / 2023</t>
  </si>
  <si>
    <t>Factor 125 SERVICIO PROFESIONAL DE CARRERA / 2023</t>
  </si>
  <si>
    <t>Factor 127 TRANSPARENCIA / 2023</t>
  </si>
  <si>
    <t>Factor 128 VALORES / 2023</t>
  </si>
  <si>
    <t>Cuadrantes Modelo Tichy Resultados 2023</t>
  </si>
  <si>
    <t>Cuadrantes Modelo Tichy comportamiento 2023 vs 2022</t>
  </si>
  <si>
    <t>Registrar a mano 2022</t>
  </si>
  <si>
    <t>APF 2023</t>
  </si>
  <si>
    <t>Cambiar el color de los 3 mayores y los 3 menores</t>
  </si>
  <si>
    <t xml:space="preserve">Identidad sexual y género no binario
</t>
  </si>
  <si>
    <t>Cuadrantes Modelo Tichy comportamiento 2023 (Sector Central SS vs APF)</t>
  </si>
  <si>
    <t>SECRETARÍA DE SALUD</t>
  </si>
  <si>
    <t>INDICE GLOBAL A NIVEL CENTRAL EN LAS INSTITUCIONES DE LA APF</t>
  </si>
  <si>
    <t>Promedio del factor APF 2023</t>
  </si>
  <si>
    <t>Promedio del factor Sector Central 2023</t>
  </si>
  <si>
    <t>ÍNDICE 2023 Sector central</t>
  </si>
  <si>
    <t>ÍNDICE 2023 Sector Central</t>
  </si>
  <si>
    <t>Radiales APF 2023 - Sector Central 2023</t>
  </si>
  <si>
    <t>DIF</t>
  </si>
  <si>
    <t xml:space="preserve"> Sector
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</si>
</sst>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0"/>
    <numFmt numFmtId="166" formatCode="0.00_ ;[Red]\-0.00\ "/>
    <numFmt numFmtId="167" formatCode="00"/>
    <numFmt numFmtId="168" formatCode="0.0%"/>
    <numFmt numFmtId="169" formatCode="000"/>
    <numFmt numFmtId="170" formatCode="_-* #,##0_-;\-* #,##0_-;_-* &quot;-&quot;??_-;_-@_-"/>
    <numFmt numFmtId="171" formatCode="#,000"/>
    <numFmt numFmtId="172" formatCode="#,##0.0"/>
  </numFmts>
  <fonts count="71" x14ac:knownFonts="1">
    <font>
      <sz val="10"/>
      <color rgb="FF000000"/>
      <name val="Arial"/>
    </font>
    <font>
      <sz val="11"/>
      <color theme="1"/>
      <name val="Calibri"/>
      <family val="2"/>
      <scheme val="minor"/>
    </font>
    <font>
      <sz val="11"/>
      <color theme="1"/>
      <name val="Calibri"/>
      <family val="2"/>
      <scheme val="minor"/>
    </font>
    <font>
      <b/>
      <sz val="10"/>
      <color theme="0"/>
      <name val="Arial"/>
      <family val="2"/>
    </font>
    <font>
      <b/>
      <sz val="10"/>
      <color indexed="9"/>
      <name val="Arial"/>
      <family val="2"/>
    </font>
    <font>
      <sz val="11"/>
      <name val="Arial"/>
      <family val="2"/>
    </font>
    <font>
      <sz val="10"/>
      <color rgb="FF000000"/>
      <name val="Arial"/>
      <family val="2"/>
    </font>
    <font>
      <sz val="10"/>
      <name val="Montserrat"/>
    </font>
    <font>
      <sz val="11"/>
      <name val="Montserrat"/>
    </font>
    <font>
      <b/>
      <sz val="10"/>
      <name val="Montserrat"/>
    </font>
    <font>
      <b/>
      <sz val="12"/>
      <name val="Montserrat"/>
    </font>
    <font>
      <sz val="9"/>
      <color rgb="FF000000"/>
      <name val="Tahoma"/>
      <family val="2"/>
    </font>
    <font>
      <sz val="10"/>
      <color rgb="FF000000"/>
      <name val="Arial"/>
      <family val="2"/>
    </font>
    <font>
      <sz val="8"/>
      <name val="Arial"/>
      <family val="2"/>
    </font>
    <font>
      <sz val="10"/>
      <color rgb="FF000000"/>
      <name val="Montserrat"/>
    </font>
    <font>
      <b/>
      <sz val="9"/>
      <name val="Montserrat"/>
    </font>
    <font>
      <b/>
      <sz val="9"/>
      <color rgb="FF000000"/>
      <name val="Montserrat"/>
    </font>
    <font>
      <sz val="9"/>
      <color rgb="FF000000"/>
      <name val="Montserrat"/>
    </font>
    <font>
      <sz val="9"/>
      <name val="Montserrat"/>
    </font>
    <font>
      <b/>
      <sz val="9"/>
      <color theme="0"/>
      <name val="Montserrat"/>
    </font>
    <font>
      <b/>
      <sz val="9"/>
      <color theme="1"/>
      <name val="Montserrat"/>
    </font>
    <font>
      <b/>
      <sz val="11"/>
      <color rgb="FF000000"/>
      <name val="Montserrat"/>
    </font>
    <font>
      <b/>
      <sz val="10"/>
      <color theme="0"/>
      <name val="Montserrat"/>
    </font>
    <font>
      <sz val="10"/>
      <name val="Arial"/>
      <family val="2"/>
    </font>
    <font>
      <b/>
      <sz val="14"/>
      <color rgb="FF691C32"/>
      <name val="Montserrat"/>
    </font>
    <font>
      <sz val="12"/>
      <name val="Montserrat"/>
    </font>
    <font>
      <b/>
      <sz val="11"/>
      <color theme="1"/>
      <name val="Montserrat"/>
    </font>
    <font>
      <b/>
      <sz val="11"/>
      <name val="Montserrat"/>
    </font>
    <font>
      <sz val="11"/>
      <name val="Calibri"/>
      <family val="2"/>
      <scheme val="minor"/>
    </font>
    <font>
      <sz val="10"/>
      <name val="Arial"/>
      <family val="2"/>
    </font>
    <font>
      <sz val="11"/>
      <color rgb="FF000000"/>
      <name val="Montserrat"/>
    </font>
    <font>
      <sz val="16"/>
      <name val="Montserrat"/>
    </font>
    <font>
      <b/>
      <sz val="16"/>
      <name val="Montserrat"/>
    </font>
    <font>
      <b/>
      <sz val="22"/>
      <name val="Montserrat"/>
    </font>
    <font>
      <b/>
      <sz val="14"/>
      <color rgb="FF000000"/>
      <name val="Montserrat"/>
    </font>
    <font>
      <sz val="14"/>
      <name val="Montserrat"/>
    </font>
    <font>
      <sz val="14"/>
      <color indexed="8"/>
      <name val="Montserrat"/>
    </font>
    <font>
      <b/>
      <sz val="14"/>
      <name val="Montserrat"/>
    </font>
    <font>
      <b/>
      <sz val="14"/>
      <color indexed="8"/>
      <name val="Montserrat"/>
    </font>
    <font>
      <sz val="14"/>
      <color rgb="FF000000"/>
      <name val="Montserrat"/>
    </font>
    <font>
      <b/>
      <sz val="16"/>
      <name val="Arial"/>
      <family val="2"/>
    </font>
    <font>
      <sz val="11"/>
      <color rgb="FF000000"/>
      <name val="Arial"/>
      <family val="2"/>
    </font>
    <font>
      <b/>
      <sz val="13"/>
      <color rgb="FF000000"/>
      <name val="Montserrat"/>
    </font>
    <font>
      <b/>
      <sz val="10"/>
      <color rgb="FF000000"/>
      <name val="Montserrat"/>
    </font>
    <font>
      <sz val="10"/>
      <color theme="0"/>
      <name val="Montserrat"/>
    </font>
    <font>
      <b/>
      <sz val="14"/>
      <color theme="0"/>
      <name val="Montserrat"/>
    </font>
    <font>
      <b/>
      <sz val="20"/>
      <color theme="0"/>
      <name val="Montserrat"/>
    </font>
    <font>
      <b/>
      <sz val="12"/>
      <color theme="0"/>
      <name val="Montserrat"/>
    </font>
    <font>
      <b/>
      <sz val="12"/>
      <color theme="1"/>
      <name val="Montserrat"/>
    </font>
    <font>
      <b/>
      <sz val="16"/>
      <color theme="0"/>
      <name val="Montserrat"/>
    </font>
    <font>
      <sz val="16"/>
      <color rgb="FF9F2241"/>
      <name val="Montserrat"/>
    </font>
    <font>
      <b/>
      <sz val="16"/>
      <color rgb="FF9F2241"/>
      <name val="Montserrat"/>
    </font>
    <font>
      <b/>
      <sz val="18"/>
      <color theme="0"/>
      <name val="Montserrat"/>
    </font>
    <font>
      <sz val="16"/>
      <color rgb="FF000000"/>
      <name val="Montserrat"/>
    </font>
    <font>
      <b/>
      <sz val="16"/>
      <color rgb="FF000000"/>
      <name val="Montserrat"/>
    </font>
    <font>
      <b/>
      <sz val="13.5"/>
      <color rgb="FF000080"/>
      <name val="Montserrat"/>
    </font>
    <font>
      <b/>
      <sz val="13"/>
      <color theme="0"/>
      <name val="Montserrat"/>
    </font>
    <font>
      <b/>
      <sz val="13"/>
      <name val="Montserrat"/>
    </font>
    <font>
      <sz val="9"/>
      <color theme="0"/>
      <name val="Montserrat"/>
    </font>
    <font>
      <b/>
      <sz val="14"/>
      <color theme="0"/>
      <name val="Arial"/>
      <family val="2"/>
    </font>
    <font>
      <sz val="10"/>
      <color rgb="FF000000"/>
      <name val="Arial"/>
      <family val="2"/>
    </font>
    <font>
      <sz val="10"/>
      <color theme="0"/>
      <name val="Arial"/>
      <family val="2"/>
    </font>
    <font>
      <sz val="18"/>
      <color theme="0"/>
      <name val="Arial"/>
      <family val="2"/>
    </font>
    <font>
      <sz val="20"/>
      <color theme="0"/>
      <name val="Arial"/>
      <family val="2"/>
    </font>
    <font>
      <b/>
      <sz val="11"/>
      <color theme="0"/>
      <name val="Montserrat"/>
    </font>
    <font>
      <b/>
      <sz val="10"/>
      <color rgb="FF000000"/>
      <name val="Arial"/>
      <family val="2"/>
    </font>
    <font>
      <sz val="11"/>
      <name val="Montserrat Regular"/>
    </font>
    <font>
      <sz val="10"/>
      <color rgb="FF000000"/>
      <name val="Arial"/>
      <family val="2"/>
    </font>
    <font>
      <b/>
      <sz val="20"/>
      <name val="Arial"/>
      <family val="2"/>
    </font>
    <font>
      <b/>
      <sz val="24"/>
      <name val="Arial"/>
      <family val="2"/>
    </font>
    <font>
      <sz val="14"/>
      <color rgb="FFFF0000"/>
      <name val="Montserrat"/>
    </font>
  </fonts>
  <fills count="27">
    <fill>
      <patternFill patternType="none"/>
    </fill>
    <fill>
      <patternFill patternType="gray125"/>
    </fill>
    <fill>
      <patternFill patternType="none"/>
    </fill>
    <fill>
      <patternFill patternType="solid">
        <fgColor theme="0" tint="-0.249977111117893"/>
        <bgColor indexed="64"/>
      </patternFill>
    </fill>
    <fill>
      <patternFill patternType="solid">
        <fgColor theme="0" tint="-0.249977111117893"/>
        <bgColor rgb="FF008080"/>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rgb="FF9F2241"/>
        <bgColor indexed="64"/>
      </patternFill>
    </fill>
    <fill>
      <patternFill patternType="solid">
        <fgColor rgb="FFBC955C"/>
        <bgColor indexed="64"/>
      </patternFill>
    </fill>
    <fill>
      <patternFill patternType="solid">
        <fgColor rgb="FFDDC9A3"/>
        <bgColor indexed="64"/>
      </patternFill>
    </fill>
    <fill>
      <patternFill patternType="solid">
        <fgColor rgb="FF377D69"/>
        <bgColor indexed="64"/>
      </patternFill>
    </fill>
    <fill>
      <patternFill patternType="solid">
        <fgColor rgb="FFBC945A"/>
        <bgColor indexed="64"/>
      </patternFill>
    </fill>
    <fill>
      <patternFill patternType="solid">
        <fgColor rgb="FFCDB085"/>
        <bgColor indexed="64"/>
      </patternFill>
    </fill>
    <fill>
      <patternFill patternType="solid">
        <fgColor rgb="FF285C4D"/>
        <bgColor rgb="FFFFFF00"/>
      </patternFill>
    </fill>
    <fill>
      <patternFill patternType="solid">
        <fgColor rgb="FF9F2241"/>
        <bgColor rgb="FF00FFFF"/>
      </patternFill>
    </fill>
    <fill>
      <patternFill patternType="solid">
        <fgColor rgb="FF9F2241"/>
        <bgColor rgb="FFFFFF00"/>
      </patternFill>
    </fill>
    <fill>
      <patternFill patternType="solid">
        <fgColor rgb="FF285C4D"/>
        <bgColor rgb="FF00FFFF"/>
      </patternFill>
    </fill>
    <fill>
      <patternFill patternType="solid">
        <fgColor theme="9" tint="0.39997558519241921"/>
        <bgColor indexed="64"/>
      </patternFill>
    </fill>
    <fill>
      <patternFill patternType="solid">
        <fgColor rgb="FFBC955C"/>
        <bgColor rgb="FFFFFF00"/>
      </patternFill>
    </fill>
    <fill>
      <patternFill patternType="solid">
        <fgColor rgb="FF377D69"/>
        <bgColor rgb="FF008080"/>
      </patternFill>
    </fill>
    <fill>
      <patternFill patternType="solid">
        <fgColor theme="0" tint="-0.499984740745262"/>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235B4E"/>
        <bgColor indexed="64"/>
      </patternFill>
    </fill>
  </fills>
  <borders count="78">
    <border>
      <left/>
      <right/>
      <top/>
      <bottom/>
      <diagonal/>
    </border>
    <border>
      <left style="thin">
        <color indexed="64"/>
      </left>
      <right/>
      <top/>
      <bottom/>
      <diagonal/>
    </border>
    <border>
      <left style="thin">
        <color indexed="64"/>
      </left>
      <right style="thin">
        <color indexed="64"/>
      </right>
      <top style="thin">
        <color indexed="64"/>
      </top>
      <bottom/>
      <diagonal/>
    </border>
    <border>
      <left style="thin">
        <color rgb="FFBC955C"/>
      </left>
      <right style="thin">
        <color rgb="FFBC955C"/>
      </right>
      <top style="thin">
        <color rgb="FFBC955C"/>
      </top>
      <bottom style="thin">
        <color rgb="FFBC955C"/>
      </bottom>
      <diagonal/>
    </border>
    <border>
      <left/>
      <right style="thin">
        <color indexed="64"/>
      </right>
      <top/>
      <bottom/>
      <diagonal/>
    </border>
    <border>
      <left style="thin">
        <color theme="2" tint="-0.749961851863155"/>
      </left>
      <right style="thin">
        <color theme="2" tint="-0.749961851863155"/>
      </right>
      <top style="thin">
        <color theme="2" tint="-0.749961851863155"/>
      </top>
      <bottom style="thin">
        <color theme="2" tint="-0.749961851863155"/>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right style="thin">
        <color theme="0"/>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2" tint="-0.749961851863155"/>
      </left>
      <right/>
      <top style="thin">
        <color theme="2" tint="-0.749961851863155"/>
      </top>
      <bottom style="thin">
        <color theme="2" tint="-0.749961851863155"/>
      </bottom>
      <diagonal/>
    </border>
    <border>
      <left/>
      <right/>
      <top style="thin">
        <color theme="2" tint="-0.749961851863155"/>
      </top>
      <bottom style="thin">
        <color theme="2" tint="-0.749961851863155"/>
      </bottom>
      <diagonal/>
    </border>
    <border>
      <left/>
      <right style="thin">
        <color theme="2" tint="-0.749961851863155"/>
      </right>
      <top style="thin">
        <color theme="2" tint="-0.749961851863155"/>
      </top>
      <bottom style="thin">
        <color theme="2" tint="-0.749961851863155"/>
      </bottom>
      <diagonal/>
    </border>
    <border>
      <left style="medium">
        <color theme="2" tint="-0.749992370372631"/>
      </left>
      <right/>
      <top style="medium">
        <color theme="2" tint="-0.749992370372631"/>
      </top>
      <bottom style="thin">
        <color theme="2" tint="-0.749961851863155"/>
      </bottom>
      <diagonal/>
    </border>
    <border>
      <left/>
      <right/>
      <top style="medium">
        <color theme="2" tint="-0.749992370372631"/>
      </top>
      <bottom style="thin">
        <color theme="2" tint="-0.749961851863155"/>
      </bottom>
      <diagonal/>
    </border>
    <border>
      <left/>
      <right style="thin">
        <color theme="2" tint="-0.749961851863155"/>
      </right>
      <top style="medium">
        <color theme="2" tint="-0.749992370372631"/>
      </top>
      <bottom style="thin">
        <color theme="2" tint="-0.749961851863155"/>
      </bottom>
      <diagonal/>
    </border>
    <border>
      <left style="thin">
        <color theme="2" tint="-0.749961851863155"/>
      </left>
      <right/>
      <top style="medium">
        <color theme="2" tint="-0.749992370372631"/>
      </top>
      <bottom style="thin">
        <color theme="2" tint="-0.749961851863155"/>
      </bottom>
      <diagonal/>
    </border>
    <border>
      <left/>
      <right style="medium">
        <color theme="2" tint="-0.749961851863155"/>
      </right>
      <top style="medium">
        <color theme="2" tint="-0.749992370372631"/>
      </top>
      <bottom style="thin">
        <color theme="2" tint="-0.749961851863155"/>
      </bottom>
      <diagonal/>
    </border>
    <border>
      <left/>
      <right style="medium">
        <color theme="2" tint="-0.749992370372631"/>
      </right>
      <top style="medium">
        <color theme="2" tint="-0.749992370372631"/>
      </top>
      <bottom style="thin">
        <color theme="2" tint="-0.749961851863155"/>
      </bottom>
      <diagonal/>
    </border>
    <border>
      <left style="medium">
        <color theme="2" tint="-0.749992370372631"/>
      </left>
      <right/>
      <top style="thin">
        <color theme="2" tint="-0.749961851863155"/>
      </top>
      <bottom style="thin">
        <color theme="2" tint="-0.749961851863155"/>
      </bottom>
      <diagonal/>
    </border>
    <border>
      <left/>
      <right style="medium">
        <color theme="2" tint="-0.749992370372631"/>
      </right>
      <top style="thin">
        <color theme="2" tint="-0.749961851863155"/>
      </top>
      <bottom style="thin">
        <color theme="2" tint="-0.749961851863155"/>
      </bottom>
      <diagonal/>
    </border>
    <border>
      <left style="medium">
        <color theme="2" tint="-0.749992370372631"/>
      </left>
      <right style="thin">
        <color theme="2" tint="-0.749961851863155"/>
      </right>
      <top style="thin">
        <color theme="2" tint="-0.749961851863155"/>
      </top>
      <bottom style="thin">
        <color theme="2" tint="-0.749961851863155"/>
      </bottom>
      <diagonal/>
    </border>
    <border>
      <left style="thin">
        <color theme="2" tint="-0.749961851863155"/>
      </left>
      <right style="medium">
        <color theme="2" tint="-0.749992370372631"/>
      </right>
      <top style="thin">
        <color theme="2" tint="-0.749961851863155"/>
      </top>
      <bottom style="thin">
        <color theme="2" tint="-0.749961851863155"/>
      </bottom>
      <diagonal/>
    </border>
    <border>
      <left style="medium">
        <color theme="2" tint="-0.749992370372631"/>
      </left>
      <right style="thin">
        <color theme="2" tint="-0.749961851863155"/>
      </right>
      <top style="thin">
        <color theme="2" tint="-0.749961851863155"/>
      </top>
      <bottom style="medium">
        <color theme="2" tint="-0.749992370372631"/>
      </bottom>
      <diagonal/>
    </border>
    <border>
      <left style="thin">
        <color theme="2" tint="-0.749961851863155"/>
      </left>
      <right style="thin">
        <color theme="2" tint="-0.749961851863155"/>
      </right>
      <top style="thin">
        <color theme="2" tint="-0.749961851863155"/>
      </top>
      <bottom style="medium">
        <color theme="2" tint="-0.749992370372631"/>
      </bottom>
      <diagonal/>
    </border>
    <border>
      <left style="thin">
        <color theme="2" tint="-0.749961851863155"/>
      </left>
      <right style="medium">
        <color theme="2" tint="-0.749992370372631"/>
      </right>
      <top style="thin">
        <color theme="2" tint="-0.749961851863155"/>
      </top>
      <bottom style="medium">
        <color theme="2" tint="-0.749992370372631"/>
      </bottom>
      <diagonal/>
    </border>
    <border>
      <left style="medium">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medium">
        <color theme="1" tint="0.499984740745262"/>
      </right>
      <top style="thin">
        <color theme="1"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2">
    <xf numFmtId="0" fontId="0" fillId="0" borderId="0"/>
    <xf numFmtId="0" fontId="6" fillId="2" borderId="0"/>
    <xf numFmtId="0" fontId="12" fillId="2" borderId="0"/>
    <xf numFmtId="0" fontId="23" fillId="2" borderId="0"/>
    <xf numFmtId="0" fontId="2" fillId="2" borderId="0"/>
    <xf numFmtId="0" fontId="29" fillId="2" borderId="0"/>
    <xf numFmtId="0" fontId="1" fillId="2" borderId="0"/>
    <xf numFmtId="0" fontId="6" fillId="2" borderId="0"/>
    <xf numFmtId="9" fontId="23" fillId="2" borderId="0" applyBorder="0" applyProtection="0"/>
    <xf numFmtId="0" fontId="60" fillId="2" borderId="0"/>
    <xf numFmtId="9" fontId="60" fillId="2" borderId="0" applyFont="0" applyFill="0" applyBorder="0" applyAlignment="0" applyProtection="0"/>
    <xf numFmtId="43" fontId="67" fillId="0" borderId="0" applyFont="0" applyFill="0" applyBorder="0" applyAlignment="0" applyProtection="0"/>
  </cellStyleXfs>
  <cellXfs count="466">
    <xf numFmtId="0" fontId="0" fillId="2" borderId="0" xfId="0" applyFill="1"/>
    <xf numFmtId="0" fontId="0" fillId="0" borderId="0" xfId="0"/>
    <xf numFmtId="0" fontId="5" fillId="0" borderId="0" xfId="0" applyFont="1" applyAlignment="1">
      <alignment horizontal="justify" vertical="top" wrapText="1"/>
    </xf>
    <xf numFmtId="0" fontId="7" fillId="2" borderId="0" xfId="0" applyFont="1" applyFill="1"/>
    <xf numFmtId="0" fontId="7" fillId="2" borderId="0" xfId="0" applyFont="1" applyFill="1" applyAlignment="1">
      <alignment wrapText="1"/>
    </xf>
    <xf numFmtId="0" fontId="0" fillId="2" borderId="0" xfId="0" applyFill="1" applyAlignment="1">
      <alignment horizontal="center" vertical="center"/>
    </xf>
    <xf numFmtId="0" fontId="14" fillId="2" borderId="0" xfId="0" applyFont="1" applyFill="1" applyAlignment="1">
      <alignment vertical="center"/>
    </xf>
    <xf numFmtId="0" fontId="17" fillId="2" borderId="0" xfId="0" applyFont="1" applyFill="1"/>
    <xf numFmtId="0" fontId="17" fillId="2" borderId="0" xfId="0" applyFont="1" applyFill="1" applyAlignment="1">
      <alignment horizontal="center" vertical="center" wrapText="1"/>
    </xf>
    <xf numFmtId="0" fontId="6" fillId="2" borderId="0" xfId="1" applyFill="1"/>
    <xf numFmtId="0" fontId="12" fillId="2" borderId="0" xfId="2"/>
    <xf numFmtId="0" fontId="12" fillId="2" borderId="0" xfId="2" applyAlignment="1">
      <alignment horizontal="left" vertical="center"/>
    </xf>
    <xf numFmtId="0" fontId="4" fillId="2" borderId="0" xfId="2" applyFont="1" applyAlignment="1">
      <alignment horizontal="left" vertical="center"/>
    </xf>
    <xf numFmtId="0" fontId="3" fillId="2" borderId="0" xfId="2" applyFont="1" applyAlignment="1">
      <alignment horizontal="left" vertical="center"/>
    </xf>
    <xf numFmtId="0" fontId="24" fillId="2" borderId="0" xfId="3" applyFont="1" applyAlignment="1">
      <alignment vertical="center" wrapText="1"/>
    </xf>
    <xf numFmtId="0" fontId="23" fillId="2" borderId="0" xfId="3"/>
    <xf numFmtId="0" fontId="23" fillId="2" borderId="0" xfId="3" applyAlignment="1">
      <alignment horizontal="center"/>
    </xf>
    <xf numFmtId="0" fontId="23" fillId="2" borderId="0" xfId="3" applyAlignment="1">
      <alignment horizontal="center" vertical="center"/>
    </xf>
    <xf numFmtId="2" fontId="24" fillId="2" borderId="0" xfId="3" applyNumberFormat="1" applyFont="1" applyAlignment="1">
      <alignment vertical="center" wrapText="1"/>
    </xf>
    <xf numFmtId="2" fontId="10" fillId="2" borderId="0" xfId="3" applyNumberFormat="1" applyFont="1" applyAlignment="1">
      <alignment horizontal="left" vertical="center"/>
    </xf>
    <xf numFmtId="2" fontId="10" fillId="2" borderId="0" xfId="3" applyNumberFormat="1" applyFont="1" applyAlignment="1">
      <alignment vertical="center"/>
    </xf>
    <xf numFmtId="3" fontId="10" fillId="2" borderId="0" xfId="3" applyNumberFormat="1" applyFont="1" applyAlignment="1">
      <alignment vertical="center"/>
    </xf>
    <xf numFmtId="0" fontId="24" fillId="2" borderId="0" xfId="3" applyFont="1" applyAlignment="1">
      <alignment horizontal="center" vertical="center" wrapText="1"/>
    </xf>
    <xf numFmtId="0" fontId="7" fillId="2" borderId="0" xfId="5" applyFont="1" applyAlignment="1">
      <alignment vertical="center"/>
    </xf>
    <xf numFmtId="0" fontId="24" fillId="2" borderId="0" xfId="5" applyFont="1" applyAlignment="1">
      <alignment vertical="center"/>
    </xf>
    <xf numFmtId="0" fontId="10" fillId="2" borderId="0" xfId="5" applyFont="1" applyAlignment="1">
      <alignment vertical="center"/>
    </xf>
    <xf numFmtId="0" fontId="25" fillId="2" borderId="0" xfId="5" applyFont="1" applyAlignment="1">
      <alignment vertical="center"/>
    </xf>
    <xf numFmtId="0" fontId="27" fillId="2" borderId="0" xfId="5" applyFont="1" applyAlignment="1">
      <alignment vertical="center" wrapText="1"/>
    </xf>
    <xf numFmtId="0" fontId="8" fillId="2" borderId="0" xfId="5" applyFont="1" applyFill="1" applyAlignment="1">
      <alignment vertical="center" wrapText="1"/>
    </xf>
    <xf numFmtId="0" fontId="8" fillId="2" borderId="0" xfId="5" applyFont="1" applyFill="1" applyAlignment="1">
      <alignment horizontal="center" vertical="center" wrapText="1"/>
    </xf>
    <xf numFmtId="2" fontId="8" fillId="2" borderId="0" xfId="5" applyNumberFormat="1" applyFont="1" applyFill="1" applyAlignment="1">
      <alignment horizontal="center" vertical="center" wrapText="1"/>
    </xf>
    <xf numFmtId="0" fontId="23" fillId="2" borderId="0" xfId="5" applyFont="1"/>
    <xf numFmtId="0" fontId="23" fillId="2" borderId="0" xfId="5" applyFont="1" applyAlignment="1">
      <alignment vertical="center"/>
    </xf>
    <xf numFmtId="164" fontId="23" fillId="2" borderId="0" xfId="5" applyNumberFormat="1" applyFont="1"/>
    <xf numFmtId="0" fontId="34" fillId="2" borderId="3" xfId="5" applyFont="1" applyFill="1" applyBorder="1" applyAlignment="1">
      <alignment vertical="center"/>
    </xf>
    <xf numFmtId="0" fontId="35" fillId="2" borderId="3" xfId="5" applyFont="1" applyFill="1" applyBorder="1" applyAlignment="1">
      <alignment vertical="top" wrapText="1"/>
    </xf>
    <xf numFmtId="2" fontId="36" fillId="2" borderId="3" xfId="5" applyNumberFormat="1" applyFont="1" applyFill="1" applyBorder="1" applyAlignment="1">
      <alignment horizontal="center" vertical="center" wrapText="1"/>
    </xf>
    <xf numFmtId="0" fontId="29" fillId="2" borderId="0" xfId="5"/>
    <xf numFmtId="0" fontId="34" fillId="2" borderId="3" xfId="5" applyFont="1" applyFill="1" applyBorder="1" applyAlignment="1">
      <alignment vertical="center" wrapText="1"/>
    </xf>
    <xf numFmtId="0" fontId="34" fillId="2" borderId="3" xfId="5" applyFont="1" applyFill="1" applyBorder="1" applyAlignment="1">
      <alignment horizontal="center" vertical="center" wrapText="1"/>
    </xf>
    <xf numFmtId="0" fontId="39" fillId="2" borderId="3" xfId="5" applyFont="1" applyFill="1" applyBorder="1" applyAlignment="1">
      <alignment vertical="center"/>
    </xf>
    <xf numFmtId="2" fontId="39" fillId="2" borderId="3" xfId="5" applyNumberFormat="1" applyFont="1" applyFill="1" applyBorder="1" applyAlignment="1">
      <alignment horizontal="center" vertical="center"/>
    </xf>
    <xf numFmtId="0" fontId="29" fillId="2" borderId="0" xfId="5" applyAlignment="1">
      <alignment wrapText="1"/>
    </xf>
    <xf numFmtId="2" fontId="14" fillId="2" borderId="0" xfId="7" applyNumberFormat="1" applyFont="1" applyFill="1" applyAlignment="1">
      <alignment vertical="center"/>
    </xf>
    <xf numFmtId="2" fontId="6" fillId="2" borderId="0" xfId="7" applyNumberFormat="1" applyFill="1"/>
    <xf numFmtId="0" fontId="37" fillId="2" borderId="0" xfId="5" applyFont="1" applyFill="1" applyAlignment="1">
      <alignment horizontal="center" vertical="center" wrapText="1"/>
    </xf>
    <xf numFmtId="0" fontId="43" fillId="2" borderId="3" xfId="5" applyFont="1" applyFill="1" applyBorder="1" applyAlignment="1">
      <alignment vertical="center" wrapText="1"/>
    </xf>
    <xf numFmtId="0" fontId="44" fillId="9" borderId="3" xfId="5" applyFont="1" applyFill="1" applyBorder="1" applyAlignment="1">
      <alignment horizontal="center" vertical="center" wrapText="1"/>
    </xf>
    <xf numFmtId="0" fontId="44" fillId="12" borderId="3" xfId="5" applyFont="1" applyFill="1" applyBorder="1" applyAlignment="1">
      <alignment horizontal="center" vertical="center" wrapText="1"/>
    </xf>
    <xf numFmtId="0" fontId="29" fillId="0" borderId="0" xfId="5" applyFill="1"/>
    <xf numFmtId="0" fontId="23" fillId="2" borderId="0" xfId="5" applyFont="1" applyBorder="1" applyAlignment="1">
      <alignment vertical="center"/>
    </xf>
    <xf numFmtId="0" fontId="35" fillId="2" borderId="3" xfId="5" applyFont="1" applyFill="1" applyBorder="1" applyAlignment="1">
      <alignment horizontal="center" vertical="center" wrapText="1"/>
    </xf>
    <xf numFmtId="0" fontId="12" fillId="2" borderId="0" xfId="2" applyAlignment="1">
      <alignment horizontal="left" wrapText="1"/>
    </xf>
    <xf numFmtId="0" fontId="34" fillId="2" borderId="3" xfId="5" applyFont="1" applyFill="1" applyBorder="1" applyAlignment="1">
      <alignment horizontal="center" vertical="center"/>
    </xf>
    <xf numFmtId="0" fontId="24" fillId="2" borderId="0" xfId="5" applyFont="1" applyAlignment="1">
      <alignment vertical="center" wrapText="1"/>
    </xf>
    <xf numFmtId="3" fontId="10" fillId="2" borderId="0" xfId="3" applyNumberFormat="1" applyFont="1" applyAlignment="1">
      <alignment vertical="top"/>
    </xf>
    <xf numFmtId="0" fontId="25" fillId="2" borderId="0" xfId="3" applyFont="1" applyAlignment="1">
      <alignment vertical="center"/>
    </xf>
    <xf numFmtId="0" fontId="5" fillId="0" borderId="0" xfId="0" applyFont="1" applyAlignment="1">
      <alignment vertical="top" wrapText="1"/>
    </xf>
    <xf numFmtId="0" fontId="7" fillId="2" borderId="0" xfId="3" applyFont="1" applyAlignment="1">
      <alignment vertical="center"/>
    </xf>
    <xf numFmtId="0" fontId="10" fillId="2" borderId="0" xfId="3" applyFont="1" applyAlignment="1">
      <alignment vertical="center"/>
    </xf>
    <xf numFmtId="0" fontId="24" fillId="2" borderId="0" xfId="3" applyFont="1" applyAlignment="1">
      <alignment horizontal="center" vertical="center"/>
    </xf>
    <xf numFmtId="0" fontId="8" fillId="2" borderId="0" xfId="3" applyFont="1" applyAlignment="1">
      <alignment horizontal="left" vertical="center"/>
    </xf>
    <xf numFmtId="0" fontId="7" fillId="2" borderId="5" xfId="3" applyFont="1" applyFill="1" applyBorder="1" applyAlignment="1">
      <alignment horizontal="center" vertical="center" wrapText="1"/>
    </xf>
    <xf numFmtId="0" fontId="7" fillId="2" borderId="0" xfId="3" applyFont="1" applyAlignment="1">
      <alignment horizontal="left" vertical="center"/>
    </xf>
    <xf numFmtId="0" fontId="8" fillId="19" borderId="0" xfId="3" applyFont="1" applyFill="1" applyAlignment="1">
      <alignment vertical="center"/>
    </xf>
    <xf numFmtId="3" fontId="7" fillId="2" borderId="0" xfId="3" applyNumberFormat="1" applyFont="1" applyAlignment="1">
      <alignment vertical="center"/>
    </xf>
    <xf numFmtId="0" fontId="53" fillId="2" borderId="0" xfId="3" applyFont="1" applyFill="1" applyBorder="1" applyAlignment="1">
      <alignment vertical="center"/>
    </xf>
    <xf numFmtId="0" fontId="7" fillId="2" borderId="0" xfId="3" applyFont="1" applyFill="1" applyBorder="1" applyAlignment="1">
      <alignment vertical="center"/>
    </xf>
    <xf numFmtId="0" fontId="54" fillId="2" borderId="0" xfId="3" applyFont="1" applyFill="1" applyBorder="1" applyAlignment="1">
      <alignment vertical="center"/>
    </xf>
    <xf numFmtId="0" fontId="54" fillId="2" borderId="0" xfId="3" applyFont="1" applyFill="1" applyBorder="1" applyAlignment="1">
      <alignment horizontal="right" vertical="center"/>
    </xf>
    <xf numFmtId="165" fontId="21" fillId="2" borderId="6" xfId="3" applyNumberFormat="1" applyFont="1" applyFill="1" applyBorder="1" applyAlignment="1">
      <alignment horizontal="center" vertical="center"/>
    </xf>
    <xf numFmtId="9" fontId="8" fillId="2" borderId="6" xfId="8" applyFont="1" applyFill="1" applyBorder="1" applyAlignment="1" applyProtection="1">
      <alignment horizontal="center" vertical="center"/>
    </xf>
    <xf numFmtId="9" fontId="8" fillId="2" borderId="6" xfId="3" applyNumberFormat="1" applyFont="1" applyFill="1" applyBorder="1" applyAlignment="1">
      <alignment horizontal="center" vertical="center"/>
    </xf>
    <xf numFmtId="0" fontId="8" fillId="2" borderId="0" xfId="3" applyFont="1" applyFill="1" applyAlignment="1">
      <alignment vertical="center"/>
    </xf>
    <xf numFmtId="0" fontId="8" fillId="2" borderId="0" xfId="3" applyFont="1" applyAlignment="1">
      <alignment vertical="center"/>
    </xf>
    <xf numFmtId="3" fontId="55" fillId="2" borderId="0" xfId="3" applyNumberFormat="1" applyFont="1" applyAlignment="1">
      <alignment vertical="center"/>
    </xf>
    <xf numFmtId="0" fontId="7" fillId="2" borderId="0" xfId="3" applyFont="1" applyFill="1" applyAlignment="1">
      <alignment vertical="center"/>
    </xf>
    <xf numFmtId="0" fontId="19" fillId="12" borderId="10" xfId="0" applyFont="1" applyFill="1" applyBorder="1" applyAlignment="1">
      <alignment horizontal="center" vertical="center" wrapText="1"/>
    </xf>
    <xf numFmtId="0" fontId="19" fillId="12" borderId="11" xfId="0" applyFont="1" applyFill="1" applyBorder="1" applyAlignment="1">
      <alignment horizontal="center" vertical="center" wrapText="1"/>
    </xf>
    <xf numFmtId="0" fontId="19" fillId="12" borderId="12" xfId="0" applyFont="1" applyFill="1" applyBorder="1" applyAlignment="1">
      <alignment horizontal="center" vertical="center" wrapText="1"/>
    </xf>
    <xf numFmtId="0" fontId="22" fillId="12" borderId="10" xfId="2" applyFont="1" applyFill="1" applyBorder="1" applyAlignment="1">
      <alignment horizontal="center" vertical="center"/>
    </xf>
    <xf numFmtId="0" fontId="22" fillId="12" borderId="11" xfId="2" applyFont="1" applyFill="1" applyBorder="1" applyAlignment="1">
      <alignment horizontal="center" vertical="center"/>
    </xf>
    <xf numFmtId="0" fontId="22" fillId="12" borderId="11" xfId="2" applyFont="1" applyFill="1" applyBorder="1" applyAlignment="1">
      <alignment horizontal="left" vertical="center" wrapText="1"/>
    </xf>
    <xf numFmtId="0" fontId="16" fillId="3" borderId="11" xfId="0" applyFont="1" applyFill="1" applyBorder="1" applyAlignment="1">
      <alignment vertical="center" wrapText="1"/>
    </xf>
    <xf numFmtId="0" fontId="16" fillId="3" borderId="12" xfId="0" applyFont="1" applyFill="1" applyBorder="1" applyAlignment="1">
      <alignment vertical="center" wrapText="1"/>
    </xf>
    <xf numFmtId="0" fontId="15" fillId="6" borderId="6" xfId="0" applyFont="1" applyFill="1" applyBorder="1" applyAlignment="1">
      <alignment horizontal="center" vertical="center" wrapText="1"/>
    </xf>
    <xf numFmtId="0" fontId="15" fillId="6" borderId="14"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4" borderId="6" xfId="0" applyFont="1" applyFill="1" applyBorder="1" applyAlignment="1">
      <alignment horizontal="center" vertical="center" wrapText="1"/>
    </xf>
    <xf numFmtId="49" fontId="18" fillId="0" borderId="13" xfId="0" applyNumberFormat="1" applyFont="1" applyBorder="1" applyAlignment="1">
      <alignment horizontal="center" vertical="center"/>
    </xf>
    <xf numFmtId="0" fontId="18" fillId="0" borderId="6" xfId="0" applyFont="1" applyBorder="1" applyAlignment="1">
      <alignment horizontal="center" vertical="center" wrapText="1"/>
    </xf>
    <xf numFmtId="0" fontId="17" fillId="0" borderId="6" xfId="0" applyFont="1" applyBorder="1" applyAlignment="1">
      <alignment horizontal="center" vertical="center"/>
    </xf>
    <xf numFmtId="0" fontId="18" fillId="3" borderId="6" xfId="0" applyFont="1" applyFill="1" applyBorder="1" applyAlignment="1">
      <alignment horizontal="center" vertical="center" wrapText="1"/>
    </xf>
    <xf numFmtId="0" fontId="18" fillId="3" borderId="14" xfId="0" applyFont="1" applyFill="1" applyBorder="1" applyAlignment="1">
      <alignment horizontal="center" vertical="center" wrapText="1"/>
    </xf>
    <xf numFmtId="1" fontId="14" fillId="2" borderId="13" xfId="7" applyNumberFormat="1" applyFont="1" applyFill="1" applyBorder="1" applyAlignment="1">
      <alignment horizontal="center" vertical="center"/>
    </xf>
    <xf numFmtId="0" fontId="7" fillId="2" borderId="6" xfId="7" applyNumberFormat="1" applyFont="1" applyBorder="1" applyAlignment="1">
      <alignment horizontal="center" vertical="center"/>
    </xf>
    <xf numFmtId="0" fontId="7" fillId="2" borderId="6" xfId="7" applyFont="1" applyBorder="1" applyAlignment="1">
      <alignment horizontal="center" vertical="center" wrapText="1"/>
    </xf>
    <xf numFmtId="0" fontId="14" fillId="2" borderId="6" xfId="7" applyFont="1" applyBorder="1" applyAlignment="1">
      <alignment horizontal="center" vertical="center"/>
    </xf>
    <xf numFmtId="0" fontId="14" fillId="2" borderId="6" xfId="7" applyFont="1" applyFill="1" applyBorder="1" applyAlignment="1">
      <alignment horizontal="left" vertical="center"/>
    </xf>
    <xf numFmtId="2" fontId="30" fillId="2" borderId="6" xfId="7" applyNumberFormat="1" applyFont="1" applyBorder="1" applyAlignment="1">
      <alignment horizontal="center" vertical="center"/>
    </xf>
    <xf numFmtId="2" fontId="30" fillId="2" borderId="14" xfId="7" applyNumberFormat="1" applyFont="1" applyBorder="1" applyAlignment="1">
      <alignment horizontal="center" vertical="center"/>
    </xf>
    <xf numFmtId="2" fontId="30" fillId="2" borderId="6" xfId="7" applyNumberFormat="1" applyFont="1" applyFill="1" applyBorder="1" applyAlignment="1">
      <alignment vertical="center"/>
    </xf>
    <xf numFmtId="2" fontId="30" fillId="2" borderId="14" xfId="7" applyNumberFormat="1" applyFont="1" applyFill="1" applyBorder="1" applyAlignment="1">
      <alignment vertical="center"/>
    </xf>
    <xf numFmtId="2" fontId="30" fillId="0" borderId="6" xfId="0" applyNumberFormat="1" applyFont="1" applyBorder="1" applyAlignment="1">
      <alignment horizontal="center" vertical="center"/>
    </xf>
    <xf numFmtId="2" fontId="26" fillId="5" borderId="6" xfId="0" applyNumberFormat="1" applyFont="1" applyFill="1" applyBorder="1" applyAlignment="1">
      <alignment horizontal="center" vertical="center"/>
    </xf>
    <xf numFmtId="2" fontId="41" fillId="2" borderId="16" xfId="7" applyNumberFormat="1" applyFont="1" applyFill="1" applyBorder="1"/>
    <xf numFmtId="2" fontId="41" fillId="2" borderId="17" xfId="7" applyNumberFormat="1" applyFont="1" applyFill="1" applyBorder="1"/>
    <xf numFmtId="0" fontId="8" fillId="2" borderId="6" xfId="5" applyFont="1" applyFill="1" applyBorder="1" applyAlignment="1">
      <alignment horizontal="center" vertical="center" wrapText="1"/>
    </xf>
    <xf numFmtId="0" fontId="8" fillId="2" borderId="15" xfId="5" applyFont="1" applyBorder="1" applyAlignment="1">
      <alignment horizontal="center" vertical="center"/>
    </xf>
    <xf numFmtId="0" fontId="8" fillId="2" borderId="16" xfId="5" applyFont="1" applyBorder="1" applyAlignment="1">
      <alignment horizontal="center" vertical="center"/>
    </xf>
    <xf numFmtId="0" fontId="8" fillId="2" borderId="16" xfId="5" applyFont="1" applyFill="1" applyBorder="1" applyAlignment="1">
      <alignment horizontal="center" vertical="center" wrapText="1"/>
    </xf>
    <xf numFmtId="1" fontId="56" fillId="12" borderId="10" xfId="5" applyNumberFormat="1" applyFont="1" applyFill="1" applyBorder="1" applyAlignment="1">
      <alignment horizontal="center" vertical="center"/>
    </xf>
    <xf numFmtId="0" fontId="22" fillId="12" borderId="11" xfId="7" applyFont="1" applyFill="1" applyBorder="1" applyAlignment="1">
      <alignment horizontal="center" vertical="center" wrapText="1"/>
    </xf>
    <xf numFmtId="0" fontId="22" fillId="21" borderId="11" xfId="7" applyFont="1" applyFill="1" applyBorder="1" applyAlignment="1">
      <alignment horizontal="center" vertical="center" wrapText="1"/>
    </xf>
    <xf numFmtId="2" fontId="56" fillId="12" borderId="11" xfId="5" applyNumberFormat="1" applyFont="1" applyFill="1" applyBorder="1" applyAlignment="1">
      <alignment horizontal="center" vertical="center"/>
    </xf>
    <xf numFmtId="2" fontId="27" fillId="14" borderId="6" xfId="7" applyNumberFormat="1" applyFont="1" applyFill="1" applyBorder="1" applyAlignment="1">
      <alignment horizontal="center" vertical="center"/>
    </xf>
    <xf numFmtId="0" fontId="58" fillId="13" borderId="2" xfId="0" applyFont="1" applyFill="1" applyBorder="1" applyAlignment="1">
      <alignment horizontal="center" vertical="center" wrapText="1"/>
    </xf>
    <xf numFmtId="0" fontId="58" fillId="14" borderId="2" xfId="0" applyFont="1" applyFill="1" applyBorder="1" applyAlignment="1">
      <alignment horizontal="center" vertical="center" wrapText="1"/>
    </xf>
    <xf numFmtId="0" fontId="58" fillId="13" borderId="0" xfId="0" applyFont="1" applyFill="1" applyBorder="1" applyAlignment="1">
      <alignment horizontal="center" vertical="center" wrapText="1"/>
    </xf>
    <xf numFmtId="1" fontId="45" fillId="12" borderId="15" xfId="7" applyNumberFormat="1" applyFont="1" applyFill="1" applyBorder="1" applyAlignment="1">
      <alignment horizontal="center" vertical="center"/>
    </xf>
    <xf numFmtId="0" fontId="45" fillId="12" borderId="16" xfId="7" applyFont="1" applyFill="1" applyBorder="1" applyAlignment="1">
      <alignment horizontal="center" vertical="center"/>
    </xf>
    <xf numFmtId="0" fontId="45" fillId="12" borderId="16" xfId="7" applyFont="1" applyFill="1" applyBorder="1" applyAlignment="1">
      <alignment horizontal="center" vertical="center" wrapText="1"/>
    </xf>
    <xf numFmtId="0" fontId="59" fillId="12" borderId="16" xfId="7" applyFont="1" applyFill="1" applyBorder="1" applyAlignment="1">
      <alignment horizontal="center" vertical="center"/>
    </xf>
    <xf numFmtId="0" fontId="35" fillId="2" borderId="3" xfId="5" applyFont="1" applyFill="1" applyBorder="1" applyAlignment="1">
      <alignment vertical="center" wrapText="1"/>
    </xf>
    <xf numFmtId="0" fontId="37" fillId="2" borderId="3" xfId="5" applyFont="1" applyFill="1" applyBorder="1" applyAlignment="1">
      <alignment horizontal="center" vertical="center" wrapText="1"/>
    </xf>
    <xf numFmtId="0" fontId="7" fillId="2" borderId="0" xfId="3" applyFont="1"/>
    <xf numFmtId="0" fontId="9" fillId="2" borderId="6" xfId="3" applyFont="1" applyBorder="1" applyAlignment="1">
      <alignment horizontal="center" vertical="center" wrapText="1"/>
    </xf>
    <xf numFmtId="0" fontId="9" fillId="2" borderId="14" xfId="3" applyFont="1" applyBorder="1" applyAlignment="1">
      <alignment horizontal="center" vertical="center" wrapText="1"/>
    </xf>
    <xf numFmtId="0" fontId="23" fillId="2" borderId="26" xfId="3" applyBorder="1"/>
    <xf numFmtId="0" fontId="23" fillId="2" borderId="26" xfId="3" applyBorder="1" applyAlignment="1">
      <alignment vertical="center"/>
    </xf>
    <xf numFmtId="0" fontId="23" fillId="2" borderId="26" xfId="3" applyBorder="1" applyAlignment="1">
      <alignment vertical="center" wrapText="1"/>
    </xf>
    <xf numFmtId="0" fontId="23" fillId="2" borderId="26" xfId="3" applyFont="1" applyBorder="1"/>
    <xf numFmtId="0" fontId="23" fillId="2" borderId="28" xfId="3" applyBorder="1"/>
    <xf numFmtId="0" fontId="7" fillId="2" borderId="28" xfId="3" applyFont="1" applyBorder="1"/>
    <xf numFmtId="0" fontId="23" fillId="2" borderId="29" xfId="3" applyFont="1" applyBorder="1"/>
    <xf numFmtId="0" fontId="7" fillId="2" borderId="29" xfId="3" applyFont="1" applyBorder="1"/>
    <xf numFmtId="0" fontId="7" fillId="2" borderId="27" xfId="3" applyFont="1" applyBorder="1" applyAlignment="1">
      <alignment vertical="center" wrapText="1"/>
    </xf>
    <xf numFmtId="0" fontId="7" fillId="2" borderId="27" xfId="3" applyFont="1" applyBorder="1"/>
    <xf numFmtId="0" fontId="22" fillId="14" borderId="31" xfId="3" applyFont="1" applyFill="1" applyBorder="1" applyAlignment="1">
      <alignment horizontal="center" vertical="center" wrapText="1"/>
    </xf>
    <xf numFmtId="0" fontId="22" fillId="14" borderId="32" xfId="3" applyFont="1" applyFill="1" applyBorder="1" applyAlignment="1">
      <alignment horizontal="center" vertical="center" wrapText="1"/>
    </xf>
    <xf numFmtId="0" fontId="22" fillId="14" borderId="33" xfId="3" applyFont="1" applyFill="1" applyBorder="1" applyAlignment="1">
      <alignment horizontal="center" vertical="center" wrapText="1"/>
    </xf>
    <xf numFmtId="0" fontId="9" fillId="2" borderId="32" xfId="3" applyFont="1" applyBorder="1" applyAlignment="1">
      <alignment horizontal="center" vertical="center" wrapText="1"/>
    </xf>
    <xf numFmtId="0" fontId="9" fillId="2" borderId="33" xfId="3" applyFont="1" applyBorder="1" applyAlignment="1">
      <alignment horizontal="center" vertical="center" wrapText="1"/>
    </xf>
    <xf numFmtId="0" fontId="22" fillId="2" borderId="27" xfId="3" applyFont="1" applyBorder="1" applyAlignment="1">
      <alignment vertical="center"/>
    </xf>
    <xf numFmtId="0" fontId="22" fillId="14" borderId="43" xfId="3" applyFont="1" applyFill="1" applyBorder="1" applyAlignment="1">
      <alignment horizontal="center" vertical="center" wrapText="1"/>
    </xf>
    <xf numFmtId="0" fontId="22" fillId="14" borderId="44" xfId="3" applyFont="1" applyFill="1" applyBorder="1" applyAlignment="1">
      <alignment horizontal="center" vertical="center" wrapText="1"/>
    </xf>
    <xf numFmtId="0" fontId="22" fillId="14" borderId="45" xfId="3" applyFont="1" applyFill="1" applyBorder="1" applyAlignment="1">
      <alignment horizontal="center" vertical="center" wrapText="1"/>
    </xf>
    <xf numFmtId="2" fontId="7" fillId="2" borderId="29" xfId="3" applyNumberFormat="1" applyFont="1" applyBorder="1"/>
    <xf numFmtId="0" fontId="61" fillId="2" borderId="46" xfId="3" applyFont="1" applyBorder="1"/>
    <xf numFmtId="0" fontId="44" fillId="2" borderId="28" xfId="3" applyFont="1" applyFill="1" applyBorder="1" applyAlignment="1">
      <alignment horizontal="center" vertical="center" wrapText="1"/>
    </xf>
    <xf numFmtId="164" fontId="44" fillId="2" borderId="28" xfId="3" applyNumberFormat="1" applyFont="1" applyFill="1" applyBorder="1" applyAlignment="1">
      <alignment horizontal="center" vertical="center" wrapText="1"/>
    </xf>
    <xf numFmtId="0" fontId="23" fillId="2" borderId="28" xfId="3" applyFont="1" applyBorder="1"/>
    <xf numFmtId="0" fontId="23" fillId="2" borderId="48" xfId="3" applyBorder="1"/>
    <xf numFmtId="0" fontId="23" fillId="2" borderId="27" xfId="3" applyBorder="1"/>
    <xf numFmtId="0" fontId="23" fillId="2" borderId="27" xfId="3" applyBorder="1" applyAlignment="1">
      <alignment vertical="center"/>
    </xf>
    <xf numFmtId="0" fontId="23" fillId="2" borderId="27" xfId="3" applyBorder="1" applyAlignment="1">
      <alignment vertical="center" wrapText="1"/>
    </xf>
    <xf numFmtId="0" fontId="23" fillId="2" borderId="48" xfId="3" applyFont="1" applyBorder="1"/>
    <xf numFmtId="0" fontId="7" fillId="2" borderId="47" xfId="3" applyFont="1" applyBorder="1"/>
    <xf numFmtId="0" fontId="7" fillId="2" borderId="0" xfId="5" applyFont="1"/>
    <xf numFmtId="0" fontId="49" fillId="9" borderId="0" xfId="5" applyFont="1" applyFill="1" applyAlignment="1">
      <alignment horizontal="center" vertical="center" wrapText="1"/>
    </xf>
    <xf numFmtId="2" fontId="17" fillId="0" borderId="6" xfId="0" applyNumberFormat="1" applyFont="1" applyBorder="1" applyAlignment="1">
      <alignment horizontal="center" vertical="center"/>
    </xf>
    <xf numFmtId="2" fontId="20" fillId="5" borderId="6" xfId="0" applyNumberFormat="1" applyFont="1" applyFill="1" applyBorder="1" applyAlignment="1">
      <alignment horizontal="center" vertical="center"/>
    </xf>
    <xf numFmtId="1" fontId="18" fillId="0" borderId="6" xfId="0" applyNumberFormat="1" applyFont="1" applyBorder="1" applyAlignment="1">
      <alignment horizontal="center" vertical="center"/>
    </xf>
    <xf numFmtId="0" fontId="6" fillId="2" borderId="0" xfId="2" applyFont="1"/>
    <xf numFmtId="0" fontId="24" fillId="23" borderId="0" xfId="3" applyFont="1" applyFill="1" applyAlignment="1">
      <alignment vertical="center" wrapText="1"/>
    </xf>
    <xf numFmtId="0" fontId="12" fillId="23" borderId="0" xfId="2" applyFill="1"/>
    <xf numFmtId="0" fontId="6" fillId="23" borderId="0" xfId="2" applyFont="1" applyFill="1"/>
    <xf numFmtId="0" fontId="12" fillId="23" borderId="0" xfId="2" applyFill="1" applyAlignment="1">
      <alignment horizontal="left" wrapText="1"/>
    </xf>
    <xf numFmtId="0" fontId="7" fillId="23" borderId="0" xfId="5" applyFont="1" applyFill="1" applyAlignment="1">
      <alignment vertical="center"/>
    </xf>
    <xf numFmtId="0" fontId="10" fillId="23" borderId="0" xfId="5" applyFont="1" applyFill="1" applyAlignment="1">
      <alignment vertical="center"/>
    </xf>
    <xf numFmtId="0" fontId="7" fillId="0" borderId="0" xfId="5" applyFont="1" applyFill="1" applyAlignment="1">
      <alignment vertical="center"/>
    </xf>
    <xf numFmtId="0" fontId="24" fillId="0" borderId="0" xfId="5" applyFont="1" applyFill="1" applyAlignment="1">
      <alignment vertical="center" wrapText="1"/>
    </xf>
    <xf numFmtId="0" fontId="24" fillId="0" borderId="0" xfId="5" applyFont="1" applyFill="1" applyAlignment="1">
      <alignment vertical="center"/>
    </xf>
    <xf numFmtId="0" fontId="10" fillId="0" borderId="0" xfId="5" applyFont="1" applyFill="1" applyAlignment="1">
      <alignment vertical="center"/>
    </xf>
    <xf numFmtId="0" fontId="24" fillId="0" borderId="0" xfId="5" applyFont="1" applyFill="1" applyAlignment="1">
      <alignment horizontal="center" vertical="center"/>
    </xf>
    <xf numFmtId="0" fontId="25" fillId="0" borderId="0" xfId="5" applyFont="1" applyFill="1" applyAlignment="1">
      <alignment vertical="center"/>
    </xf>
    <xf numFmtId="0" fontId="31" fillId="0" borderId="0" xfId="5" applyFont="1" applyFill="1" applyAlignment="1">
      <alignment vertical="center"/>
    </xf>
    <xf numFmtId="3" fontId="32" fillId="0" borderId="0" xfId="5" applyNumberFormat="1" applyFont="1" applyFill="1" applyAlignment="1">
      <alignment vertical="center"/>
    </xf>
    <xf numFmtId="3" fontId="10" fillId="0" borderId="0" xfId="5" applyNumberFormat="1" applyFont="1" applyFill="1" applyAlignment="1">
      <alignment vertical="top"/>
    </xf>
    <xf numFmtId="0" fontId="33" fillId="0" borderId="0" xfId="5" applyFont="1" applyFill="1" applyAlignment="1">
      <alignment vertical="center"/>
    </xf>
    <xf numFmtId="3" fontId="10" fillId="0" borderId="0" xfId="5" applyNumberFormat="1" applyFont="1" applyFill="1" applyAlignment="1">
      <alignment vertical="center"/>
    </xf>
    <xf numFmtId="0" fontId="23" fillId="23" borderId="0" xfId="3" applyFill="1" applyAlignment="1">
      <alignment horizontal="center" vertical="center"/>
    </xf>
    <xf numFmtId="0" fontId="24" fillId="23" borderId="0" xfId="3" applyFont="1" applyFill="1" applyAlignment="1">
      <alignment horizontal="center" vertical="center" wrapText="1"/>
    </xf>
    <xf numFmtId="2" fontId="24" fillId="23" borderId="0" xfId="3" applyNumberFormat="1" applyFont="1" applyFill="1" applyAlignment="1">
      <alignment vertical="center" wrapText="1"/>
    </xf>
    <xf numFmtId="3" fontId="10" fillId="23" borderId="0" xfId="3" applyNumberFormat="1" applyFont="1" applyFill="1" applyAlignment="1">
      <alignment vertical="top"/>
    </xf>
    <xf numFmtId="2" fontId="10" fillId="23" borderId="0" xfId="3" applyNumberFormat="1" applyFont="1" applyFill="1" applyAlignment="1">
      <alignment vertical="center"/>
    </xf>
    <xf numFmtId="0" fontId="0" fillId="0" borderId="0" xfId="0" applyFill="1"/>
    <xf numFmtId="0" fontId="0" fillId="23" borderId="0" xfId="0" applyFill="1"/>
    <xf numFmtId="0" fontId="43" fillId="0" borderId="13" xfId="2" applyFont="1" applyFill="1" applyBorder="1" applyAlignment="1">
      <alignment horizontal="left" vertical="center"/>
    </xf>
    <xf numFmtId="0" fontId="14" fillId="0" borderId="6" xfId="2" applyFont="1" applyFill="1" applyBorder="1" applyAlignment="1">
      <alignment horizontal="left" vertical="center"/>
    </xf>
    <xf numFmtId="0" fontId="14" fillId="0" borderId="14" xfId="2" applyFont="1" applyFill="1" applyBorder="1" applyAlignment="1">
      <alignment horizontal="left" vertical="top" wrapText="1"/>
    </xf>
    <xf numFmtId="0" fontId="14" fillId="0" borderId="16" xfId="2" applyFont="1" applyFill="1" applyBorder="1" applyAlignment="1">
      <alignment horizontal="left" vertical="center"/>
    </xf>
    <xf numFmtId="0" fontId="12" fillId="23" borderId="0" xfId="2" applyFill="1" applyAlignment="1">
      <alignment wrapText="1"/>
    </xf>
    <xf numFmtId="0" fontId="22" fillId="12" borderId="12" xfId="2" applyFont="1" applyFill="1" applyBorder="1" applyAlignment="1">
      <alignment horizontal="center" vertical="center" wrapText="1"/>
    </xf>
    <xf numFmtId="0" fontId="14" fillId="0" borderId="14" xfId="2" applyFont="1" applyFill="1" applyBorder="1" applyAlignment="1">
      <alignment horizontal="left" vertical="center" wrapText="1"/>
    </xf>
    <xf numFmtId="0" fontId="6" fillId="0" borderId="0" xfId="2" applyFont="1" applyFill="1" applyAlignment="1">
      <alignment horizontal="left" vertical="center" wrapText="1"/>
    </xf>
    <xf numFmtId="0" fontId="14" fillId="0" borderId="17" xfId="2" applyFont="1" applyFill="1" applyBorder="1" applyAlignment="1">
      <alignment horizontal="left" vertical="center" wrapText="1"/>
    </xf>
    <xf numFmtId="0" fontId="12" fillId="2" borderId="0" xfId="2" applyAlignment="1">
      <alignment wrapText="1"/>
    </xf>
    <xf numFmtId="0" fontId="43" fillId="0" borderId="15" xfId="2" applyFont="1" applyFill="1" applyBorder="1" applyAlignment="1">
      <alignment horizontal="left" vertical="center"/>
    </xf>
    <xf numFmtId="0" fontId="17" fillId="2" borderId="6" xfId="0" applyFont="1" applyFill="1" applyBorder="1" applyAlignment="1">
      <alignment horizontal="center" vertical="center"/>
    </xf>
    <xf numFmtId="167" fontId="18" fillId="0" borderId="13" xfId="0" applyNumberFormat="1" applyFont="1" applyBorder="1" applyAlignment="1">
      <alignment horizontal="center" vertical="center"/>
    </xf>
    <xf numFmtId="0" fontId="18" fillId="0" borderId="6" xfId="0" applyFont="1" applyFill="1" applyBorder="1" applyAlignment="1">
      <alignment horizontal="center" vertical="center" wrapText="1"/>
    </xf>
    <xf numFmtId="168" fontId="8" fillId="2" borderId="6" xfId="8" applyNumberFormat="1" applyFont="1" applyFill="1" applyBorder="1" applyAlignment="1" applyProtection="1">
      <alignment horizontal="center" vertical="center"/>
    </xf>
    <xf numFmtId="0" fontId="7" fillId="2" borderId="62" xfId="3" applyFont="1" applyFill="1" applyBorder="1" applyAlignment="1">
      <alignment horizontal="center" vertical="center" wrapText="1"/>
    </xf>
    <xf numFmtId="0" fontId="7" fillId="2" borderId="63" xfId="3" applyFont="1" applyFill="1" applyBorder="1" applyAlignment="1">
      <alignment horizontal="center" vertical="center" wrapText="1"/>
    </xf>
    <xf numFmtId="3" fontId="8" fillId="10" borderId="64" xfId="3" applyNumberFormat="1" applyFont="1" applyFill="1" applyBorder="1" applyAlignment="1">
      <alignment horizontal="center" vertical="center"/>
    </xf>
    <xf numFmtId="3" fontId="8" fillId="10" borderId="65" xfId="3" applyNumberFormat="1" applyFont="1" applyFill="1" applyBorder="1" applyAlignment="1">
      <alignment horizontal="center" vertical="center"/>
    </xf>
    <xf numFmtId="3" fontId="8" fillId="10" borderId="66" xfId="3" applyNumberFormat="1" applyFont="1" applyFill="1" applyBorder="1" applyAlignment="1">
      <alignment horizontal="center" vertical="center"/>
    </xf>
    <xf numFmtId="164" fontId="17" fillId="0" borderId="6" xfId="0" applyNumberFormat="1" applyFont="1" applyBorder="1" applyAlignment="1">
      <alignment horizontal="center" vertical="center"/>
    </xf>
    <xf numFmtId="169" fontId="17" fillId="0" borderId="6" xfId="0" applyNumberFormat="1" applyFont="1" applyBorder="1" applyAlignment="1">
      <alignment horizontal="center" vertical="center"/>
    </xf>
    <xf numFmtId="0" fontId="18" fillId="3" borderId="6" xfId="0" applyFont="1" applyFill="1" applyBorder="1" applyAlignment="1">
      <alignment horizontal="center" vertical="top" wrapText="1"/>
    </xf>
    <xf numFmtId="164" fontId="20" fillId="5" borderId="6" xfId="0" applyNumberFormat="1" applyFont="1" applyFill="1" applyBorder="1" applyAlignment="1">
      <alignment horizontal="center" vertical="center"/>
    </xf>
    <xf numFmtId="164" fontId="20" fillId="8" borderId="16" xfId="0" applyNumberFormat="1" applyFont="1" applyFill="1" applyBorder="1" applyAlignment="1">
      <alignment horizontal="center" vertical="center"/>
    </xf>
    <xf numFmtId="164" fontId="20" fillId="5" borderId="14" xfId="0" applyNumberFormat="1" applyFont="1" applyFill="1" applyBorder="1" applyAlignment="1">
      <alignment horizontal="center" vertical="center"/>
    </xf>
    <xf numFmtId="164" fontId="20" fillId="8" borderId="17" xfId="0" applyNumberFormat="1" applyFont="1" applyFill="1" applyBorder="1" applyAlignment="1">
      <alignment horizontal="center" vertical="center"/>
    </xf>
    <xf numFmtId="171" fontId="18" fillId="0" borderId="6" xfId="0" applyNumberFormat="1" applyFont="1" applyBorder="1" applyAlignment="1">
      <alignment horizontal="center" vertical="center"/>
    </xf>
    <xf numFmtId="0" fontId="7" fillId="2" borderId="68" xfId="7" applyNumberFormat="1" applyFont="1" applyBorder="1" applyAlignment="1">
      <alignment horizontal="center" vertical="center"/>
    </xf>
    <xf numFmtId="0" fontId="7" fillId="2" borderId="68" xfId="7" applyFont="1" applyBorder="1" applyAlignment="1">
      <alignment horizontal="center" vertical="center" wrapText="1"/>
    </xf>
    <xf numFmtId="0" fontId="14" fillId="2" borderId="68" xfId="7" applyFont="1" applyBorder="1" applyAlignment="1">
      <alignment horizontal="center" vertical="center"/>
    </xf>
    <xf numFmtId="0" fontId="14" fillId="2" borderId="68" xfId="7" applyFont="1" applyFill="1" applyBorder="1" applyAlignment="1">
      <alignment horizontal="left" vertical="center"/>
    </xf>
    <xf numFmtId="2" fontId="30" fillId="2" borderId="68" xfId="7" applyNumberFormat="1" applyFont="1" applyBorder="1" applyAlignment="1">
      <alignment horizontal="center" vertical="center"/>
    </xf>
    <xf numFmtId="2" fontId="27" fillId="14" borderId="68" xfId="7" applyNumberFormat="1" applyFont="1" applyFill="1" applyBorder="1" applyAlignment="1">
      <alignment horizontal="center" vertical="center"/>
    </xf>
    <xf numFmtId="2" fontId="30" fillId="2" borderId="68" xfId="7" applyNumberFormat="1" applyFont="1" applyFill="1" applyBorder="1" applyAlignment="1">
      <alignment vertical="center"/>
    </xf>
    <xf numFmtId="2" fontId="30" fillId="2" borderId="69" xfId="7" applyNumberFormat="1" applyFont="1" applyFill="1" applyBorder="1" applyAlignment="1">
      <alignment vertical="center"/>
    </xf>
    <xf numFmtId="164" fontId="15" fillId="5" borderId="6" xfId="0" applyNumberFormat="1" applyFont="1" applyFill="1" applyBorder="1" applyAlignment="1">
      <alignment horizontal="center" vertical="center"/>
    </xf>
    <xf numFmtId="164" fontId="0" fillId="2" borderId="0" xfId="0" applyNumberFormat="1" applyFill="1"/>
    <xf numFmtId="164" fontId="45" fillId="12" borderId="11" xfId="5" applyNumberFormat="1" applyFont="1" applyFill="1" applyBorder="1" applyAlignment="1">
      <alignment horizontal="center" vertical="center"/>
    </xf>
    <xf numFmtId="164" fontId="56" fillId="12" borderId="11" xfId="5" applyNumberFormat="1" applyFont="1" applyFill="1" applyBorder="1" applyAlignment="1">
      <alignment horizontal="center" vertical="center"/>
    </xf>
    <xf numFmtId="164" fontId="56" fillId="12" borderId="12" xfId="5" applyNumberFormat="1" applyFont="1" applyFill="1" applyBorder="1" applyAlignment="1">
      <alignment horizontal="center" vertical="center"/>
    </xf>
    <xf numFmtId="164" fontId="8" fillId="2" borderId="0" xfId="5" applyNumberFormat="1" applyFont="1" applyFill="1" applyAlignment="1">
      <alignment vertical="center" wrapText="1"/>
    </xf>
    <xf numFmtId="164" fontId="56" fillId="12" borderId="10" xfId="5" applyNumberFormat="1" applyFont="1" applyFill="1" applyBorder="1" applyAlignment="1">
      <alignment horizontal="center" vertical="center"/>
    </xf>
    <xf numFmtId="164" fontId="57" fillId="14" borderId="11" xfId="5" applyNumberFormat="1" applyFont="1" applyFill="1" applyBorder="1" applyAlignment="1">
      <alignment horizontal="center" vertical="center"/>
    </xf>
    <xf numFmtId="164" fontId="42" fillId="13" borderId="11" xfId="5" applyNumberFormat="1" applyFont="1" applyFill="1" applyBorder="1" applyAlignment="1">
      <alignment horizontal="center" vertical="center"/>
    </xf>
    <xf numFmtId="164" fontId="42" fillId="13" borderId="12" xfId="5" applyNumberFormat="1" applyFont="1" applyFill="1" applyBorder="1" applyAlignment="1">
      <alignment horizontal="center" vertical="center"/>
    </xf>
    <xf numFmtId="164" fontId="45" fillId="12" borderId="6" xfId="7" applyNumberFormat="1" applyFont="1" applyFill="1" applyBorder="1" applyAlignment="1">
      <alignment horizontal="center" vertical="center"/>
    </xf>
    <xf numFmtId="164" fontId="45" fillId="12" borderId="68" xfId="7" applyNumberFormat="1" applyFont="1" applyFill="1" applyBorder="1" applyAlignment="1">
      <alignment horizontal="center" vertical="center"/>
    </xf>
    <xf numFmtId="164" fontId="45" fillId="12" borderId="16" xfId="7" applyNumberFormat="1" applyFont="1" applyFill="1" applyBorder="1" applyAlignment="1">
      <alignment horizontal="center" vertical="center"/>
    </xf>
    <xf numFmtId="164" fontId="45" fillId="12" borderId="17" xfId="7" applyNumberFormat="1" applyFont="1" applyFill="1" applyBorder="1" applyAlignment="1">
      <alignment horizontal="center" vertical="center"/>
    </xf>
    <xf numFmtId="164" fontId="37" fillId="2" borderId="0" xfId="5" applyNumberFormat="1" applyFont="1" applyFill="1" applyAlignment="1">
      <alignment horizontal="center" vertical="center" wrapText="1"/>
    </xf>
    <xf numFmtId="164" fontId="45" fillId="12" borderId="15" xfId="7" applyNumberFormat="1" applyFont="1" applyFill="1" applyBorder="1" applyAlignment="1">
      <alignment horizontal="center" vertical="center"/>
    </xf>
    <xf numFmtId="164" fontId="41" fillId="2" borderId="16" xfId="7" applyNumberFormat="1" applyFont="1" applyFill="1" applyBorder="1"/>
    <xf numFmtId="164" fontId="35" fillId="2" borderId="3" xfId="5" applyNumberFormat="1" applyFont="1" applyFill="1" applyBorder="1" applyAlignment="1">
      <alignment horizontal="center" vertical="center" wrapText="1"/>
    </xf>
    <xf numFmtId="172" fontId="37" fillId="2" borderId="3" xfId="5" applyNumberFormat="1" applyFont="1" applyFill="1" applyBorder="1" applyAlignment="1">
      <alignment horizontal="center" vertical="center" wrapText="1"/>
    </xf>
    <xf numFmtId="164" fontId="8" fillId="13" borderId="6" xfId="7" applyNumberFormat="1" applyFont="1" applyFill="1" applyBorder="1" applyAlignment="1">
      <alignment horizontal="center" vertical="center"/>
    </xf>
    <xf numFmtId="164" fontId="8" fillId="14" borderId="6" xfId="7" applyNumberFormat="1" applyFont="1" applyFill="1" applyBorder="1" applyAlignment="1">
      <alignment horizontal="center" vertical="center"/>
    </xf>
    <xf numFmtId="164" fontId="8" fillId="13" borderId="14" xfId="7" applyNumberFormat="1" applyFont="1" applyFill="1" applyBorder="1" applyAlignment="1">
      <alignment horizontal="center" vertical="center"/>
    </xf>
    <xf numFmtId="164" fontId="8" fillId="13" borderId="68" xfId="7" applyNumberFormat="1" applyFont="1" applyFill="1" applyBorder="1" applyAlignment="1">
      <alignment horizontal="center" vertical="center"/>
    </xf>
    <xf numFmtId="164" fontId="8" fillId="14" borderId="68" xfId="7" applyNumberFormat="1" applyFont="1" applyFill="1" applyBorder="1" applyAlignment="1">
      <alignment horizontal="center" vertical="center"/>
    </xf>
    <xf numFmtId="164" fontId="8" fillId="13" borderId="69" xfId="7" applyNumberFormat="1" applyFont="1" applyFill="1" applyBorder="1" applyAlignment="1">
      <alignment horizontal="center" vertical="center"/>
    </xf>
    <xf numFmtId="164" fontId="30" fillId="2" borderId="13" xfId="7" applyNumberFormat="1" applyFont="1" applyBorder="1" applyAlignment="1">
      <alignment horizontal="center" vertical="center"/>
    </xf>
    <xf numFmtId="164" fontId="30" fillId="2" borderId="6" xfId="7" applyNumberFormat="1" applyFont="1" applyBorder="1" applyAlignment="1">
      <alignment horizontal="center" vertical="center"/>
    </xf>
    <xf numFmtId="164" fontId="27" fillId="14" borderId="6" xfId="7" applyNumberFormat="1" applyFont="1" applyFill="1" applyBorder="1" applyAlignment="1">
      <alignment horizontal="center" vertical="center"/>
    </xf>
    <xf numFmtId="164" fontId="30" fillId="2" borderId="67" xfId="7" applyNumberFormat="1" applyFont="1" applyBorder="1" applyAlignment="1">
      <alignment horizontal="center" vertical="center"/>
    </xf>
    <xf numFmtId="164" fontId="30" fillId="2" borderId="68" xfId="7" applyNumberFormat="1" applyFont="1" applyBorder="1" applyAlignment="1">
      <alignment horizontal="center" vertical="center"/>
    </xf>
    <xf numFmtId="164" fontId="27" fillId="14" borderId="68" xfId="7" applyNumberFormat="1" applyFont="1" applyFill="1" applyBorder="1" applyAlignment="1">
      <alignment horizontal="center" vertical="center"/>
    </xf>
    <xf numFmtId="164" fontId="26" fillId="14" borderId="6" xfId="7" applyNumberFormat="1" applyFont="1" applyFill="1" applyBorder="1" applyAlignment="1">
      <alignment horizontal="center" vertical="center"/>
    </xf>
    <xf numFmtId="164" fontId="26" fillId="14" borderId="68" xfId="7" applyNumberFormat="1" applyFont="1" applyFill="1" applyBorder="1" applyAlignment="1">
      <alignment horizontal="center" vertical="center"/>
    </xf>
    <xf numFmtId="164" fontId="30" fillId="2" borderId="6" xfId="7" applyNumberFormat="1" applyFont="1" applyFill="1" applyBorder="1" applyAlignment="1">
      <alignment horizontal="center" vertical="center"/>
    </xf>
    <xf numFmtId="164" fontId="30" fillId="2" borderId="14" xfId="7" applyNumberFormat="1" applyFont="1" applyFill="1" applyBorder="1" applyAlignment="1">
      <alignment horizontal="center" vertical="center"/>
    </xf>
    <xf numFmtId="164" fontId="39" fillId="2" borderId="3" xfId="5" applyNumberFormat="1" applyFont="1" applyFill="1" applyBorder="1" applyAlignment="1">
      <alignment horizontal="center" vertical="center"/>
    </xf>
    <xf numFmtId="164" fontId="38" fillId="2" borderId="3" xfId="5" applyNumberFormat="1" applyFont="1" applyFill="1" applyBorder="1" applyAlignment="1">
      <alignment horizontal="center" vertical="center" wrapText="1"/>
    </xf>
    <xf numFmtId="164" fontId="36" fillId="2" borderId="3" xfId="5" applyNumberFormat="1" applyFont="1" applyFill="1" applyBorder="1" applyAlignment="1">
      <alignment horizontal="center" vertical="center" wrapText="1"/>
    </xf>
    <xf numFmtId="0" fontId="37" fillId="2" borderId="3" xfId="6" applyFont="1" applyFill="1" applyBorder="1" applyAlignment="1">
      <alignment vertical="center" wrapText="1"/>
    </xf>
    <xf numFmtId="0" fontId="34" fillId="2" borderId="3" xfId="5" applyFont="1" applyFill="1" applyBorder="1" applyAlignment="1">
      <alignment horizontal="left" vertical="center" wrapText="1"/>
    </xf>
    <xf numFmtId="164" fontId="10" fillId="23" borderId="0" xfId="3" applyNumberFormat="1" applyFont="1" applyFill="1" applyAlignment="1">
      <alignment horizontal="center" vertical="center"/>
    </xf>
    <xf numFmtId="164" fontId="9" fillId="2" borderId="32" xfId="3" applyNumberFormat="1" applyFont="1" applyBorder="1" applyAlignment="1">
      <alignment horizontal="center" vertical="center" wrapText="1"/>
    </xf>
    <xf numFmtId="164" fontId="9" fillId="2" borderId="33" xfId="3" applyNumberFormat="1" applyFont="1" applyBorder="1" applyAlignment="1">
      <alignment horizontal="center" vertical="center" wrapText="1"/>
    </xf>
    <xf numFmtId="164" fontId="9" fillId="2" borderId="35" xfId="3" applyNumberFormat="1" applyFont="1" applyBorder="1" applyAlignment="1">
      <alignment horizontal="center" vertical="center" wrapText="1"/>
    </xf>
    <xf numFmtId="164" fontId="9" fillId="2" borderId="36" xfId="3" applyNumberFormat="1" applyFont="1" applyBorder="1" applyAlignment="1">
      <alignment horizontal="center" vertical="center" wrapText="1"/>
    </xf>
    <xf numFmtId="164" fontId="30" fillId="0" borderId="6" xfId="0" applyNumberFormat="1" applyFont="1" applyBorder="1" applyAlignment="1">
      <alignment horizontal="center" vertical="center"/>
    </xf>
    <xf numFmtId="164" fontId="30" fillId="0" borderId="14" xfId="0" applyNumberFormat="1" applyFont="1" applyBorder="1" applyAlignment="1">
      <alignment horizontal="center" vertical="center"/>
    </xf>
    <xf numFmtId="164" fontId="30" fillId="0" borderId="16" xfId="0" applyNumberFormat="1" applyFont="1" applyBorder="1" applyAlignment="1">
      <alignment horizontal="center" vertical="center"/>
    </xf>
    <xf numFmtId="164" fontId="30" fillId="0" borderId="17" xfId="0" applyNumberFormat="1" applyFont="1" applyBorder="1" applyAlignment="1">
      <alignment horizontal="center" vertical="center"/>
    </xf>
    <xf numFmtId="164" fontId="37" fillId="2" borderId="3" xfId="5" applyNumberFormat="1" applyFont="1" applyFill="1" applyBorder="1" applyAlignment="1">
      <alignment horizontal="center" vertical="center" wrapText="1"/>
    </xf>
    <xf numFmtId="164" fontId="18" fillId="0" borderId="6" xfId="0" applyNumberFormat="1" applyFont="1" applyBorder="1" applyAlignment="1">
      <alignment horizontal="center" vertical="center"/>
    </xf>
    <xf numFmtId="0" fontId="7" fillId="8" borderId="13" xfId="0" applyFont="1" applyFill="1" applyBorder="1" applyAlignment="1">
      <alignment horizontal="center"/>
    </xf>
    <xf numFmtId="0" fontId="9" fillId="8" borderId="6" xfId="0" applyFont="1" applyFill="1" applyBorder="1" applyAlignment="1">
      <alignment horizontal="center" wrapText="1"/>
    </xf>
    <xf numFmtId="0" fontId="65" fillId="8" borderId="6" xfId="0" applyFont="1" applyFill="1" applyBorder="1" applyAlignment="1">
      <alignment horizontal="center" vertical="center"/>
    </xf>
    <xf numFmtId="0" fontId="65" fillId="8" borderId="6" xfId="0" applyFont="1" applyFill="1" applyBorder="1" applyAlignment="1">
      <alignment horizontal="center"/>
    </xf>
    <xf numFmtId="164" fontId="9" fillId="8" borderId="6" xfId="0" applyNumberFormat="1" applyFont="1" applyFill="1" applyBorder="1" applyAlignment="1">
      <alignment horizontal="center"/>
    </xf>
    <xf numFmtId="170" fontId="9" fillId="8" borderId="6" xfId="11" applyNumberFormat="1" applyFont="1" applyFill="1" applyBorder="1" applyAlignment="1">
      <alignment horizontal="center"/>
    </xf>
    <xf numFmtId="1" fontId="9" fillId="8" borderId="6" xfId="0" applyNumberFormat="1" applyFont="1" applyFill="1" applyBorder="1" applyAlignment="1">
      <alignment horizontal="center"/>
    </xf>
    <xf numFmtId="164" fontId="17" fillId="8" borderId="6" xfId="0" applyNumberFormat="1" applyFont="1" applyFill="1" applyBorder="1" applyAlignment="1">
      <alignment horizontal="center" vertical="center"/>
    </xf>
    <xf numFmtId="164" fontId="20" fillId="8" borderId="6" xfId="0" applyNumberFormat="1" applyFont="1" applyFill="1" applyBorder="1" applyAlignment="1">
      <alignment horizontal="center" vertical="center"/>
    </xf>
    <xf numFmtId="0" fontId="7" fillId="2" borderId="15" xfId="0" applyFont="1" applyFill="1" applyBorder="1"/>
    <xf numFmtId="0" fontId="7" fillId="2" borderId="16" xfId="0" applyFont="1" applyFill="1" applyBorder="1" applyAlignment="1">
      <alignment wrapText="1"/>
    </xf>
    <xf numFmtId="0" fontId="0" fillId="2" borderId="16" xfId="0" applyFill="1" applyBorder="1" applyAlignment="1">
      <alignment horizontal="center" vertical="center"/>
    </xf>
    <xf numFmtId="0" fontId="0" fillId="2" borderId="16" xfId="0" applyFill="1" applyBorder="1"/>
    <xf numFmtId="0" fontId="7" fillId="2" borderId="16" xfId="0" applyFont="1" applyFill="1" applyBorder="1"/>
    <xf numFmtId="164" fontId="18" fillId="0" borderId="6" xfId="0" applyNumberFormat="1" applyFont="1" applyFill="1" applyBorder="1" applyAlignment="1">
      <alignment horizontal="center" vertical="center"/>
    </xf>
    <xf numFmtId="49" fontId="18" fillId="24" borderId="13" xfId="0" applyNumberFormat="1" applyFont="1" applyFill="1" applyBorder="1" applyAlignment="1">
      <alignment horizontal="center" vertical="center"/>
    </xf>
    <xf numFmtId="0" fontId="18" fillId="24" borderId="6" xfId="0" applyFont="1" applyFill="1" applyBorder="1" applyAlignment="1">
      <alignment horizontal="center" vertical="center" wrapText="1"/>
    </xf>
    <xf numFmtId="169" fontId="17" fillId="24" borderId="6" xfId="0" applyNumberFormat="1" applyFont="1" applyFill="1" applyBorder="1" applyAlignment="1">
      <alignment horizontal="center" vertical="center"/>
    </xf>
    <xf numFmtId="0" fontId="17" fillId="24" borderId="6" xfId="0" applyFont="1" applyFill="1" applyBorder="1" applyAlignment="1">
      <alignment horizontal="center" vertical="center"/>
    </xf>
    <xf numFmtId="164" fontId="15" fillId="24" borderId="6" xfId="0" applyNumberFormat="1" applyFont="1" applyFill="1" applyBorder="1" applyAlignment="1">
      <alignment horizontal="center" vertical="center"/>
    </xf>
    <xf numFmtId="171" fontId="18" fillId="24" borderId="6" xfId="0" applyNumberFormat="1" applyFont="1" applyFill="1" applyBorder="1" applyAlignment="1">
      <alignment horizontal="center" vertical="center"/>
    </xf>
    <xf numFmtId="164" fontId="18" fillId="24" borderId="6" xfId="0" applyNumberFormat="1" applyFont="1" applyFill="1" applyBorder="1" applyAlignment="1">
      <alignment horizontal="center" vertical="center"/>
    </xf>
    <xf numFmtId="164" fontId="17" fillId="24" borderId="6" xfId="0" applyNumberFormat="1" applyFont="1" applyFill="1" applyBorder="1" applyAlignment="1">
      <alignment horizontal="center" vertical="center"/>
    </xf>
    <xf numFmtId="164" fontId="20" fillId="24" borderId="6" xfId="0" applyNumberFormat="1" applyFont="1" applyFill="1" applyBorder="1" applyAlignment="1">
      <alignment horizontal="center" vertical="center"/>
    </xf>
    <xf numFmtId="0" fontId="14" fillId="24" borderId="6" xfId="2" applyFont="1" applyFill="1" applyBorder="1" applyAlignment="1">
      <alignment horizontal="left" vertical="center"/>
    </xf>
    <xf numFmtId="164" fontId="20" fillId="24" borderId="14" xfId="0" applyNumberFormat="1" applyFont="1" applyFill="1" applyBorder="1" applyAlignment="1">
      <alignment horizontal="center" vertical="center"/>
    </xf>
    <xf numFmtId="0" fontId="68" fillId="2" borderId="0" xfId="5" applyFont="1" applyAlignment="1">
      <alignment horizontal="center" vertical="center"/>
    </xf>
    <xf numFmtId="2" fontId="69" fillId="2" borderId="0" xfId="5" applyNumberFormat="1" applyFont="1" applyAlignment="1">
      <alignment horizontal="center" vertical="center"/>
    </xf>
    <xf numFmtId="0" fontId="14" fillId="24" borderId="6" xfId="7" applyFont="1" applyFill="1" applyBorder="1" applyAlignment="1">
      <alignment horizontal="left" vertical="center"/>
    </xf>
    <xf numFmtId="0" fontId="29" fillId="25" borderId="0" xfId="5" applyFill="1"/>
    <xf numFmtId="0" fontId="27" fillId="25" borderId="13" xfId="0" applyNumberFormat="1" applyFont="1" applyFill="1" applyBorder="1" applyAlignment="1">
      <alignment horizontal="center" vertical="center"/>
    </xf>
    <xf numFmtId="0" fontId="27" fillId="25" borderId="6" xfId="0" applyFont="1" applyFill="1" applyBorder="1" applyAlignment="1">
      <alignment horizontal="left" vertical="center" wrapText="1" indent="1"/>
    </xf>
    <xf numFmtId="164" fontId="27" fillId="25" borderId="14" xfId="0" applyNumberFormat="1" applyFont="1" applyFill="1" applyBorder="1" applyAlignment="1">
      <alignment horizontal="center" vertical="center"/>
    </xf>
    <xf numFmtId="0" fontId="27" fillId="0" borderId="13" xfId="0" applyNumberFormat="1" applyFont="1" applyBorder="1" applyAlignment="1">
      <alignment horizontal="center" vertical="center"/>
    </xf>
    <xf numFmtId="0" fontId="27" fillId="0" borderId="6" xfId="0" applyFont="1" applyBorder="1" applyAlignment="1">
      <alignment horizontal="left" vertical="center" wrapText="1" indent="1"/>
    </xf>
    <xf numFmtId="164" fontId="27" fillId="5" borderId="14" xfId="0" applyNumberFormat="1" applyFont="1" applyFill="1" applyBorder="1" applyAlignment="1">
      <alignment horizontal="center" vertical="center"/>
    </xf>
    <xf numFmtId="0" fontId="27" fillId="24" borderId="6" xfId="0" applyFont="1" applyFill="1" applyBorder="1" applyAlignment="1">
      <alignment horizontal="left" vertical="center" wrapText="1" indent="1"/>
    </xf>
    <xf numFmtId="164" fontId="27" fillId="24" borderId="14" xfId="0" applyNumberFormat="1" applyFont="1" applyFill="1" applyBorder="1" applyAlignment="1">
      <alignment horizontal="center" vertical="center"/>
    </xf>
    <xf numFmtId="0" fontId="27" fillId="25" borderId="15" xfId="0" applyNumberFormat="1" applyFont="1" applyFill="1" applyBorder="1" applyAlignment="1">
      <alignment horizontal="center" vertical="center"/>
    </xf>
    <xf numFmtId="0" fontId="27" fillId="25" borderId="16" xfId="0" applyFont="1" applyFill="1" applyBorder="1" applyAlignment="1">
      <alignment horizontal="left" vertical="center" wrapText="1" indent="1"/>
    </xf>
    <xf numFmtId="164" fontId="27" fillId="25" borderId="17" xfId="0" applyNumberFormat="1" applyFont="1" applyFill="1" applyBorder="1" applyAlignment="1">
      <alignment horizontal="center" vertical="center"/>
    </xf>
    <xf numFmtId="0" fontId="29" fillId="0" borderId="0" xfId="5" applyFill="1" applyAlignment="1">
      <alignment wrapText="1"/>
    </xf>
    <xf numFmtId="0" fontId="35" fillId="25" borderId="3" xfId="5" applyFont="1" applyFill="1" applyBorder="1" applyAlignment="1">
      <alignment vertical="center" wrapText="1"/>
    </xf>
    <xf numFmtId="164" fontId="35" fillId="25" borderId="3" xfId="5" applyNumberFormat="1" applyFont="1" applyFill="1" applyBorder="1" applyAlignment="1">
      <alignment horizontal="center" vertical="center" wrapText="1"/>
    </xf>
    <xf numFmtId="164" fontId="36" fillId="25" borderId="3" xfId="5" applyNumberFormat="1" applyFont="1" applyFill="1" applyBorder="1" applyAlignment="1">
      <alignment horizontal="center" vertical="center" wrapText="1"/>
    </xf>
    <xf numFmtId="0" fontId="39" fillId="25" borderId="3" xfId="5" applyFont="1" applyFill="1" applyBorder="1" applyAlignment="1">
      <alignment vertical="center"/>
    </xf>
    <xf numFmtId="164" fontId="39" fillId="25" borderId="3" xfId="5" applyNumberFormat="1" applyFont="1" applyFill="1" applyBorder="1" applyAlignment="1">
      <alignment horizontal="center" vertical="center"/>
    </xf>
    <xf numFmtId="0" fontId="39" fillId="25" borderId="3" xfId="5" applyFont="1" applyFill="1" applyBorder="1" applyAlignment="1">
      <alignment vertical="center" wrapText="1"/>
    </xf>
    <xf numFmtId="0" fontId="37" fillId="25" borderId="3" xfId="5" applyFont="1" applyFill="1" applyBorder="1" applyAlignment="1">
      <alignment vertical="center" wrapText="1"/>
    </xf>
    <xf numFmtId="164" fontId="38" fillId="25" borderId="3" xfId="5" applyNumberFormat="1" applyFont="1" applyFill="1" applyBorder="1" applyAlignment="1">
      <alignment horizontal="center" vertical="center" wrapText="1"/>
    </xf>
    <xf numFmtId="0" fontId="43" fillId="25" borderId="3" xfId="5" applyFont="1" applyFill="1" applyBorder="1" applyAlignment="1">
      <alignment horizontal="center" vertical="center" wrapText="1"/>
    </xf>
    <xf numFmtId="0" fontId="37" fillId="25" borderId="3" xfId="5" applyFont="1" applyFill="1" applyBorder="1" applyAlignment="1">
      <alignment horizontal="left" vertical="center" wrapText="1"/>
    </xf>
    <xf numFmtId="0" fontId="39" fillId="25" borderId="3" xfId="5" applyFont="1" applyFill="1" applyBorder="1" applyAlignment="1">
      <alignment horizontal="left" vertical="center"/>
    </xf>
    <xf numFmtId="0" fontId="35" fillId="25" borderId="3" xfId="5" applyFont="1" applyFill="1" applyBorder="1" applyAlignment="1">
      <alignment horizontal="left" vertical="center" wrapText="1"/>
    </xf>
    <xf numFmtId="0" fontId="39" fillId="25" borderId="3" xfId="5" applyFont="1" applyFill="1" applyBorder="1" applyAlignment="1">
      <alignment horizontal="left" vertical="center" wrapText="1"/>
    </xf>
    <xf numFmtId="0" fontId="34" fillId="25" borderId="3" xfId="5" applyFont="1" applyFill="1" applyBorder="1" applyAlignment="1">
      <alignment horizontal="center" vertical="center" wrapText="1"/>
    </xf>
    <xf numFmtId="0" fontId="22" fillId="13" borderId="3" xfId="5" applyFont="1" applyFill="1" applyBorder="1" applyAlignment="1">
      <alignment horizontal="center" vertical="center" wrapText="1"/>
    </xf>
    <xf numFmtId="0" fontId="23" fillId="0" borderId="0" xfId="5" applyFont="1" applyFill="1"/>
    <xf numFmtId="0" fontId="29" fillId="25" borderId="70" xfId="5" applyFill="1" applyBorder="1"/>
    <xf numFmtId="0" fontId="29" fillId="25" borderId="71" xfId="5" applyFill="1" applyBorder="1"/>
    <xf numFmtId="0" fontId="29" fillId="25" borderId="72" xfId="5" applyFill="1" applyBorder="1"/>
    <xf numFmtId="0" fontId="29" fillId="25" borderId="73" xfId="5" applyFill="1" applyBorder="1"/>
    <xf numFmtId="0" fontId="29" fillId="25" borderId="0" xfId="5" applyFill="1" applyBorder="1"/>
    <xf numFmtId="0" fontId="29" fillId="25" borderId="74" xfId="5" applyFill="1" applyBorder="1"/>
    <xf numFmtId="0" fontId="29" fillId="25" borderId="75" xfId="5" applyFill="1" applyBorder="1"/>
    <xf numFmtId="0" fontId="29" fillId="25" borderId="76" xfId="5" applyFill="1" applyBorder="1"/>
    <xf numFmtId="0" fontId="29" fillId="25" borderId="77" xfId="5" applyFill="1" applyBorder="1"/>
    <xf numFmtId="166" fontId="35" fillId="0" borderId="3" xfId="5" applyNumberFormat="1" applyFont="1" applyFill="1" applyBorder="1" applyAlignment="1">
      <alignment horizontal="center" vertical="center"/>
    </xf>
    <xf numFmtId="2" fontId="70" fillId="0" borderId="3" xfId="5" applyNumberFormat="1" applyFont="1" applyFill="1" applyBorder="1" applyAlignment="1">
      <alignment horizontal="center" vertical="center"/>
    </xf>
    <xf numFmtId="0" fontId="45" fillId="13" borderId="3" xfId="5" applyFont="1" applyFill="1" applyBorder="1" applyAlignment="1">
      <alignment horizontal="center" vertical="center" wrapText="1"/>
    </xf>
    <xf numFmtId="0" fontId="45" fillId="26" borderId="3" xfId="5" applyFont="1" applyFill="1" applyBorder="1" applyAlignment="1">
      <alignment horizontal="center" vertical="center" wrapText="1"/>
    </xf>
    <xf numFmtId="0" fontId="23" fillId="0" borderId="0" xfId="5" applyFont="1" applyFill="1" applyAlignment="1">
      <alignment vertical="center"/>
    </xf>
    <xf numFmtId="0" fontId="23" fillId="0" borderId="0" xfId="5" applyFont="1" applyFill="1" applyBorder="1" applyAlignment="1">
      <alignment vertical="center"/>
    </xf>
    <xf numFmtId="0" fontId="14" fillId="0" borderId="6" xfId="2" applyFont="1" applyFill="1" applyBorder="1" applyAlignment="1">
      <alignment horizontal="left" vertical="center" wrapText="1"/>
    </xf>
    <xf numFmtId="0" fontId="37" fillId="23" borderId="0" xfId="3" applyFont="1" applyFill="1" applyAlignment="1">
      <alignment horizontal="center" vertical="center" wrapText="1"/>
    </xf>
    <xf numFmtId="0" fontId="14" fillId="24" borderId="6" xfId="2" applyFont="1" applyFill="1" applyBorder="1" applyAlignment="1">
      <alignment horizontal="left" vertical="center" wrapText="1"/>
    </xf>
    <xf numFmtId="0" fontId="14" fillId="0" borderId="16" xfId="2" applyFont="1" applyFill="1" applyBorder="1" applyAlignment="1">
      <alignment horizontal="left" vertical="center" wrapText="1"/>
    </xf>
    <xf numFmtId="0" fontId="66" fillId="0" borderId="2" xfId="0" applyFont="1" applyFill="1" applyBorder="1" applyAlignment="1">
      <alignment horizontal="left" vertical="top" wrapText="1"/>
    </xf>
    <xf numFmtId="0" fontId="66" fillId="0" borderId="49" xfId="0" applyFont="1" applyFill="1" applyBorder="1" applyAlignment="1">
      <alignment horizontal="left" vertical="top" wrapText="1"/>
    </xf>
    <xf numFmtId="0" fontId="66" fillId="0" borderId="50" xfId="0" applyFont="1" applyFill="1" applyBorder="1" applyAlignment="1">
      <alignment horizontal="left" vertical="top" wrapText="1"/>
    </xf>
    <xf numFmtId="0" fontId="14" fillId="0" borderId="6" xfId="2" applyFont="1" applyFill="1" applyBorder="1" applyAlignment="1">
      <alignment horizontal="left" vertical="top" wrapText="1"/>
    </xf>
    <xf numFmtId="0" fontId="47" fillId="18" borderId="57" xfId="3" applyFont="1" applyFill="1" applyBorder="1" applyAlignment="1">
      <alignment horizontal="center" vertical="center" wrapText="1"/>
    </xf>
    <xf numFmtId="0" fontId="47" fillId="18" borderId="55" xfId="3" applyFont="1" applyFill="1" applyBorder="1" applyAlignment="1">
      <alignment horizontal="center" vertical="center" wrapText="1"/>
    </xf>
    <xf numFmtId="0" fontId="47" fillId="16" borderId="57" xfId="3" applyFont="1" applyFill="1" applyBorder="1" applyAlignment="1">
      <alignment horizontal="center" vertical="center"/>
    </xf>
    <xf numFmtId="0" fontId="47" fillId="16" borderId="55" xfId="3" applyFont="1" applyFill="1" applyBorder="1" applyAlignment="1">
      <alignment horizontal="center" vertical="center"/>
    </xf>
    <xf numFmtId="0" fontId="47" fillId="16" borderId="59" xfId="3" applyFont="1" applyFill="1" applyBorder="1" applyAlignment="1">
      <alignment horizontal="center" vertical="center"/>
    </xf>
    <xf numFmtId="0" fontId="27" fillId="2" borderId="51" xfId="3" applyFont="1" applyFill="1" applyBorder="1" applyAlignment="1">
      <alignment horizontal="center" vertical="center" wrapText="1"/>
    </xf>
    <xf numFmtId="0" fontId="27" fillId="2" borderId="52" xfId="3" applyFont="1" applyFill="1" applyBorder="1" applyAlignment="1">
      <alignment horizontal="center" vertical="center" wrapText="1"/>
    </xf>
    <xf numFmtId="0" fontId="9" fillId="2" borderId="51" xfId="3" applyFont="1" applyFill="1" applyBorder="1" applyAlignment="1">
      <alignment horizontal="center" vertical="center" wrapText="1"/>
    </xf>
    <xf numFmtId="0" fontId="9" fillId="2" borderId="52" xfId="3" applyFont="1" applyFill="1" applyBorder="1" applyAlignment="1">
      <alignment horizontal="center" vertical="center" wrapText="1"/>
    </xf>
    <xf numFmtId="0" fontId="9" fillId="2" borderId="61" xfId="3" applyFont="1" applyFill="1" applyBorder="1" applyAlignment="1">
      <alignment horizontal="center" vertical="center" wrapText="1"/>
    </xf>
    <xf numFmtId="0" fontId="47" fillId="16" borderId="58" xfId="3" applyFont="1" applyFill="1" applyBorder="1" applyAlignment="1">
      <alignment horizontal="center" vertical="center"/>
    </xf>
    <xf numFmtId="0" fontId="27" fillId="2" borderId="53" xfId="3" applyFont="1" applyFill="1" applyBorder="1" applyAlignment="1">
      <alignment horizontal="center" vertical="center" wrapText="1"/>
    </xf>
    <xf numFmtId="0" fontId="47" fillId="18" borderId="57" xfId="3" applyFont="1" applyFill="1" applyBorder="1" applyAlignment="1">
      <alignment horizontal="center" vertical="center"/>
    </xf>
    <xf numFmtId="0" fontId="47" fillId="18" borderId="55" xfId="3" applyFont="1" applyFill="1" applyBorder="1" applyAlignment="1">
      <alignment horizontal="center" vertical="center"/>
    </xf>
    <xf numFmtId="0" fontId="47" fillId="18" borderId="56" xfId="3" applyFont="1" applyFill="1" applyBorder="1" applyAlignment="1">
      <alignment horizontal="center" vertical="center"/>
    </xf>
    <xf numFmtId="0" fontId="47" fillId="17" borderId="57" xfId="3" applyFont="1" applyFill="1" applyBorder="1" applyAlignment="1">
      <alignment horizontal="center" vertical="center"/>
    </xf>
    <xf numFmtId="0" fontId="47" fillId="17" borderId="55" xfId="3" applyFont="1" applyFill="1" applyBorder="1" applyAlignment="1">
      <alignment horizontal="center" vertical="center"/>
    </xf>
    <xf numFmtId="0" fontId="47" fillId="17" borderId="56" xfId="3" applyFont="1" applyFill="1" applyBorder="1" applyAlignment="1">
      <alignment horizontal="center" vertical="center"/>
    </xf>
    <xf numFmtId="0" fontId="47" fillId="15" borderId="57" xfId="3" applyFont="1" applyFill="1" applyBorder="1" applyAlignment="1">
      <alignment horizontal="center" vertical="center" wrapText="1"/>
    </xf>
    <xf numFmtId="0" fontId="47" fillId="15" borderId="55" xfId="3" applyFont="1" applyFill="1" applyBorder="1" applyAlignment="1">
      <alignment horizontal="center" vertical="center" wrapText="1"/>
    </xf>
    <xf numFmtId="0" fontId="47" fillId="15" borderId="56" xfId="3" applyFont="1" applyFill="1" applyBorder="1" applyAlignment="1">
      <alignment horizontal="center" vertical="center" wrapText="1"/>
    </xf>
    <xf numFmtId="0" fontId="47" fillId="16" borderId="57" xfId="3" applyFont="1" applyFill="1" applyBorder="1" applyAlignment="1">
      <alignment horizontal="center" vertical="center" wrapText="1"/>
    </xf>
    <xf numFmtId="0" fontId="47" fillId="16" borderId="56" xfId="3" applyFont="1" applyFill="1" applyBorder="1" applyAlignment="1">
      <alignment horizontal="center" vertical="center" wrapText="1"/>
    </xf>
    <xf numFmtId="0" fontId="37" fillId="2" borderId="0" xfId="3" applyFont="1" applyAlignment="1">
      <alignment horizontal="center" vertical="center" wrapText="1"/>
    </xf>
    <xf numFmtId="0" fontId="37" fillId="2" borderId="0" xfId="3" applyFont="1" applyAlignment="1">
      <alignment horizontal="center" vertical="center"/>
    </xf>
    <xf numFmtId="0" fontId="25" fillId="2" borderId="0" xfId="3" applyFont="1" applyAlignment="1">
      <alignment horizontal="left" vertical="center"/>
    </xf>
    <xf numFmtId="3" fontId="10" fillId="2" borderId="0" xfId="3" applyNumberFormat="1" applyFont="1" applyAlignment="1">
      <alignment horizontal="left" vertical="top"/>
    </xf>
    <xf numFmtId="3" fontId="10" fillId="2" borderId="0" xfId="3" applyNumberFormat="1" applyFont="1" applyAlignment="1">
      <alignment horizontal="left" vertical="center"/>
    </xf>
    <xf numFmtId="0" fontId="47" fillId="15" borderId="57" xfId="3" applyFont="1" applyFill="1" applyBorder="1" applyAlignment="1">
      <alignment horizontal="center" vertical="center"/>
    </xf>
    <xf numFmtId="0" fontId="47" fillId="15" borderId="55" xfId="3" applyFont="1" applyFill="1" applyBorder="1" applyAlignment="1">
      <alignment horizontal="center" vertical="center"/>
    </xf>
    <xf numFmtId="0" fontId="47" fillId="15" borderId="56" xfId="3" applyFont="1" applyFill="1" applyBorder="1" applyAlignment="1">
      <alignment horizontal="center" vertical="center"/>
    </xf>
    <xf numFmtId="0" fontId="47" fillId="16" borderId="56" xfId="3" applyFont="1" applyFill="1" applyBorder="1" applyAlignment="1">
      <alignment horizontal="center" vertical="center"/>
    </xf>
    <xf numFmtId="0" fontId="47" fillId="15" borderId="54" xfId="3" applyFont="1" applyFill="1" applyBorder="1" applyAlignment="1">
      <alignment horizontal="center" vertical="center" wrapText="1"/>
    </xf>
    <xf numFmtId="0" fontId="21" fillId="20" borderId="6" xfId="3" applyFont="1" applyFill="1" applyBorder="1" applyAlignment="1">
      <alignment horizontal="left" vertical="center"/>
    </xf>
    <xf numFmtId="0" fontId="8" fillId="2" borderId="6" xfId="3" applyFont="1" applyFill="1" applyBorder="1" applyAlignment="1">
      <alignment horizontal="left" vertical="center" wrapText="1"/>
    </xf>
    <xf numFmtId="0" fontId="27" fillId="2" borderId="60" xfId="3" applyFont="1" applyFill="1" applyBorder="1" applyAlignment="1">
      <alignment horizontal="center" vertical="center" wrapText="1"/>
    </xf>
    <xf numFmtId="0" fontId="27" fillId="2" borderId="6" xfId="3" applyFont="1" applyFill="1" applyBorder="1" applyAlignment="1">
      <alignment horizontal="left" vertical="center" wrapText="1"/>
    </xf>
    <xf numFmtId="0" fontId="8" fillId="2" borderId="0" xfId="3" applyFont="1" applyFill="1" applyBorder="1" applyAlignment="1">
      <alignment horizontal="center" vertical="center" wrapText="1"/>
    </xf>
    <xf numFmtId="0" fontId="21" fillId="20" borderId="7" xfId="3" applyFont="1" applyFill="1" applyBorder="1" applyAlignment="1">
      <alignment horizontal="left" vertical="center"/>
    </xf>
    <xf numFmtId="0" fontId="21" fillId="20" borderId="8" xfId="3" applyFont="1" applyFill="1" applyBorder="1" applyAlignment="1">
      <alignment horizontal="left" vertical="center"/>
    </xf>
    <xf numFmtId="0" fontId="21" fillId="20" borderId="9" xfId="3" applyFont="1" applyFill="1" applyBorder="1" applyAlignment="1">
      <alignment horizontal="left" vertical="center"/>
    </xf>
    <xf numFmtId="3" fontId="8" fillId="2" borderId="6" xfId="3" applyNumberFormat="1" applyFont="1" applyFill="1" applyBorder="1" applyAlignment="1">
      <alignment horizontal="left" vertical="center" wrapText="1"/>
    </xf>
    <xf numFmtId="3" fontId="8" fillId="2" borderId="7" xfId="3" applyNumberFormat="1" applyFont="1" applyFill="1" applyBorder="1" applyAlignment="1">
      <alignment horizontal="left" vertical="center" wrapText="1"/>
    </xf>
    <xf numFmtId="3" fontId="8" fillId="2" borderId="8" xfId="3" applyNumberFormat="1" applyFont="1" applyFill="1" applyBorder="1" applyAlignment="1">
      <alignment horizontal="left" vertical="center" wrapText="1"/>
    </xf>
    <xf numFmtId="3" fontId="8" fillId="2" borderId="9" xfId="3" applyNumberFormat="1" applyFont="1" applyFill="1" applyBorder="1" applyAlignment="1">
      <alignment horizontal="left" vertical="center" wrapText="1"/>
    </xf>
    <xf numFmtId="0" fontId="19" fillId="12" borderId="6" xfId="0" applyFont="1" applyFill="1" applyBorder="1" applyAlignment="1">
      <alignment horizontal="center" vertical="center"/>
    </xf>
    <xf numFmtId="0" fontId="19" fillId="7" borderId="6" xfId="0" applyFont="1" applyFill="1" applyBorder="1" applyAlignment="1">
      <alignment horizontal="center" vertical="center"/>
    </xf>
    <xf numFmtId="0" fontId="19" fillId="7" borderId="14" xfId="0" applyFont="1" applyFill="1" applyBorder="1" applyAlignment="1">
      <alignment horizontal="center" vertical="center"/>
    </xf>
    <xf numFmtId="0" fontId="15" fillId="6" borderId="6"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6" xfId="0" applyFont="1" applyFill="1" applyBorder="1" applyAlignment="1">
      <alignment horizontal="center" vertical="center" wrapText="1"/>
    </xf>
    <xf numFmtId="49" fontId="15" fillId="3" borderId="11" xfId="0" applyNumberFormat="1" applyFont="1" applyFill="1" applyBorder="1" applyAlignment="1">
      <alignment horizontal="center" vertical="center" wrapText="1"/>
    </xf>
    <xf numFmtId="49" fontId="15" fillId="3" borderId="6" xfId="0" applyNumberFormat="1" applyFont="1" applyFill="1" applyBorder="1" applyAlignment="1">
      <alignment horizontal="center" vertical="center" wrapText="1"/>
    </xf>
    <xf numFmtId="0" fontId="48" fillId="10" borderId="11" xfId="6" applyFont="1" applyFill="1" applyBorder="1" applyAlignment="1">
      <alignment horizontal="center" vertical="center" wrapText="1"/>
    </xf>
    <xf numFmtId="0" fontId="48" fillId="10" borderId="10" xfId="6" applyFont="1" applyFill="1" applyBorder="1" applyAlignment="1">
      <alignment horizontal="center" vertical="center" wrapText="1"/>
    </xf>
    <xf numFmtId="0" fontId="48" fillId="11" borderId="11" xfId="6" applyFont="1" applyFill="1" applyBorder="1" applyAlignment="1">
      <alignment horizontal="center" vertical="center" wrapText="1"/>
    </xf>
    <xf numFmtId="0" fontId="47" fillId="12" borderId="11" xfId="5" applyFont="1" applyFill="1" applyBorder="1" applyAlignment="1">
      <alignment horizontal="center" vertical="center" wrapText="1"/>
    </xf>
    <xf numFmtId="0" fontId="47" fillId="12" borderId="12" xfId="5" applyFont="1" applyFill="1" applyBorder="1" applyAlignment="1">
      <alignment horizontal="center" vertical="center" wrapText="1"/>
    </xf>
    <xf numFmtId="0" fontId="8" fillId="2" borderId="6" xfId="5" applyFont="1" applyFill="1" applyBorder="1" applyAlignment="1">
      <alignment horizontal="center" vertical="center" wrapText="1"/>
    </xf>
    <xf numFmtId="0" fontId="8" fillId="2" borderId="16" xfId="5" applyFont="1" applyFill="1" applyBorder="1" applyAlignment="1">
      <alignment horizontal="center" vertical="center" wrapText="1"/>
    </xf>
    <xf numFmtId="0" fontId="62" fillId="12" borderId="0" xfId="5" applyFont="1" applyFill="1" applyAlignment="1">
      <alignment horizontal="center" vertical="center"/>
    </xf>
    <xf numFmtId="0" fontId="63" fillId="12" borderId="0" xfId="5" applyFont="1" applyFill="1" applyAlignment="1">
      <alignment horizontal="center" vertical="center"/>
    </xf>
    <xf numFmtId="0" fontId="8" fillId="2" borderId="14" xfId="5" applyFont="1" applyFill="1" applyBorder="1" applyAlignment="1">
      <alignment horizontal="center" vertical="center" wrapText="1"/>
    </xf>
    <xf numFmtId="0" fontId="8" fillId="2" borderId="17" xfId="5" applyFont="1" applyFill="1" applyBorder="1" applyAlignment="1">
      <alignment horizontal="center" vertical="center" wrapText="1"/>
    </xf>
    <xf numFmtId="0" fontId="32" fillId="13" borderId="0" xfId="5" applyFont="1" applyFill="1" applyAlignment="1">
      <alignment horizontal="center" vertical="center" textRotation="90"/>
    </xf>
    <xf numFmtId="0" fontId="45" fillId="9" borderId="0" xfId="5" applyFont="1" applyFill="1" applyAlignment="1">
      <alignment horizontal="center" vertical="center"/>
    </xf>
    <xf numFmtId="0" fontId="8" fillId="2" borderId="13" xfId="5" applyFont="1" applyFill="1" applyBorder="1" applyAlignment="1">
      <alignment horizontal="center" vertical="center" wrapText="1"/>
    </xf>
    <xf numFmtId="0" fontId="40" fillId="13" borderId="0" xfId="5" applyFont="1" applyFill="1" applyAlignment="1">
      <alignment horizontal="center" vertical="center" textRotation="90"/>
    </xf>
    <xf numFmtId="0" fontId="32" fillId="13" borderId="0" xfId="5" applyFont="1" applyFill="1" applyAlignment="1">
      <alignment horizontal="center" vertical="center" textRotation="90" wrapText="1"/>
    </xf>
    <xf numFmtId="0" fontId="45" fillId="9" borderId="0" xfId="5" applyFont="1" applyFill="1" applyAlignment="1">
      <alignment horizontal="center" vertical="center" wrapText="1"/>
    </xf>
    <xf numFmtId="0" fontId="46" fillId="9" borderId="4" xfId="5" applyFont="1" applyFill="1" applyBorder="1" applyAlignment="1">
      <alignment horizontal="center" vertical="center" wrapText="1"/>
    </xf>
    <xf numFmtId="0" fontId="45" fillId="22" borderId="1" xfId="0" applyFont="1" applyFill="1" applyBorder="1" applyAlignment="1">
      <alignment horizontal="center" vertical="center"/>
    </xf>
    <xf numFmtId="0" fontId="45" fillId="22" borderId="0" xfId="0" applyFont="1" applyFill="1" applyBorder="1" applyAlignment="1">
      <alignment horizontal="center" vertical="center"/>
    </xf>
    <xf numFmtId="0" fontId="28" fillId="2" borderId="6" xfId="5" applyFont="1" applyFill="1" applyBorder="1" applyAlignment="1">
      <alignment horizontal="center" vertical="center" wrapText="1"/>
    </xf>
    <xf numFmtId="0" fontId="31" fillId="23" borderId="0" xfId="5" applyFont="1" applyFill="1" applyAlignment="1">
      <alignment horizontal="center" vertical="center" wrapText="1"/>
    </xf>
    <xf numFmtId="0" fontId="31" fillId="23" borderId="0" xfId="5" applyFont="1" applyFill="1" applyAlignment="1">
      <alignment horizontal="center" vertical="center"/>
    </xf>
    <xf numFmtId="0" fontId="52" fillId="12" borderId="21" xfId="5" applyFont="1" applyFill="1" applyBorder="1" applyAlignment="1">
      <alignment horizontal="left" vertical="center"/>
    </xf>
    <xf numFmtId="0" fontId="52" fillId="12" borderId="0" xfId="5" applyFont="1" applyFill="1" applyBorder="1" applyAlignment="1">
      <alignment horizontal="left" vertical="center"/>
    </xf>
    <xf numFmtId="0" fontId="52" fillId="12" borderId="23" xfId="5" applyFont="1" applyFill="1" applyBorder="1" applyAlignment="1">
      <alignment horizontal="left" vertical="center"/>
    </xf>
    <xf numFmtId="0" fontId="52" fillId="12" borderId="24" xfId="5" applyFont="1" applyFill="1" applyBorder="1" applyAlignment="1">
      <alignment horizontal="left" vertical="center"/>
    </xf>
    <xf numFmtId="0" fontId="52" fillId="12" borderId="18" xfId="5" applyFont="1" applyFill="1" applyBorder="1" applyAlignment="1">
      <alignment horizontal="right" vertical="center" indent="1"/>
    </xf>
    <xf numFmtId="0" fontId="52" fillId="12" borderId="19" xfId="5" applyFont="1" applyFill="1" applyBorder="1" applyAlignment="1">
      <alignment horizontal="right" vertical="center" indent="1"/>
    </xf>
    <xf numFmtId="3" fontId="49" fillId="13" borderId="19" xfId="5" applyNumberFormat="1" applyFont="1" applyFill="1" applyBorder="1" applyAlignment="1">
      <alignment horizontal="center" vertical="center" wrapText="1"/>
    </xf>
    <xf numFmtId="3" fontId="49" fillId="13" borderId="20" xfId="5" applyNumberFormat="1" applyFont="1" applyFill="1" applyBorder="1" applyAlignment="1">
      <alignment horizontal="center" vertical="center" wrapText="1"/>
    </xf>
    <xf numFmtId="172" fontId="52" fillId="13" borderId="0" xfId="5" applyNumberFormat="1" applyFont="1" applyFill="1" applyBorder="1" applyAlignment="1">
      <alignment horizontal="center" vertical="center"/>
    </xf>
    <xf numFmtId="172" fontId="52" fillId="13" borderId="22" xfId="5" applyNumberFormat="1" applyFont="1" applyFill="1" applyBorder="1" applyAlignment="1">
      <alignment horizontal="center" vertical="center"/>
    </xf>
    <xf numFmtId="172" fontId="52" fillId="12" borderId="24" xfId="5" applyNumberFormat="1" applyFont="1" applyFill="1" applyBorder="1" applyAlignment="1">
      <alignment horizontal="center" vertical="center"/>
    </xf>
    <xf numFmtId="172" fontId="52" fillId="12" borderId="25" xfId="5" applyNumberFormat="1" applyFont="1" applyFill="1" applyBorder="1" applyAlignment="1">
      <alignment horizontal="center" vertical="center"/>
    </xf>
    <xf numFmtId="0" fontId="25" fillId="23" borderId="0" xfId="3" applyFont="1" applyFill="1" applyAlignment="1">
      <alignment horizontal="left" vertical="center"/>
    </xf>
    <xf numFmtId="0" fontId="5" fillId="23" borderId="0" xfId="0" applyFont="1" applyFill="1" applyAlignment="1">
      <alignment horizontal="left" vertical="top" wrapText="1"/>
    </xf>
    <xf numFmtId="0" fontId="22" fillId="14" borderId="13" xfId="3" applyFont="1" applyFill="1" applyBorder="1" applyAlignment="1">
      <alignment horizontal="center" vertical="center"/>
    </xf>
    <xf numFmtId="0" fontId="22" fillId="14" borderId="15" xfId="3" applyFont="1" applyFill="1" applyBorder="1" applyAlignment="1">
      <alignment horizontal="center" vertical="center"/>
    </xf>
    <xf numFmtId="0" fontId="64" fillId="9" borderId="48" xfId="3" applyFont="1" applyFill="1" applyBorder="1" applyAlignment="1">
      <alignment horizontal="center"/>
    </xf>
    <xf numFmtId="0" fontId="64" fillId="9" borderId="27" xfId="3" applyFont="1" applyFill="1" applyBorder="1" applyAlignment="1">
      <alignment horizontal="center"/>
    </xf>
    <xf numFmtId="0" fontId="64" fillId="9" borderId="30" xfId="3" applyFont="1" applyFill="1" applyBorder="1" applyAlignment="1">
      <alignment horizontal="center"/>
    </xf>
    <xf numFmtId="3" fontId="22" fillId="12" borderId="40" xfId="3" applyNumberFormat="1" applyFont="1" applyFill="1" applyBorder="1" applyAlignment="1">
      <alignment horizontal="center" vertical="center" wrapText="1"/>
    </xf>
    <xf numFmtId="3" fontId="22" fillId="12" borderId="41" xfId="3" applyNumberFormat="1" applyFont="1" applyFill="1" applyBorder="1" applyAlignment="1">
      <alignment horizontal="center" vertical="center" wrapText="1"/>
    </xf>
    <xf numFmtId="3" fontId="22" fillId="12" borderId="42" xfId="3" applyNumberFormat="1" applyFont="1" applyFill="1" applyBorder="1" applyAlignment="1">
      <alignment horizontal="center" vertical="center" wrapText="1"/>
    </xf>
    <xf numFmtId="0" fontId="22" fillId="14" borderId="31" xfId="3" applyFont="1" applyFill="1" applyBorder="1" applyAlignment="1">
      <alignment horizontal="center" vertical="center"/>
    </xf>
    <xf numFmtId="0" fontId="22" fillId="12" borderId="37" xfId="3" applyFont="1" applyFill="1" applyBorder="1" applyAlignment="1">
      <alignment horizontal="center" vertical="center"/>
    </xf>
    <xf numFmtId="0" fontId="22" fillId="12" borderId="38" xfId="3" applyFont="1" applyFill="1" applyBorder="1" applyAlignment="1">
      <alignment horizontal="center" vertical="center"/>
    </xf>
    <xf numFmtId="0" fontId="22" fillId="12" borderId="39" xfId="3" applyFont="1" applyFill="1" applyBorder="1" applyAlignment="1">
      <alignment horizontal="center" vertical="center"/>
    </xf>
    <xf numFmtId="0" fontId="22" fillId="14" borderId="34" xfId="3" applyFont="1" applyFill="1" applyBorder="1" applyAlignment="1">
      <alignment horizontal="center" vertical="center"/>
    </xf>
    <xf numFmtId="0" fontId="50" fillId="2" borderId="0" xfId="5" applyFont="1" applyAlignment="1">
      <alignment horizontal="center" vertical="center" wrapText="1"/>
    </xf>
    <xf numFmtId="0" fontId="50" fillId="2" borderId="0" xfId="5" applyFont="1" applyAlignment="1">
      <alignment horizontal="center" vertical="center"/>
    </xf>
    <xf numFmtId="0" fontId="31" fillId="13" borderId="0" xfId="5" applyFont="1" applyFill="1" applyAlignment="1">
      <alignment horizontal="center" vertical="center" textRotation="90"/>
    </xf>
    <xf numFmtId="0" fontId="37" fillId="2" borderId="0" xfId="5" applyFont="1" applyAlignment="1">
      <alignment horizontal="center" vertical="center"/>
    </xf>
  </cellXfs>
  <cellStyles count="12">
    <cellStyle name="Millares" xfId="11" builtinId="3"/>
    <cellStyle name="Normal" xfId="0" builtinId="0"/>
    <cellStyle name="Normal 2" xfId="1"/>
    <cellStyle name="Normal 2 2" xfId="3"/>
    <cellStyle name="Normal 3" xfId="2"/>
    <cellStyle name="Normal 3 2" xfId="4"/>
    <cellStyle name="Normal 3 3" xfId="6"/>
    <cellStyle name="Normal 4" xfId="5"/>
    <cellStyle name="Normal 4 2" xfId="7"/>
    <cellStyle name="Normal 5" xfId="9"/>
    <cellStyle name="Porcentaje 2" xfId="8"/>
    <cellStyle name="Porcentaje 3" xfId="10"/>
  </cellStyles>
  <dxfs count="20">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
      <font>
        <b/>
        <i val="0"/>
        <color theme="0"/>
      </font>
      <fill>
        <patternFill>
          <bgColor rgb="FF377D69"/>
        </patternFill>
      </fill>
    </dxf>
    <dxf>
      <font>
        <b/>
        <i val="0"/>
        <color theme="0"/>
      </font>
      <fill>
        <patternFill>
          <bgColor theme="1" tint="0.499984740745262"/>
        </patternFill>
      </fill>
    </dxf>
    <dxf>
      <font>
        <b/>
        <i val="0"/>
        <color theme="0"/>
      </font>
      <fill>
        <patternFill>
          <bgColor rgb="FF9F2241"/>
        </patternFill>
      </fill>
    </dxf>
    <dxf>
      <fill>
        <patternFill>
          <bgColor rgb="FF00B050"/>
        </patternFill>
      </fill>
    </dxf>
    <dxf>
      <fill>
        <patternFill>
          <bgColor rgb="FF00B050"/>
        </patternFill>
      </fill>
    </dxf>
  </dxfs>
  <tableStyles count="0" defaultTableStyle="TableStyleMedium9"/>
  <colors>
    <mruColors>
      <color rgb="FF235B4E"/>
      <color rgb="FFBC945A"/>
      <color rgb="FF56242A"/>
      <color rgb="FF9F2241"/>
      <color rgb="FF238E9A"/>
      <color rgb="FF377D69"/>
      <color rgb="FF993366"/>
      <color rgb="FF1A79A7"/>
      <color rgb="FFCDB085"/>
      <color rgb="FF6C94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solidFill>
                  <a:srgbClr val="285C4D"/>
                </a:solidFill>
              </a:defRPr>
            </a:pPr>
            <a:r>
              <a:rPr lang="en-US">
                <a:solidFill>
                  <a:srgbClr val="691C32"/>
                </a:solidFill>
              </a:rPr>
              <a:t>¿La persona encuestada es? </a:t>
            </a:r>
            <a:r>
              <a:rPr lang="en-US" baseline="0">
                <a:solidFill>
                  <a:srgbClr val="691C32"/>
                </a:solidFill>
              </a:rPr>
              <a:t>/ 2023</a:t>
            </a:r>
            <a:endParaRPr lang="en-US">
              <a:solidFill>
                <a:srgbClr val="691C32"/>
              </a:solidFill>
            </a:endParaRPr>
          </a:p>
        </c:rich>
      </c:tx>
      <c:layout>
        <c:manualLayout>
          <c:xMode val="edge"/>
          <c:yMode val="edge"/>
          <c:x val="0.24948757350666415"/>
          <c:y val="2.5312102334001548E-2"/>
        </c:manualLayout>
      </c:layout>
      <c:overlay val="0"/>
      <c:spPr>
        <a:noFill/>
        <a:ln w="25560">
          <a:noFill/>
        </a:ln>
      </c:spPr>
    </c:title>
    <c:autoTitleDeleted val="0"/>
    <c:plotArea>
      <c:layout>
        <c:manualLayout>
          <c:layoutTarget val="inner"/>
          <c:xMode val="edge"/>
          <c:yMode val="edge"/>
          <c:x val="0.18029797178068696"/>
          <c:y val="0.11654136399451037"/>
          <c:w val="0.7555146573847078"/>
          <c:h val="0.85729949874686695"/>
        </c:manualLayout>
      </c:layout>
      <c:barChart>
        <c:barDir val="bar"/>
        <c:grouping val="clustered"/>
        <c:varyColors val="0"/>
        <c:ser>
          <c:idx val="0"/>
          <c:order val="0"/>
          <c:spPr>
            <a:solidFill>
              <a:srgbClr val="238E9A"/>
            </a:solidFill>
            <a:ln w="12600">
              <a:noFill/>
              <a:round/>
            </a:ln>
          </c:spPr>
          <c:invertIfNegative val="0"/>
          <c:dLbls>
            <c:dLbl>
              <c:idx val="0"/>
              <c:layout>
                <c:manualLayout>
                  <c:x val="-0.44189614877056493"/>
                  <c:y val="-6.617705010290322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1-63CF-4F06-A7DB-AC8CEDDB37D2}"/>
                </c:ext>
              </c:extLst>
            </c:dLbl>
            <c:dLbl>
              <c:idx val="1"/>
              <c:layout>
                <c:manualLayout>
                  <c:x val="-0.71870412722662702"/>
                  <c:y val="-7.1691424320869793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0-63CF-4F06-A7DB-AC8CEDDB37D2}"/>
                </c:ext>
              </c:extLst>
            </c:dLbl>
            <c:dLbl>
              <c:idx val="2"/>
              <c:layout>
                <c:manualLayout>
                  <c:x val="0"/>
                  <c:y val="-6.617639874757406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4-63CF-4F06-A7DB-AC8CEDDB37D2}"/>
                </c:ext>
              </c:extLst>
            </c:dLbl>
            <c:spPr>
              <a:noFill/>
              <a:ln>
                <a:noFill/>
              </a:ln>
              <a:effectLst/>
            </c:spPr>
            <c:txPr>
              <a:bodyPr/>
              <a:lstStyle/>
              <a:p>
                <a:pPr>
                  <a:defRPr sz="1100"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Sociodemográficos'!$A$20:$A$22</c:f>
              <c:strCache>
                <c:ptCount val="3"/>
                <c:pt idx="0">
                  <c:v>Hombre</c:v>
                </c:pt>
                <c:pt idx="1">
                  <c:v>Mujer</c:v>
                </c:pt>
                <c:pt idx="2">
                  <c:v>Persona no binaria</c:v>
                </c:pt>
              </c:strCache>
            </c:strRef>
          </c:cat>
          <c:val>
            <c:numRef>
              <c:f>'Plantilla Sociodemográficos'!$F$20:$F$22</c:f>
              <c:numCache>
                <c:formatCode>##,##0</c:formatCode>
                <c:ptCount val="3"/>
                <c:pt idx="0">
                  <c:v>3505</c:v>
                </c:pt>
                <c:pt idx="1">
                  <c:v>5714</c:v>
                </c:pt>
                <c:pt idx="2">
                  <c:v>34</c:v>
                </c:pt>
              </c:numCache>
            </c:numRef>
          </c:val>
          <c:extLst>
            <c:ext xmlns:c16="http://schemas.microsoft.com/office/drawing/2014/chart" uri="{C3380CC4-5D6E-409C-BE32-E72D297353CC}">
              <c16:uniqueId val="{00000000-65DE-418A-83BA-B4137215DC3F}"/>
            </c:ext>
          </c:extLst>
        </c:ser>
        <c:ser>
          <c:idx val="1"/>
          <c:order val="1"/>
          <c:spPr>
            <a:solidFill>
              <a:srgbClr val="993366"/>
            </a:solidFill>
            <a:ln w="12600">
              <a:solidFill>
                <a:srgbClr val="000000"/>
              </a:solidFill>
              <a:round/>
            </a:ln>
          </c:spPr>
          <c:invertIfNegative val="0"/>
          <c:dLbls>
            <c:dLbl>
              <c:idx val="0"/>
              <c:layout>
                <c:manualLayout>
                  <c:x val="0.44027277437231105"/>
                  <c:y val="7.996493971380749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2-63CF-4F06-A7DB-AC8CEDDB37D2}"/>
                </c:ext>
              </c:extLst>
            </c:dLbl>
            <c:dLbl>
              <c:idx val="1"/>
              <c:layout>
                <c:manualLayout>
                  <c:x val="0.7263900474697762"/>
                  <c:y val="7.4450131258954777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3-63CF-4F06-A7DB-AC8CEDDB37D2}"/>
                </c:ext>
              </c:extLst>
            </c:dLbl>
            <c:dLbl>
              <c:idx val="2"/>
              <c:layout>
                <c:manualLayout>
                  <c:x val="1.6186499057805556E-3"/>
                  <c:y val="7.445013125895487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5-63CF-4F06-A7DB-AC8CEDDB37D2}"/>
                </c:ext>
              </c:extLst>
            </c:dLbl>
            <c:spPr>
              <a:noFill/>
              <a:ln>
                <a:noFill/>
              </a:ln>
              <a:effectLst/>
            </c:spPr>
            <c:txPr>
              <a:bodyPr/>
              <a:lstStyle/>
              <a:p>
                <a:pPr>
                  <a:defRPr sz="1400"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Sociodemográficos'!$A$20:$A$22</c:f>
              <c:strCache>
                <c:ptCount val="3"/>
                <c:pt idx="0">
                  <c:v>Hombre</c:v>
                </c:pt>
                <c:pt idx="1">
                  <c:v>Mujer</c:v>
                </c:pt>
                <c:pt idx="2">
                  <c:v>Persona no binaria</c:v>
                </c:pt>
              </c:strCache>
            </c:strRef>
          </c:cat>
          <c:val>
            <c:numRef>
              <c:f>'Plantilla Sociodemográficos'!$G$20:$G$22</c:f>
              <c:numCache>
                <c:formatCode>0.0%</c:formatCode>
                <c:ptCount val="3"/>
                <c:pt idx="0">
                  <c:v>0.3787960661407111</c:v>
                </c:pt>
                <c:pt idx="1">
                  <c:v>0.61752944990813785</c:v>
                </c:pt>
                <c:pt idx="2">
                  <c:v>3.6744839511509779E-3</c:v>
                </c:pt>
              </c:numCache>
            </c:numRef>
          </c:val>
          <c:extLst>
            <c:ext xmlns:c16="http://schemas.microsoft.com/office/drawing/2014/chart" uri="{C3380CC4-5D6E-409C-BE32-E72D297353CC}">
              <c16:uniqueId val="{00000001-65DE-418A-83BA-B4137215DC3F}"/>
            </c:ext>
          </c:extLst>
        </c:ser>
        <c:dLbls>
          <c:showLegendKey val="0"/>
          <c:showVal val="0"/>
          <c:showCatName val="0"/>
          <c:showSerName val="0"/>
          <c:showPercent val="0"/>
          <c:showBubbleSize val="0"/>
        </c:dLbls>
        <c:gapWidth val="150"/>
        <c:axId val="248632064"/>
        <c:axId val="253267328"/>
      </c:barChart>
      <c:catAx>
        <c:axId val="248632064"/>
        <c:scaling>
          <c:orientation val="maxMin"/>
        </c:scaling>
        <c:delete val="0"/>
        <c:axPos val="l"/>
        <c:numFmt formatCode="General" sourceLinked="1"/>
        <c:majorTickMark val="out"/>
        <c:minorTickMark val="none"/>
        <c:tickLblPos val="nextTo"/>
        <c:spPr>
          <a:ln w="3240">
            <a:noFill/>
            <a:round/>
          </a:ln>
        </c:spPr>
        <c:txPr>
          <a:bodyPr/>
          <a:lstStyle/>
          <a:p>
            <a:pPr>
              <a:defRPr sz="1200" b="1">
                <a:solidFill>
                  <a:srgbClr val="56242A"/>
                </a:solidFill>
              </a:defRPr>
            </a:pPr>
            <a:endParaRPr lang="es-MX"/>
          </a:p>
        </c:txPr>
        <c:crossAx val="253267328"/>
        <c:crosses val="autoZero"/>
        <c:auto val="1"/>
        <c:lblAlgn val="ctr"/>
        <c:lblOffset val="100"/>
        <c:noMultiLvlLbl val="1"/>
      </c:catAx>
      <c:valAx>
        <c:axId val="253267328"/>
        <c:scaling>
          <c:orientation val="minMax"/>
        </c:scaling>
        <c:delete val="1"/>
        <c:axPos val="t"/>
        <c:majorGridlines>
          <c:spPr>
            <a:ln w="3240">
              <a:noFill/>
              <a:round/>
            </a:ln>
          </c:spPr>
        </c:majorGridlines>
        <c:numFmt formatCode="##,##0" sourceLinked="0"/>
        <c:majorTickMark val="out"/>
        <c:minorTickMark val="none"/>
        <c:tickLblPos val="none"/>
        <c:crossAx val="248632064"/>
        <c:crosses val="autoZero"/>
        <c:crossBetween val="between"/>
      </c:valAx>
      <c:spPr>
        <a:noFill/>
        <a:ln w="12600">
          <a:noFill/>
          <a:round/>
        </a:ln>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solidFill>
                  <a:srgbClr val="691C32"/>
                </a:solidFill>
              </a:defRPr>
            </a:pPr>
            <a:r>
              <a:rPr lang="en-US">
                <a:solidFill>
                  <a:srgbClr val="691C32"/>
                </a:solidFill>
              </a:rPr>
              <a:t>¿Cuántos años cumplidos tiene usted? /2023</a:t>
            </a:r>
          </a:p>
        </c:rich>
      </c:tx>
      <c:layout>
        <c:manualLayout>
          <c:xMode val="edge"/>
          <c:yMode val="edge"/>
          <c:x val="0.16824222687248336"/>
          <c:y val="5.9314742868550032E-3"/>
        </c:manualLayout>
      </c:layout>
      <c:overlay val="0"/>
      <c:spPr>
        <a:noFill/>
        <a:ln w="25560">
          <a:noFill/>
        </a:ln>
      </c:spPr>
    </c:title>
    <c:autoTitleDeleted val="0"/>
    <c:plotArea>
      <c:layout>
        <c:manualLayout>
          <c:layoutTarget val="inner"/>
          <c:xMode val="edge"/>
          <c:yMode val="edge"/>
          <c:x val="0.17704475140529"/>
          <c:y val="0.116546649968691"/>
          <c:w val="0.81219225238572501"/>
          <c:h val="0.85723231058234195"/>
        </c:manualLayout>
      </c:layout>
      <c:barChart>
        <c:barDir val="bar"/>
        <c:grouping val="clustered"/>
        <c:varyColors val="0"/>
        <c:ser>
          <c:idx val="0"/>
          <c:order val="0"/>
          <c:spPr>
            <a:solidFill>
              <a:srgbClr val="238E9A"/>
            </a:solidFill>
            <a:ln w="12600">
              <a:noFill/>
              <a:round/>
            </a:ln>
          </c:spPr>
          <c:invertIfNegative val="0"/>
          <c:dLbls>
            <c:dLbl>
              <c:idx val="0"/>
              <c:layout>
                <c:manualLayout>
                  <c:x val="-3.8813760802558578E-2"/>
                  <c:y val="-3.857953602313917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0-47A5-4FE5-964F-30E9CA073D51}"/>
                </c:ext>
              </c:extLst>
            </c:dLbl>
            <c:dLbl>
              <c:idx val="1"/>
              <c:layout>
                <c:manualLayout>
                  <c:x val="-0.36226176749054645"/>
                  <c:y val="-3.857975300712684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3-47A5-4FE5-964F-30E9CA073D51}"/>
                </c:ext>
              </c:extLst>
            </c:dLbl>
            <c:dLbl>
              <c:idx val="2"/>
              <c:layout>
                <c:manualLayout>
                  <c:x val="-0.6857097741785344"/>
                  <c:y val="-4.133544965049298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5-47A5-4FE5-964F-30E9CA073D51}"/>
                </c:ext>
              </c:extLst>
            </c:dLbl>
            <c:dLbl>
              <c:idx val="3"/>
              <c:layout>
                <c:manualLayout>
                  <c:x val="-0.62910637300813654"/>
                  <c:y val="-4.133544965049304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7-47A5-4FE5-964F-30E9CA073D51}"/>
                </c:ext>
              </c:extLst>
            </c:dLbl>
            <c:dLbl>
              <c:idx val="4"/>
              <c:layout>
                <c:manualLayout>
                  <c:x val="-0.33153420685518764"/>
                  <c:y val="-4.133544965049304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9-47A5-4FE5-964F-30E9CA073D51}"/>
                </c:ext>
              </c:extLst>
            </c:dLbl>
            <c:dLbl>
              <c:idx val="5"/>
              <c:layout>
                <c:manualLayout>
                  <c:x val="-0.10673784220703601"/>
                  <c:y val="-4.1335449650492941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B-47A5-4FE5-964F-30E9CA073D51}"/>
                </c:ext>
              </c:extLst>
            </c:dLbl>
            <c:dLbl>
              <c:idx val="6"/>
              <c:layout>
                <c:manualLayout>
                  <c:x val="-1.1320680234079577E-2"/>
                  <c:y val="-3.58240563637606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D-47A5-4FE5-964F-30E9CA073D51}"/>
                </c:ext>
              </c:extLst>
            </c:dLbl>
            <c:spPr>
              <a:noFill/>
              <a:ln>
                <a:noFill/>
              </a:ln>
              <a:effectLst/>
            </c:spPr>
            <c:txPr>
              <a:bodyPr wrap="square" lIns="38100" tIns="19050" rIns="38100" bIns="19050" anchor="ctr">
                <a:spAutoFit/>
              </a:bodyPr>
              <a:lstStyle/>
              <a:p>
                <a:pPr>
                  <a:defRPr sz="1200"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Sociodemográficos'!$A$49:$A$55</c:f>
              <c:strCache>
                <c:ptCount val="7"/>
                <c:pt idx="0">
                  <c:v>18 a 20</c:v>
                </c:pt>
                <c:pt idx="1">
                  <c:v>21 a 30</c:v>
                </c:pt>
                <c:pt idx="2">
                  <c:v>31 a 40</c:v>
                </c:pt>
                <c:pt idx="3">
                  <c:v>41 a 50</c:v>
                </c:pt>
                <c:pt idx="4">
                  <c:v>51 a 60</c:v>
                </c:pt>
                <c:pt idx="5">
                  <c:v>61 a 70</c:v>
                </c:pt>
                <c:pt idx="6">
                  <c:v>Más de 70</c:v>
                </c:pt>
              </c:strCache>
            </c:strRef>
          </c:cat>
          <c:val>
            <c:numRef>
              <c:f>'Plantilla Sociodemográficos'!$F$49:$F$55</c:f>
              <c:numCache>
                <c:formatCode>##,##0</c:formatCode>
                <c:ptCount val="7"/>
                <c:pt idx="0">
                  <c:v>159</c:v>
                </c:pt>
                <c:pt idx="1">
                  <c:v>1537</c:v>
                </c:pt>
                <c:pt idx="2">
                  <c:v>2938</c:v>
                </c:pt>
                <c:pt idx="3">
                  <c:v>2695</c:v>
                </c:pt>
                <c:pt idx="4">
                  <c:v>1421</c:v>
                </c:pt>
                <c:pt idx="5">
                  <c:v>454</c:v>
                </c:pt>
                <c:pt idx="6">
                  <c:v>49</c:v>
                </c:pt>
              </c:numCache>
            </c:numRef>
          </c:val>
          <c:extLst>
            <c:ext xmlns:c16="http://schemas.microsoft.com/office/drawing/2014/chart" uri="{C3380CC4-5D6E-409C-BE32-E72D297353CC}">
              <c16:uniqueId val="{00000000-5B81-46CA-B9F4-C0704C3E4291}"/>
            </c:ext>
          </c:extLst>
        </c:ser>
        <c:ser>
          <c:idx val="1"/>
          <c:order val="1"/>
          <c:spPr>
            <a:solidFill>
              <a:srgbClr val="993366"/>
            </a:solidFill>
            <a:ln w="12600">
              <a:solidFill>
                <a:srgbClr val="000000"/>
              </a:solidFill>
              <a:round/>
            </a:ln>
          </c:spPr>
          <c:invertIfNegative val="0"/>
          <c:dLbls>
            <c:dLbl>
              <c:idx val="0"/>
              <c:layout>
                <c:manualLayout>
                  <c:x val="4.5282720936318306E-2"/>
                  <c:y val="3.306857670438210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1-47A5-4FE5-964F-30E9CA073D51}"/>
                </c:ext>
              </c:extLst>
            </c:dLbl>
            <c:dLbl>
              <c:idx val="1"/>
              <c:layout>
                <c:manualLayout>
                  <c:x val="0.3606445274571064"/>
                  <c:y val="3.857996999111450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2-47A5-4FE5-964F-30E9CA073D51}"/>
                </c:ext>
              </c:extLst>
            </c:dLbl>
            <c:dLbl>
              <c:idx val="2"/>
              <c:layout>
                <c:manualLayout>
                  <c:x val="0.68247529411165453"/>
                  <c:y val="3.306857670438210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4-47A5-4FE5-964F-30E9CA073D51}"/>
                </c:ext>
              </c:extLst>
            </c:dLbl>
            <c:dLbl>
              <c:idx val="3"/>
              <c:layout>
                <c:manualLayout>
                  <c:x val="0.62425465290781668"/>
                  <c:y val="3.582427334774830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6-47A5-4FE5-964F-30E9CA073D51}"/>
                </c:ext>
              </c:extLst>
            </c:dLbl>
            <c:dLbl>
              <c:idx val="4"/>
              <c:layout>
                <c:manualLayout>
                  <c:x val="0.32829972678830771"/>
                  <c:y val="3.306857670438210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8-47A5-4FE5-964F-30E9CA073D51}"/>
                </c:ext>
              </c:extLst>
            </c:dLbl>
            <c:dLbl>
              <c:idx val="5"/>
              <c:layout>
                <c:manualLayout>
                  <c:x val="0.10350336214015614"/>
                  <c:y val="2.755718341764969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A-47A5-4FE5-964F-30E9CA073D51}"/>
                </c:ext>
              </c:extLst>
            </c:dLbl>
            <c:dLbl>
              <c:idx val="6"/>
              <c:layout>
                <c:manualLayout>
                  <c:x val="1.6172400334399366E-2"/>
                  <c:y val="3.857996999111450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C-47A5-4FE5-964F-30E9CA073D51}"/>
                </c:ext>
              </c:extLst>
            </c:dLbl>
            <c:spPr>
              <a:noFill/>
              <a:ln>
                <a:noFill/>
              </a:ln>
              <a:effectLst/>
            </c:spPr>
            <c:txPr>
              <a:bodyPr wrap="square" lIns="38100" tIns="19050" rIns="38100" bIns="19050" anchor="ctr">
                <a:spAutoFit/>
              </a:bodyPr>
              <a:lstStyle/>
              <a:p>
                <a:pPr>
                  <a:defRPr sz="1400"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Sociodemográficos'!$A$49:$A$55</c:f>
              <c:strCache>
                <c:ptCount val="7"/>
                <c:pt idx="0">
                  <c:v>18 a 20</c:v>
                </c:pt>
                <c:pt idx="1">
                  <c:v>21 a 30</c:v>
                </c:pt>
                <c:pt idx="2">
                  <c:v>31 a 40</c:v>
                </c:pt>
                <c:pt idx="3">
                  <c:v>41 a 50</c:v>
                </c:pt>
                <c:pt idx="4">
                  <c:v>51 a 60</c:v>
                </c:pt>
                <c:pt idx="5">
                  <c:v>61 a 70</c:v>
                </c:pt>
                <c:pt idx="6">
                  <c:v>Más de 70</c:v>
                </c:pt>
              </c:strCache>
            </c:strRef>
          </c:cat>
          <c:val>
            <c:numRef>
              <c:f>'Plantilla Sociodemográficos'!$G$49:$G$55</c:f>
              <c:numCache>
                <c:formatCode>0.0%</c:formatCode>
                <c:ptCount val="7"/>
                <c:pt idx="0">
                  <c:v>1.7183616124500162E-2</c:v>
                </c:pt>
                <c:pt idx="1">
                  <c:v>0.16610828920350157</c:v>
                </c:pt>
                <c:pt idx="2">
                  <c:v>0.3175186426023992</c:v>
                </c:pt>
                <c:pt idx="3">
                  <c:v>0.29125688965740842</c:v>
                </c:pt>
                <c:pt idx="4">
                  <c:v>0.15357181454663352</c:v>
                </c:pt>
                <c:pt idx="5">
                  <c:v>4.9065168053604238E-2</c:v>
                </c:pt>
                <c:pt idx="6">
                  <c:v>5.2955798119528798E-3</c:v>
                </c:pt>
              </c:numCache>
            </c:numRef>
          </c:val>
          <c:extLst>
            <c:ext xmlns:c16="http://schemas.microsoft.com/office/drawing/2014/chart" uri="{C3380CC4-5D6E-409C-BE32-E72D297353CC}">
              <c16:uniqueId val="{00000001-5B81-46CA-B9F4-C0704C3E4291}"/>
            </c:ext>
          </c:extLst>
        </c:ser>
        <c:dLbls>
          <c:showLegendKey val="0"/>
          <c:showVal val="0"/>
          <c:showCatName val="0"/>
          <c:showSerName val="0"/>
          <c:showPercent val="0"/>
          <c:showBubbleSize val="0"/>
        </c:dLbls>
        <c:gapWidth val="150"/>
        <c:axId val="141576064"/>
        <c:axId val="141577600"/>
      </c:barChart>
      <c:catAx>
        <c:axId val="141576064"/>
        <c:scaling>
          <c:orientation val="maxMin"/>
        </c:scaling>
        <c:delete val="0"/>
        <c:axPos val="l"/>
        <c:numFmt formatCode="General" sourceLinked="1"/>
        <c:majorTickMark val="out"/>
        <c:minorTickMark val="none"/>
        <c:tickLblPos val="nextTo"/>
        <c:spPr>
          <a:ln w="3240">
            <a:noFill/>
            <a:round/>
          </a:ln>
        </c:spPr>
        <c:txPr>
          <a:bodyPr/>
          <a:lstStyle/>
          <a:p>
            <a:pPr>
              <a:defRPr sz="1200" b="1">
                <a:solidFill>
                  <a:srgbClr val="56242A"/>
                </a:solidFill>
              </a:defRPr>
            </a:pPr>
            <a:endParaRPr lang="es-MX"/>
          </a:p>
        </c:txPr>
        <c:crossAx val="141577600"/>
        <c:crosses val="autoZero"/>
        <c:auto val="1"/>
        <c:lblAlgn val="ctr"/>
        <c:lblOffset val="100"/>
        <c:noMultiLvlLbl val="1"/>
      </c:catAx>
      <c:valAx>
        <c:axId val="141577600"/>
        <c:scaling>
          <c:orientation val="minMax"/>
        </c:scaling>
        <c:delete val="1"/>
        <c:axPos val="t"/>
        <c:majorGridlines>
          <c:spPr>
            <a:ln w="3240">
              <a:noFill/>
              <a:round/>
            </a:ln>
          </c:spPr>
        </c:majorGridlines>
        <c:numFmt formatCode="##,##0" sourceLinked="0"/>
        <c:majorTickMark val="out"/>
        <c:minorTickMark val="none"/>
        <c:tickLblPos val="none"/>
        <c:crossAx val="141576064"/>
        <c:crosses val="autoZero"/>
        <c:crossBetween val="between"/>
      </c:valAx>
      <c:spPr>
        <a:noFill/>
        <a:ln w="12600">
          <a:noFill/>
          <a:round/>
        </a:ln>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solidFill>
                  <a:srgbClr val="691C32"/>
                </a:solidFill>
              </a:rPr>
              <a:t>¿Usted se autodescribe, reconoce o considera</a:t>
            </a:r>
            <a:r>
              <a:rPr lang="en-US" baseline="0">
                <a:solidFill>
                  <a:srgbClr val="691C32"/>
                </a:solidFill>
              </a:rPr>
              <a:t> persona indígena o afromexicana</a:t>
            </a:r>
            <a:r>
              <a:rPr lang="en-US">
                <a:solidFill>
                  <a:srgbClr val="691C32"/>
                </a:solidFill>
              </a:rPr>
              <a:t>? / 2023</a:t>
            </a:r>
          </a:p>
        </c:rich>
      </c:tx>
      <c:layout>
        <c:manualLayout>
          <c:xMode val="edge"/>
          <c:yMode val="edge"/>
          <c:x val="0.20214123830883782"/>
          <c:y val="3.5942639711432742E-3"/>
        </c:manualLayout>
      </c:layout>
      <c:overlay val="0"/>
      <c:spPr>
        <a:noFill/>
        <a:ln w="25560">
          <a:noFill/>
        </a:ln>
      </c:spPr>
    </c:title>
    <c:autoTitleDeleted val="0"/>
    <c:plotArea>
      <c:layout>
        <c:manualLayout>
          <c:layoutTarget val="inner"/>
          <c:xMode val="edge"/>
          <c:yMode val="edge"/>
          <c:x val="0.50318972297474396"/>
          <c:y val="0.116544543000386"/>
          <c:w val="0.48601765271344899"/>
          <c:h val="0.85723100655611295"/>
        </c:manualLayout>
      </c:layout>
      <c:barChart>
        <c:barDir val="bar"/>
        <c:grouping val="clustered"/>
        <c:varyColors val="0"/>
        <c:ser>
          <c:idx val="1"/>
          <c:order val="0"/>
          <c:spPr>
            <a:solidFill>
              <a:srgbClr val="238E9A"/>
            </a:solidFill>
            <a:ln w="12600">
              <a:noFill/>
              <a:round/>
            </a:ln>
          </c:spPr>
          <c:invertIfNegative val="0"/>
          <c:dLbls>
            <c:dLbl>
              <c:idx val="0"/>
              <c:layout>
                <c:manualLayout>
                  <c:x val="-0.41973661354563307"/>
                  <c:y val="-6.2443949855175512E-2"/>
                </c:manualLayout>
              </c:layout>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20F0-43D5-983D-7526CD9BB361}"/>
                </c:ext>
              </c:extLst>
            </c:dLbl>
            <c:dLbl>
              <c:idx val="1"/>
              <c:layout>
                <c:manualLayout>
                  <c:x val="-5.8567899564506934E-2"/>
                  <c:y val="-6.2444377412895269E-2"/>
                </c:manualLayout>
              </c:layout>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0F0-43D5-983D-7526CD9BB361}"/>
                </c:ext>
              </c:extLst>
            </c:dLbl>
            <c:dLbl>
              <c:idx val="2"/>
              <c:layout>
                <c:manualLayout>
                  <c:x val="-1.7895747089154836E-2"/>
                  <c:y val="-6.244459119175505E-2"/>
                </c:manualLayout>
              </c:layout>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0F0-43D5-983D-7526CD9BB361}"/>
                </c:ext>
              </c:extLst>
            </c:dLbl>
            <c:spPr>
              <a:noFill/>
              <a:ln>
                <a:noFill/>
              </a:ln>
              <a:effectLst/>
            </c:spPr>
            <c:txPr>
              <a:bodyPr wrap="square" lIns="38100" tIns="19050" rIns="38100" bIns="19050" anchor="ctr">
                <a:spAutoFit/>
              </a:bodyPr>
              <a:lstStyle/>
              <a:p>
                <a:pPr>
                  <a:defRPr sz="1000" b="1">
                    <a:solidFill>
                      <a:srgbClr val="56242A"/>
                    </a:solidFill>
                  </a:defRPr>
                </a:pPr>
                <a:endParaRPr lang="es-MX"/>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'Plantilla Sociodemográficos'!$A$318:$E$320</c:f>
              <c:strCache>
                <c:ptCount val="3"/>
                <c:pt idx="0">
                  <c:v>No me autoadscribo, reconozco o considero persona indígena o afromexicana</c:v>
                </c:pt>
                <c:pt idx="1">
                  <c:v>Sí, me autoadscribo, reconozco o considero persona indígena</c:v>
                </c:pt>
                <c:pt idx="2">
                  <c:v>Sí, me autoadscribo, reconozco o considero persona afromexicana</c:v>
                </c:pt>
              </c:strCache>
            </c:strRef>
          </c:cat>
          <c:val>
            <c:numRef>
              <c:f>'Plantilla Sociodemográficos'!$F$318:$F$320</c:f>
              <c:numCache>
                <c:formatCode>##,##0</c:formatCode>
                <c:ptCount val="3"/>
                <c:pt idx="0">
                  <c:v>887354</c:v>
                </c:pt>
                <c:pt idx="1">
                  <c:v>102399</c:v>
                </c:pt>
                <c:pt idx="2">
                  <c:v>27725</c:v>
                </c:pt>
              </c:numCache>
            </c:numRef>
          </c:val>
          <c:extLst>
            <c:ext xmlns:c16="http://schemas.microsoft.com/office/drawing/2014/chart" uri="{C3380CC4-5D6E-409C-BE32-E72D297353CC}">
              <c16:uniqueId val="{00000001-464C-4557-8D10-06293E936EC6}"/>
            </c:ext>
          </c:extLst>
        </c:ser>
        <c:ser>
          <c:idx val="0"/>
          <c:order val="1"/>
          <c:invertIfNegative val="0"/>
          <c:cat>
            <c:strRef>
              <c:f>'Plantilla Sociodemográficos'!$A$318:$E$320</c:f>
              <c:strCache>
                <c:ptCount val="3"/>
                <c:pt idx="0">
                  <c:v>No me autoadscribo, reconozco o considero persona indígena o afromexicana</c:v>
                </c:pt>
                <c:pt idx="1">
                  <c:v>Sí, me autoadscribo, reconozco o considero persona indígena</c:v>
                </c:pt>
                <c:pt idx="2">
                  <c:v>Sí, me autoadscribo, reconozco o considero persona afromexicana</c:v>
                </c:pt>
              </c:strCache>
            </c:strRef>
          </c:cat>
          <c:val>
            <c:numRef>
              <c:f>'Plantilla Sociodemográficos'!$G$318:$G$320</c:f>
              <c:numCache>
                <c:formatCode>0.0%</c:formatCode>
                <c:ptCount val="3"/>
                <c:pt idx="0">
                  <c:v>95.899059764400732</c:v>
                </c:pt>
                <c:pt idx="1">
                  <c:v>11.066573003350264</c:v>
                </c:pt>
                <c:pt idx="2">
                  <c:v>2.9963255160488491</c:v>
                </c:pt>
              </c:numCache>
            </c:numRef>
          </c:val>
          <c:extLst>
            <c:ext xmlns:c16="http://schemas.microsoft.com/office/drawing/2014/chart" uri="{C3380CC4-5D6E-409C-BE32-E72D297353CC}">
              <c16:uniqueId val="{00000007-3143-45F3-A536-B33D5C7867CE}"/>
            </c:ext>
          </c:extLst>
        </c:ser>
        <c:dLbls>
          <c:showLegendKey val="0"/>
          <c:showVal val="0"/>
          <c:showCatName val="0"/>
          <c:showSerName val="0"/>
          <c:showPercent val="0"/>
          <c:showBubbleSize val="0"/>
        </c:dLbls>
        <c:gapWidth val="150"/>
        <c:axId val="467149184"/>
        <c:axId val="467152256"/>
      </c:barChart>
      <c:catAx>
        <c:axId val="467149184"/>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b="1">
                <a:solidFill>
                  <a:srgbClr val="56242A"/>
                </a:solidFill>
              </a:defRPr>
            </a:pPr>
            <a:endParaRPr lang="es-MX"/>
          </a:p>
        </c:txPr>
        <c:crossAx val="467152256"/>
        <c:crosses val="autoZero"/>
        <c:auto val="1"/>
        <c:lblAlgn val="ctr"/>
        <c:lblOffset val="100"/>
        <c:noMultiLvlLbl val="1"/>
      </c:catAx>
      <c:valAx>
        <c:axId val="467152256"/>
        <c:scaling>
          <c:orientation val="minMax"/>
        </c:scaling>
        <c:delete val="1"/>
        <c:axPos val="t"/>
        <c:majorGridlines>
          <c:spPr>
            <a:ln w="3240">
              <a:noFill/>
              <a:round/>
            </a:ln>
          </c:spPr>
        </c:majorGridlines>
        <c:numFmt formatCode="##,##0" sourceLinked="0"/>
        <c:majorTickMark val="out"/>
        <c:minorTickMark val="none"/>
        <c:tickLblPos val="none"/>
        <c:crossAx val="467149184"/>
        <c:crosses val="autoZero"/>
        <c:crossBetween val="between"/>
      </c:valAx>
      <c:spPr>
        <a:noFill/>
        <a:ln w="12600">
          <a:noFill/>
          <a:round/>
        </a:ln>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kern="1200" baseline="0">
                <a:solidFill>
                  <a:srgbClr val="691C32"/>
                </a:solidFill>
                <a:latin typeface="Montserrat" panose="00000500000000000000" pitchFamily="2" charset="0"/>
                <a:ea typeface="+mn-ea"/>
                <a:cs typeface="+mn-cs"/>
              </a:rPr>
              <a:t>¿Vive usted con alguna discapacidad? / 2023</a:t>
            </a:r>
            <a:endParaRPr lang="es-MX" sz="1800" b="1" i="0" u="none" strike="noStrike" kern="1200" baseline="0">
              <a:solidFill>
                <a:srgbClr val="691C32"/>
              </a:solidFill>
              <a:latin typeface="Montserrat" panose="00000500000000000000" pitchFamily="2" charset="0"/>
              <a:ea typeface="+mn-ea"/>
              <a:cs typeface="+mn-cs"/>
            </a:endParaRPr>
          </a:p>
        </c:rich>
      </c:tx>
      <c:overlay val="0"/>
    </c:title>
    <c:autoTitleDeleted val="0"/>
    <c:plotArea>
      <c:layout>
        <c:manualLayout>
          <c:layoutTarget val="inner"/>
          <c:xMode val="edge"/>
          <c:yMode val="edge"/>
          <c:x val="0.50447249939600391"/>
          <c:y val="0.11654461841536651"/>
          <c:w val="0.48601765271344899"/>
          <c:h val="0.85723100655611295"/>
        </c:manualLayout>
      </c:layout>
      <c:barChart>
        <c:barDir val="bar"/>
        <c:grouping val="clustered"/>
        <c:varyColors val="0"/>
        <c:ser>
          <c:idx val="4"/>
          <c:order val="0"/>
          <c:spPr>
            <a:solidFill>
              <a:srgbClr val="238E9A"/>
            </a:solidFill>
            <a:ln>
              <a:noFill/>
            </a:ln>
          </c:spPr>
          <c:invertIfNegative val="0"/>
          <c:dLbls>
            <c:dLbl>
              <c:idx val="0"/>
              <c:layout>
                <c:manualLayout>
                  <c:x val="-0.40534393026452203"/>
                  <c:y val="5.13119478557479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98-4210-B7CF-9DBB3F021F0B}"/>
                </c:ext>
              </c:extLst>
            </c:dLbl>
            <c:dLbl>
              <c:idx val="1"/>
              <c:layout>
                <c:manualLayout>
                  <c:x val="-3.848201869599892E-3"/>
                  <c:y val="4.27599565464567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98-4210-B7CF-9DBB3F021F0B}"/>
                </c:ext>
              </c:extLst>
            </c:dLbl>
            <c:dLbl>
              <c:idx val="2"/>
              <c:layout>
                <c:manualLayout>
                  <c:x val="-1.2827339565332973E-3"/>
                  <c:y val="4.70359522011024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98-4210-B7CF-9DBB3F021F0B}"/>
                </c:ext>
              </c:extLst>
            </c:dLbl>
            <c:dLbl>
              <c:idx val="3"/>
              <c:layout>
                <c:manualLayout>
                  <c:x val="0"/>
                  <c:y val="4.70359522011023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98-4210-B7CF-9DBB3F021F0B}"/>
                </c:ext>
              </c:extLst>
            </c:dLbl>
            <c:dLbl>
              <c:idx val="4"/>
              <c:layout>
                <c:manualLayout>
                  <c:x val="-1.2827339565332973E-3"/>
                  <c:y val="4.70359522011024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98-4210-B7CF-9DBB3F021F0B}"/>
                </c:ext>
              </c:extLst>
            </c:dLbl>
            <c:spPr>
              <a:noFill/>
              <a:ln>
                <a:noFill/>
              </a:ln>
              <a:effectLst/>
            </c:spPr>
            <c:txPr>
              <a:bodyPr wrap="square" lIns="38100" tIns="19050" rIns="38100" bIns="19050" anchor="ctr">
                <a:spAutoFit/>
              </a:bodyPr>
              <a:lstStyle/>
              <a:p>
                <a:pPr>
                  <a:defRPr sz="1100" b="1">
                    <a:solidFill>
                      <a:srgbClr val="56242A"/>
                    </a:solidFill>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'Plantilla Sociodemográficos'!$A$348:$E$352</c:f>
              <c:strCache>
                <c:ptCount val="5"/>
                <c:pt idx="0">
                  <c:v>Ninguna</c:v>
                </c:pt>
                <c:pt idx="1">
                  <c:v>Discapacidad Física</c:v>
                </c:pt>
                <c:pt idx="2">
                  <c:v>Discapacidad Mental</c:v>
                </c:pt>
                <c:pt idx="3">
                  <c:v>Discapacidad Intelectual</c:v>
                </c:pt>
                <c:pt idx="4">
                  <c:v>Discapacidad Sensorial</c:v>
                </c:pt>
              </c:strCache>
            </c:strRef>
          </c:cat>
          <c:val>
            <c:numRef>
              <c:f>'Plantilla Sociodemográficos'!$F$348:$F$352</c:f>
              <c:numCache>
                <c:formatCode>##,##0</c:formatCode>
                <c:ptCount val="5"/>
                <c:pt idx="0">
                  <c:v>996088</c:v>
                </c:pt>
                <c:pt idx="1">
                  <c:v>8690</c:v>
                </c:pt>
                <c:pt idx="2">
                  <c:v>1778</c:v>
                </c:pt>
                <c:pt idx="3">
                  <c:v>2657</c:v>
                </c:pt>
                <c:pt idx="4">
                  <c:v>8265</c:v>
                </c:pt>
              </c:numCache>
            </c:numRef>
          </c:val>
          <c:extLst>
            <c:ext xmlns:c16="http://schemas.microsoft.com/office/drawing/2014/chart" uri="{C3380CC4-5D6E-409C-BE32-E72D297353CC}">
              <c16:uniqueId val="{00000004-5031-4136-BC05-0B00F6D38AA2}"/>
            </c:ext>
          </c:extLst>
        </c:ser>
        <c:dLbls>
          <c:dLblPos val="outEnd"/>
          <c:showLegendKey val="0"/>
          <c:showVal val="1"/>
          <c:showCatName val="0"/>
          <c:showSerName val="0"/>
          <c:showPercent val="0"/>
          <c:showBubbleSize val="0"/>
        </c:dLbls>
        <c:gapWidth val="150"/>
        <c:axId val="467149184"/>
        <c:axId val="467152256"/>
      </c:barChart>
      <c:catAx>
        <c:axId val="467149184"/>
        <c:scaling>
          <c:orientation val="minMax"/>
        </c:scaling>
        <c:delete val="0"/>
        <c:axPos val="l"/>
        <c:numFmt formatCode="General" sourceLinked="1"/>
        <c:majorTickMark val="out"/>
        <c:minorTickMark val="none"/>
        <c:tickLblPos val="nextTo"/>
        <c:spPr>
          <a:ln w="3240">
            <a:solidFill>
              <a:srgbClr val="000000"/>
            </a:solidFill>
            <a:round/>
          </a:ln>
        </c:spPr>
        <c:txPr>
          <a:bodyPr/>
          <a:lstStyle/>
          <a:p>
            <a:pPr>
              <a:defRPr b="1">
                <a:solidFill>
                  <a:srgbClr val="56242A"/>
                </a:solidFill>
              </a:defRPr>
            </a:pPr>
            <a:endParaRPr lang="es-MX"/>
          </a:p>
        </c:txPr>
        <c:crossAx val="467152256"/>
        <c:crosses val="autoZero"/>
        <c:auto val="1"/>
        <c:lblAlgn val="ctr"/>
        <c:lblOffset val="100"/>
        <c:noMultiLvlLbl val="1"/>
      </c:catAx>
      <c:valAx>
        <c:axId val="467152256"/>
        <c:scaling>
          <c:orientation val="minMax"/>
        </c:scaling>
        <c:delete val="0"/>
        <c:axPos val="b"/>
        <c:majorGridlines>
          <c:spPr>
            <a:ln w="3240">
              <a:noFill/>
              <a:round/>
            </a:ln>
          </c:spPr>
        </c:majorGridlines>
        <c:numFmt formatCode="##,##0" sourceLinked="0"/>
        <c:majorTickMark val="out"/>
        <c:minorTickMark val="none"/>
        <c:tickLblPos val="none"/>
        <c:crossAx val="467149184"/>
        <c:crosses val="autoZero"/>
        <c:crossBetween val="between"/>
      </c:valAx>
      <c:spPr>
        <a:solidFill>
          <a:schemeClr val="bg1">
            <a:lumMod val="95000"/>
          </a:schemeClr>
        </a:solidFill>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110 BALANCE TRABAJO-FAMILIA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CB5F-4E36-BCB1-37D848064C64}"/>
              </c:ext>
            </c:extLst>
          </c:dPt>
          <c:dPt>
            <c:idx val="1"/>
            <c:invertIfNegative val="0"/>
            <c:bubble3D val="0"/>
            <c:spPr>
              <a:solidFill>
                <a:srgbClr val="235B4E"/>
              </a:solidFill>
              <a:ln>
                <a:noFill/>
              </a:ln>
              <a:effectLst/>
            </c:spPr>
            <c:extLst>
              <c:ext xmlns:c16="http://schemas.microsoft.com/office/drawing/2014/chart" uri="{C3380CC4-5D6E-409C-BE32-E72D297353CC}">
                <c16:uniqueId val="{00000003-CB5F-4E36-BCB1-37D848064C64}"/>
              </c:ext>
            </c:extLst>
          </c:dPt>
          <c:dPt>
            <c:idx val="2"/>
            <c:invertIfNegative val="0"/>
            <c:bubble3D val="0"/>
            <c:spPr>
              <a:solidFill>
                <a:srgbClr val="56242A"/>
              </a:solidFill>
              <a:ln>
                <a:noFill/>
              </a:ln>
              <a:effectLst/>
            </c:spPr>
            <c:extLst>
              <c:ext xmlns:c16="http://schemas.microsoft.com/office/drawing/2014/chart" uri="{C3380CC4-5D6E-409C-BE32-E72D297353CC}">
                <c16:uniqueId val="{00000005-CB5F-4E36-BCB1-37D848064C64}"/>
              </c:ext>
            </c:extLst>
          </c:dPt>
          <c:dPt>
            <c:idx val="3"/>
            <c:invertIfNegative val="0"/>
            <c:bubble3D val="0"/>
            <c:spPr>
              <a:solidFill>
                <a:srgbClr val="56242A"/>
              </a:solidFill>
              <a:ln>
                <a:noFill/>
              </a:ln>
              <a:effectLst/>
            </c:spPr>
            <c:extLst>
              <c:ext xmlns:c16="http://schemas.microsoft.com/office/drawing/2014/chart" uri="{C3380CC4-5D6E-409C-BE32-E72D297353CC}">
                <c16:uniqueId val="{00000007-CB5F-4E36-BCB1-37D848064C64}"/>
              </c:ext>
            </c:extLst>
          </c:dPt>
          <c:dPt>
            <c:idx val="4"/>
            <c:invertIfNegative val="0"/>
            <c:bubble3D val="0"/>
            <c:spPr>
              <a:solidFill>
                <a:srgbClr val="235B4E"/>
              </a:solidFill>
              <a:ln>
                <a:noFill/>
              </a:ln>
              <a:effectLst/>
            </c:spPr>
            <c:extLst>
              <c:ext xmlns:c16="http://schemas.microsoft.com/office/drawing/2014/chart" uri="{C3380CC4-5D6E-409C-BE32-E72D297353CC}">
                <c16:uniqueId val="{00000009-CB5F-4E36-BCB1-37D848064C64}"/>
              </c:ext>
            </c:extLst>
          </c:dPt>
          <c:dPt>
            <c:idx val="5"/>
            <c:invertIfNegative val="0"/>
            <c:bubble3D val="0"/>
            <c:spPr>
              <a:solidFill>
                <a:srgbClr val="BC945A"/>
              </a:solidFill>
              <a:ln>
                <a:noFill/>
              </a:ln>
              <a:effectLst/>
            </c:spPr>
            <c:extLst>
              <c:ext xmlns:c16="http://schemas.microsoft.com/office/drawing/2014/chart" uri="{C3380CC4-5D6E-409C-BE32-E72D297353CC}">
                <c16:uniqueId val="{0000000B-CB5F-4E36-BCB1-37D848064C64}"/>
              </c:ext>
            </c:extLst>
          </c:dPt>
          <c:dPt>
            <c:idx val="6"/>
            <c:invertIfNegative val="0"/>
            <c:bubble3D val="0"/>
            <c:spPr>
              <a:solidFill>
                <a:srgbClr val="BC945A"/>
              </a:solidFill>
              <a:ln>
                <a:noFill/>
              </a:ln>
              <a:effectLst/>
            </c:spPr>
            <c:extLst>
              <c:ext xmlns:c16="http://schemas.microsoft.com/office/drawing/2014/chart" uri="{C3380CC4-5D6E-409C-BE32-E72D297353CC}">
                <c16:uniqueId val="{0000000D-CB5F-4E36-BCB1-37D848064C64}"/>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inst.'!$E$359:$E$365</c:f>
              <c:strCache>
                <c:ptCount val="7"/>
                <c:pt idx="0">
                  <c:v>434 Mi trabajo me otorga condiciones para hacer compatibles mis compromisos (laborales, familiares y personales).</c:v>
                </c:pt>
                <c:pt idx="1">
                  <c:v>435 Mi horario laboral es suficiente para realizar las actividades diarias asignadas a mi puesto.</c:v>
                </c:pt>
                <c:pt idx="2">
                  <c:v>436 La jornada laboral en mi área me permite participar o asistir a eventos culturales, recreativos y deportivos.</c:v>
                </c:pt>
                <c:pt idx="3">
                  <c:v>437 Mi institución me informa sobre las prestaciones a las que tengo derecho.</c:v>
                </c:pt>
                <c:pt idx="4">
                  <c:v>438 En mi institución generalmente se procura que mujeres y hombres accedan con igualdad de oportunidades y justicia a los bienes, servicios o recursos que ésta aporta a la sociedad.</c:v>
                </c:pt>
                <c:pt idx="5">
                  <c:v>Promedio del factor Sector Central 2023</c:v>
                </c:pt>
                <c:pt idx="6">
                  <c:v>Promedio del factor APF 2023</c:v>
                </c:pt>
              </c:strCache>
            </c:strRef>
          </c:cat>
          <c:val>
            <c:numRef>
              <c:f>'Resultados cuadr - fact x inst.'!$F$359:$F$365</c:f>
              <c:numCache>
                <c:formatCode>0.0</c:formatCode>
                <c:ptCount val="7"/>
                <c:pt idx="0">
                  <c:v>76.760000000000005</c:v>
                </c:pt>
                <c:pt idx="1">
                  <c:v>83.21</c:v>
                </c:pt>
                <c:pt idx="2">
                  <c:v>73.86</c:v>
                </c:pt>
                <c:pt idx="3">
                  <c:v>74.45</c:v>
                </c:pt>
                <c:pt idx="4">
                  <c:v>79.05</c:v>
                </c:pt>
                <c:pt idx="5">
                  <c:v>77.47</c:v>
                </c:pt>
                <c:pt idx="6">
                  <c:v>81.3</c:v>
                </c:pt>
              </c:numCache>
            </c:numRef>
          </c:val>
          <c:extLst>
            <c:ext xmlns:c16="http://schemas.microsoft.com/office/drawing/2014/chart" uri="{C3380CC4-5D6E-409C-BE32-E72D297353CC}">
              <c16:uniqueId val="{0000000E-CB5F-4E36-BCB1-37D848064C64}"/>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317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111 CALIDAD DE VIDA LABORAL Y ESTRÉS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691C32"/>
              </a:solidFill>
              <a:ln>
                <a:noFill/>
              </a:ln>
              <a:effectLst/>
            </c:spPr>
            <c:extLst>
              <c:ext xmlns:c16="http://schemas.microsoft.com/office/drawing/2014/chart" uri="{C3380CC4-5D6E-409C-BE32-E72D297353CC}">
                <c16:uniqueId val="{00000001-2BD6-4727-B434-3E5268F64E49}"/>
              </c:ext>
            </c:extLst>
          </c:dPt>
          <c:dPt>
            <c:idx val="1"/>
            <c:invertIfNegative val="0"/>
            <c:bubble3D val="0"/>
            <c:spPr>
              <a:solidFill>
                <a:srgbClr val="235B4E"/>
              </a:solidFill>
              <a:ln>
                <a:noFill/>
              </a:ln>
              <a:effectLst/>
            </c:spPr>
            <c:extLst>
              <c:ext xmlns:c16="http://schemas.microsoft.com/office/drawing/2014/chart" uri="{C3380CC4-5D6E-409C-BE32-E72D297353CC}">
                <c16:uniqueId val="{00000003-2BD6-4727-B434-3E5268F64E49}"/>
              </c:ext>
            </c:extLst>
          </c:dPt>
          <c:dPt>
            <c:idx val="2"/>
            <c:invertIfNegative val="0"/>
            <c:bubble3D val="0"/>
            <c:spPr>
              <a:solidFill>
                <a:srgbClr val="235B4E"/>
              </a:solidFill>
              <a:ln>
                <a:noFill/>
              </a:ln>
              <a:effectLst/>
            </c:spPr>
            <c:extLst>
              <c:ext xmlns:c16="http://schemas.microsoft.com/office/drawing/2014/chart" uri="{C3380CC4-5D6E-409C-BE32-E72D297353CC}">
                <c16:uniqueId val="{00000005-2BD6-4727-B434-3E5268F64E49}"/>
              </c:ext>
            </c:extLst>
          </c:dPt>
          <c:dPt>
            <c:idx val="3"/>
            <c:invertIfNegative val="0"/>
            <c:bubble3D val="0"/>
            <c:spPr>
              <a:solidFill>
                <a:srgbClr val="235B4E"/>
              </a:solidFill>
              <a:ln>
                <a:noFill/>
              </a:ln>
              <a:effectLst/>
            </c:spPr>
            <c:extLst>
              <c:ext xmlns:c16="http://schemas.microsoft.com/office/drawing/2014/chart" uri="{C3380CC4-5D6E-409C-BE32-E72D297353CC}">
                <c16:uniqueId val="{00000007-2BD6-4727-B434-3E5268F64E49}"/>
              </c:ext>
            </c:extLst>
          </c:dPt>
          <c:dPt>
            <c:idx val="4"/>
            <c:invertIfNegative val="0"/>
            <c:bubble3D val="0"/>
            <c:spPr>
              <a:solidFill>
                <a:srgbClr val="235B4E"/>
              </a:solidFill>
              <a:ln>
                <a:noFill/>
              </a:ln>
              <a:effectLst/>
            </c:spPr>
            <c:extLst>
              <c:ext xmlns:c16="http://schemas.microsoft.com/office/drawing/2014/chart" uri="{C3380CC4-5D6E-409C-BE32-E72D297353CC}">
                <c16:uniqueId val="{00000009-2BD6-4727-B434-3E5268F64E49}"/>
              </c:ext>
            </c:extLst>
          </c:dPt>
          <c:dPt>
            <c:idx val="5"/>
            <c:invertIfNegative val="0"/>
            <c:bubble3D val="0"/>
            <c:spPr>
              <a:solidFill>
                <a:srgbClr val="691C32"/>
              </a:solidFill>
              <a:ln>
                <a:noFill/>
              </a:ln>
              <a:effectLst/>
            </c:spPr>
            <c:extLst>
              <c:ext xmlns:c16="http://schemas.microsoft.com/office/drawing/2014/chart" uri="{C3380CC4-5D6E-409C-BE32-E72D297353CC}">
                <c16:uniqueId val="{0000000B-2BD6-4727-B434-3E5268F64E49}"/>
              </c:ext>
            </c:extLst>
          </c:dPt>
          <c:dPt>
            <c:idx val="6"/>
            <c:invertIfNegative val="0"/>
            <c:bubble3D val="0"/>
            <c:spPr>
              <a:solidFill>
                <a:srgbClr val="BC945A"/>
              </a:solidFill>
              <a:ln>
                <a:noFill/>
              </a:ln>
              <a:effectLst/>
            </c:spPr>
            <c:extLst>
              <c:ext xmlns:c16="http://schemas.microsoft.com/office/drawing/2014/chart" uri="{C3380CC4-5D6E-409C-BE32-E72D297353CC}">
                <c16:uniqueId val="{0000000D-2BD6-4727-B434-3E5268F64E49}"/>
              </c:ext>
            </c:extLst>
          </c:dPt>
          <c:dPt>
            <c:idx val="7"/>
            <c:invertIfNegative val="0"/>
            <c:bubble3D val="0"/>
            <c:spPr>
              <a:solidFill>
                <a:srgbClr val="BC945A"/>
              </a:solidFill>
              <a:ln>
                <a:noFill/>
              </a:ln>
              <a:effectLst/>
            </c:spPr>
            <c:extLst>
              <c:ext xmlns:c16="http://schemas.microsoft.com/office/drawing/2014/chart" uri="{C3380CC4-5D6E-409C-BE32-E72D297353CC}">
                <c16:uniqueId val="{0000000F-2BD6-4727-B434-3E5268F64E49}"/>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inst.'!$E$368:$E$375</c:f>
              <c:strCache>
                <c:ptCount val="8"/>
                <c:pt idx="0">
                  <c:v>424 El sueldo que percibo corresponde a mis responsabilidades.</c:v>
                </c:pt>
                <c:pt idx="1">
                  <c:v>426 Mi trabajo me motiva a ser cada día una mejor persona servidora pública.</c:v>
                </c:pt>
                <c:pt idx="2">
                  <c:v>427 Las tareas de mi puesto son retadoras y diversas.</c:v>
                </c:pt>
                <c:pt idx="3">
                  <c:v>428 Mi permanencia en el trabajo es segura.</c:v>
                </c:pt>
                <c:pt idx="4">
                  <c:v>429 Me siento satisfecha(o) haciendo mi trabajo.</c:v>
                </c:pt>
                <c:pt idx="5">
                  <c:v>486 Puedo cubrir mis gastos, incluyendo mis deudas de manera quincenal con el ingreso que recibo. </c:v>
                </c:pt>
                <c:pt idx="6">
                  <c:v>Promedio del factor Sector Central 2023</c:v>
                </c:pt>
                <c:pt idx="7">
                  <c:v>Promedio del factor APF 2023</c:v>
                </c:pt>
              </c:strCache>
            </c:strRef>
          </c:cat>
          <c:val>
            <c:numRef>
              <c:f>'Resultados cuadr - fact x inst.'!$F$368:$F$375</c:f>
              <c:numCache>
                <c:formatCode>0.0</c:formatCode>
                <c:ptCount val="8"/>
                <c:pt idx="0">
                  <c:v>71.040000000000006</c:v>
                </c:pt>
                <c:pt idx="1">
                  <c:v>82.02</c:v>
                </c:pt>
                <c:pt idx="2">
                  <c:v>81.13</c:v>
                </c:pt>
                <c:pt idx="3">
                  <c:v>80.53</c:v>
                </c:pt>
                <c:pt idx="4">
                  <c:v>86.97</c:v>
                </c:pt>
                <c:pt idx="5">
                  <c:v>66.12</c:v>
                </c:pt>
                <c:pt idx="6">
                  <c:v>78</c:v>
                </c:pt>
                <c:pt idx="7">
                  <c:v>84.6</c:v>
                </c:pt>
              </c:numCache>
            </c:numRef>
          </c:val>
          <c:extLst>
            <c:ext xmlns:c16="http://schemas.microsoft.com/office/drawing/2014/chart" uri="{C3380CC4-5D6E-409C-BE32-E72D297353CC}">
              <c16:uniqueId val="{00000010-2BD6-4727-B434-3E5268F64E49}"/>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317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112 CAPACITACIÓN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691C32"/>
              </a:solidFill>
              <a:ln>
                <a:noFill/>
              </a:ln>
              <a:effectLst/>
            </c:spPr>
            <c:extLst>
              <c:ext xmlns:c16="http://schemas.microsoft.com/office/drawing/2014/chart" uri="{C3380CC4-5D6E-409C-BE32-E72D297353CC}">
                <c16:uniqueId val="{00000001-2AB4-4D62-9D54-42E7D39A86B1}"/>
              </c:ext>
            </c:extLst>
          </c:dPt>
          <c:dPt>
            <c:idx val="1"/>
            <c:invertIfNegative val="0"/>
            <c:bubble3D val="0"/>
            <c:spPr>
              <a:solidFill>
                <a:srgbClr val="691C32"/>
              </a:solidFill>
              <a:ln>
                <a:noFill/>
              </a:ln>
              <a:effectLst/>
            </c:spPr>
            <c:extLst>
              <c:ext xmlns:c16="http://schemas.microsoft.com/office/drawing/2014/chart" uri="{C3380CC4-5D6E-409C-BE32-E72D297353CC}">
                <c16:uniqueId val="{00000003-2AB4-4D62-9D54-42E7D39A86B1}"/>
              </c:ext>
            </c:extLst>
          </c:dPt>
          <c:dPt>
            <c:idx val="2"/>
            <c:invertIfNegative val="0"/>
            <c:bubble3D val="0"/>
            <c:spPr>
              <a:solidFill>
                <a:srgbClr val="691C32"/>
              </a:solidFill>
              <a:ln>
                <a:noFill/>
              </a:ln>
              <a:effectLst/>
            </c:spPr>
            <c:extLst>
              <c:ext xmlns:c16="http://schemas.microsoft.com/office/drawing/2014/chart" uri="{C3380CC4-5D6E-409C-BE32-E72D297353CC}">
                <c16:uniqueId val="{00000005-2AB4-4D62-9D54-42E7D39A86B1}"/>
              </c:ext>
            </c:extLst>
          </c:dPt>
          <c:dPt>
            <c:idx val="3"/>
            <c:invertIfNegative val="0"/>
            <c:bubble3D val="0"/>
            <c:spPr>
              <a:solidFill>
                <a:srgbClr val="691C32"/>
              </a:solidFill>
              <a:ln>
                <a:noFill/>
              </a:ln>
              <a:effectLst/>
            </c:spPr>
            <c:extLst>
              <c:ext xmlns:c16="http://schemas.microsoft.com/office/drawing/2014/chart" uri="{C3380CC4-5D6E-409C-BE32-E72D297353CC}">
                <c16:uniqueId val="{00000007-2AB4-4D62-9D54-42E7D39A86B1}"/>
              </c:ext>
            </c:extLst>
          </c:dPt>
          <c:dPt>
            <c:idx val="4"/>
            <c:invertIfNegative val="0"/>
            <c:bubble3D val="0"/>
            <c:spPr>
              <a:solidFill>
                <a:srgbClr val="691C32"/>
              </a:solidFill>
              <a:ln>
                <a:noFill/>
              </a:ln>
              <a:effectLst/>
            </c:spPr>
            <c:extLst>
              <c:ext xmlns:c16="http://schemas.microsoft.com/office/drawing/2014/chart" uri="{C3380CC4-5D6E-409C-BE32-E72D297353CC}">
                <c16:uniqueId val="{00000009-2AB4-4D62-9D54-42E7D39A86B1}"/>
              </c:ext>
            </c:extLst>
          </c:dPt>
          <c:dPt>
            <c:idx val="5"/>
            <c:invertIfNegative val="0"/>
            <c:bubble3D val="0"/>
            <c:spPr>
              <a:solidFill>
                <a:srgbClr val="BC945A"/>
              </a:solidFill>
              <a:ln>
                <a:noFill/>
              </a:ln>
              <a:effectLst/>
            </c:spPr>
            <c:extLst>
              <c:ext xmlns:c16="http://schemas.microsoft.com/office/drawing/2014/chart" uri="{C3380CC4-5D6E-409C-BE32-E72D297353CC}">
                <c16:uniqueId val="{0000000B-2AB4-4D62-9D54-42E7D39A86B1}"/>
              </c:ext>
            </c:extLst>
          </c:dPt>
          <c:dPt>
            <c:idx val="6"/>
            <c:invertIfNegative val="0"/>
            <c:bubble3D val="0"/>
            <c:spPr>
              <a:solidFill>
                <a:srgbClr val="BC945A"/>
              </a:solidFill>
              <a:ln>
                <a:noFill/>
              </a:ln>
              <a:effectLst/>
            </c:spPr>
            <c:extLst>
              <c:ext xmlns:c16="http://schemas.microsoft.com/office/drawing/2014/chart" uri="{C3380CC4-5D6E-409C-BE32-E72D297353CC}">
                <c16:uniqueId val="{0000000D-2AB4-4D62-9D54-42E7D39A86B1}"/>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inst.'!$E$378:$E$384</c:f>
              <c:strCache>
                <c:ptCount val="7"/>
                <c:pt idx="0">
                  <c:v>394 En mi institución los planes de formación se diseñan con base en las necesidades de desarrollo profesional.</c:v>
                </c:pt>
                <c:pt idx="1">
                  <c:v>395 Los cursos que he recibido este año cubrieron mis necesidades de capacitación.</c:v>
                </c:pt>
                <c:pt idx="2">
                  <c:v>396 La capacitación que he recibido este año estuvo actualizada a las funciones de mi puesto.</c:v>
                </c:pt>
                <c:pt idx="3">
                  <c:v>397 La capacitación que recibí el último año me permitió mejorar mi desempeño.</c:v>
                </c:pt>
                <c:pt idx="4">
                  <c:v>398 Mi institución me ofrece la capacitación que requiero para realizar las tareas que me corresponden.</c:v>
                </c:pt>
                <c:pt idx="5">
                  <c:v>Promedio del factor Sector Central 2023</c:v>
                </c:pt>
                <c:pt idx="6">
                  <c:v>Promedio del factor APF 2023</c:v>
                </c:pt>
              </c:strCache>
            </c:strRef>
          </c:cat>
          <c:val>
            <c:numRef>
              <c:f>'Resultados cuadr - fact x inst.'!$F$378:$F$384</c:f>
              <c:numCache>
                <c:formatCode>0.0</c:formatCode>
                <c:ptCount val="7"/>
                <c:pt idx="0">
                  <c:v>74.290000000000006</c:v>
                </c:pt>
                <c:pt idx="1">
                  <c:v>71.55</c:v>
                </c:pt>
                <c:pt idx="2">
                  <c:v>71.72</c:v>
                </c:pt>
                <c:pt idx="3">
                  <c:v>73.849999999999994</c:v>
                </c:pt>
                <c:pt idx="4">
                  <c:v>71.38</c:v>
                </c:pt>
                <c:pt idx="5">
                  <c:v>72.56</c:v>
                </c:pt>
                <c:pt idx="6">
                  <c:v>84.9</c:v>
                </c:pt>
              </c:numCache>
            </c:numRef>
          </c:val>
          <c:extLst>
            <c:ext xmlns:c16="http://schemas.microsoft.com/office/drawing/2014/chart" uri="{C3380CC4-5D6E-409C-BE32-E72D297353CC}">
              <c16:uniqueId val="{0000000E-2AB4-4D62-9D54-42E7D39A86B1}"/>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19050"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113 DERECHOS HUMANOS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C2B7-4BDE-AEC5-CE301268DBD1}"/>
              </c:ext>
            </c:extLst>
          </c:dPt>
          <c:dPt>
            <c:idx val="1"/>
            <c:invertIfNegative val="0"/>
            <c:bubble3D val="0"/>
            <c:spPr>
              <a:solidFill>
                <a:srgbClr val="235B4E"/>
              </a:solidFill>
              <a:ln>
                <a:noFill/>
              </a:ln>
              <a:effectLst/>
            </c:spPr>
            <c:extLst>
              <c:ext xmlns:c16="http://schemas.microsoft.com/office/drawing/2014/chart" uri="{C3380CC4-5D6E-409C-BE32-E72D297353CC}">
                <c16:uniqueId val="{00000003-C2B7-4BDE-AEC5-CE301268DBD1}"/>
              </c:ext>
            </c:extLst>
          </c:dPt>
          <c:dPt>
            <c:idx val="2"/>
            <c:invertIfNegative val="0"/>
            <c:bubble3D val="0"/>
            <c:spPr>
              <a:solidFill>
                <a:srgbClr val="235B4E"/>
              </a:solidFill>
              <a:ln>
                <a:noFill/>
              </a:ln>
              <a:effectLst/>
            </c:spPr>
            <c:extLst>
              <c:ext xmlns:c16="http://schemas.microsoft.com/office/drawing/2014/chart" uri="{C3380CC4-5D6E-409C-BE32-E72D297353CC}">
                <c16:uniqueId val="{00000005-C2B7-4BDE-AEC5-CE301268DBD1}"/>
              </c:ext>
            </c:extLst>
          </c:dPt>
          <c:dPt>
            <c:idx val="3"/>
            <c:invertIfNegative val="0"/>
            <c:bubble3D val="0"/>
            <c:spPr>
              <a:solidFill>
                <a:srgbClr val="235B4E"/>
              </a:solidFill>
              <a:ln>
                <a:noFill/>
              </a:ln>
              <a:effectLst/>
            </c:spPr>
            <c:extLst>
              <c:ext xmlns:c16="http://schemas.microsoft.com/office/drawing/2014/chart" uri="{C3380CC4-5D6E-409C-BE32-E72D297353CC}">
                <c16:uniqueId val="{00000007-C2B7-4BDE-AEC5-CE301268DBD1}"/>
              </c:ext>
            </c:extLst>
          </c:dPt>
          <c:dPt>
            <c:idx val="4"/>
            <c:invertIfNegative val="0"/>
            <c:bubble3D val="0"/>
            <c:spPr>
              <a:solidFill>
                <a:srgbClr val="691C32"/>
              </a:solidFill>
              <a:ln>
                <a:noFill/>
              </a:ln>
              <a:effectLst/>
            </c:spPr>
            <c:extLst>
              <c:ext xmlns:c16="http://schemas.microsoft.com/office/drawing/2014/chart" uri="{C3380CC4-5D6E-409C-BE32-E72D297353CC}">
                <c16:uniqueId val="{00000009-C2B7-4BDE-AEC5-CE301268DBD1}"/>
              </c:ext>
            </c:extLst>
          </c:dPt>
          <c:dPt>
            <c:idx val="5"/>
            <c:invertIfNegative val="0"/>
            <c:bubble3D val="0"/>
            <c:spPr>
              <a:solidFill>
                <a:srgbClr val="BC945A"/>
              </a:solidFill>
              <a:ln>
                <a:noFill/>
              </a:ln>
              <a:effectLst/>
            </c:spPr>
            <c:extLst>
              <c:ext xmlns:c16="http://schemas.microsoft.com/office/drawing/2014/chart" uri="{C3380CC4-5D6E-409C-BE32-E72D297353CC}">
                <c16:uniqueId val="{0000000B-C2B7-4BDE-AEC5-CE301268DBD1}"/>
              </c:ext>
            </c:extLst>
          </c:dPt>
          <c:dPt>
            <c:idx val="6"/>
            <c:invertIfNegative val="0"/>
            <c:bubble3D val="0"/>
            <c:spPr>
              <a:solidFill>
                <a:srgbClr val="BC945A"/>
              </a:solidFill>
              <a:ln>
                <a:noFill/>
              </a:ln>
              <a:effectLst/>
            </c:spPr>
            <c:extLst>
              <c:ext xmlns:c16="http://schemas.microsoft.com/office/drawing/2014/chart" uri="{C3380CC4-5D6E-409C-BE32-E72D297353CC}">
                <c16:uniqueId val="{0000000D-C2B7-4BDE-AEC5-CE301268DBD1}"/>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inst.'!$E$387:$E$393</c:f>
              <c:strCache>
                <c:ptCount val="7"/>
                <c:pt idx="0">
                  <c:v>374 Las obligaciones de promover, proteger, respetar y garantizar los derechos humanos orientan el trabajo de mi institución.</c:v>
                </c:pt>
                <c:pt idx="1">
                  <c:v>375 En mi institución las acciones u omisiones que vulneran los derechos humanos de las personas se reconocen, se investigan y se sancionan.</c:v>
                </c:pt>
                <c:pt idx="2">
                  <c:v>376 La capacitación que se imparte en mi área de trabajo incluye temas de derechos humanos.</c:v>
                </c:pt>
                <c:pt idx="3">
                  <c:v>377 Las acciones que se realizan en mi área favorecen el cumplimiento de los derechos humanos de las personas.</c:v>
                </c:pt>
                <c:pt idx="4">
                  <c:v>378 En mi institución se promueven los derechos humanos mediante campañas.</c:v>
                </c:pt>
                <c:pt idx="5">
                  <c:v>Promedio del factor Sector Central 2023</c:v>
                </c:pt>
                <c:pt idx="6">
                  <c:v>Promedio del factor APF 2023</c:v>
                </c:pt>
              </c:strCache>
            </c:strRef>
          </c:cat>
          <c:val>
            <c:numRef>
              <c:f>'Resultados cuadr - fact x inst.'!$F$387:$F$393</c:f>
              <c:numCache>
                <c:formatCode>0.0</c:formatCode>
                <c:ptCount val="7"/>
                <c:pt idx="0">
                  <c:v>86.79</c:v>
                </c:pt>
                <c:pt idx="1">
                  <c:v>77.319999999999993</c:v>
                </c:pt>
                <c:pt idx="2">
                  <c:v>79.2</c:v>
                </c:pt>
                <c:pt idx="3">
                  <c:v>80.59</c:v>
                </c:pt>
                <c:pt idx="4">
                  <c:v>75.709999999999994</c:v>
                </c:pt>
                <c:pt idx="5">
                  <c:v>79.930000000000007</c:v>
                </c:pt>
                <c:pt idx="6">
                  <c:v>89</c:v>
                </c:pt>
              </c:numCache>
            </c:numRef>
          </c:val>
          <c:extLst>
            <c:ext xmlns:c16="http://schemas.microsoft.com/office/drawing/2014/chart" uri="{C3380CC4-5D6E-409C-BE32-E72D297353CC}">
              <c16:uniqueId val="{0000000E-C2B7-4BDE-AEC5-CE301268DBD1}"/>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114 EMERGENCIAS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D189-4DC7-80D8-460757A3AAAE}"/>
              </c:ext>
            </c:extLst>
          </c:dPt>
          <c:dPt>
            <c:idx val="1"/>
            <c:invertIfNegative val="0"/>
            <c:bubble3D val="0"/>
            <c:spPr>
              <a:solidFill>
                <a:srgbClr val="235B4E"/>
              </a:solidFill>
              <a:ln>
                <a:noFill/>
              </a:ln>
              <a:effectLst/>
            </c:spPr>
            <c:extLst>
              <c:ext xmlns:c16="http://schemas.microsoft.com/office/drawing/2014/chart" uri="{C3380CC4-5D6E-409C-BE32-E72D297353CC}">
                <c16:uniqueId val="{00000003-D189-4DC7-80D8-460757A3AAAE}"/>
              </c:ext>
            </c:extLst>
          </c:dPt>
          <c:dPt>
            <c:idx val="2"/>
            <c:invertIfNegative val="0"/>
            <c:bubble3D val="0"/>
            <c:spPr>
              <a:solidFill>
                <a:srgbClr val="691C32"/>
              </a:solidFill>
              <a:ln>
                <a:noFill/>
              </a:ln>
              <a:effectLst/>
            </c:spPr>
            <c:extLst>
              <c:ext xmlns:c16="http://schemas.microsoft.com/office/drawing/2014/chart" uri="{C3380CC4-5D6E-409C-BE32-E72D297353CC}">
                <c16:uniqueId val="{00000005-D189-4DC7-80D8-460757A3AAAE}"/>
              </c:ext>
            </c:extLst>
          </c:dPt>
          <c:dPt>
            <c:idx val="3"/>
            <c:invertIfNegative val="0"/>
            <c:bubble3D val="0"/>
            <c:spPr>
              <a:solidFill>
                <a:srgbClr val="691C32"/>
              </a:solidFill>
              <a:ln>
                <a:noFill/>
              </a:ln>
              <a:effectLst/>
            </c:spPr>
            <c:extLst>
              <c:ext xmlns:c16="http://schemas.microsoft.com/office/drawing/2014/chart" uri="{C3380CC4-5D6E-409C-BE32-E72D297353CC}">
                <c16:uniqueId val="{00000007-D189-4DC7-80D8-460757A3AAAE}"/>
              </c:ext>
            </c:extLst>
          </c:dPt>
          <c:dPt>
            <c:idx val="4"/>
            <c:invertIfNegative val="0"/>
            <c:bubble3D val="0"/>
            <c:spPr>
              <a:solidFill>
                <a:srgbClr val="BC945A"/>
              </a:solidFill>
              <a:ln>
                <a:noFill/>
              </a:ln>
              <a:effectLst/>
            </c:spPr>
            <c:extLst>
              <c:ext xmlns:c16="http://schemas.microsoft.com/office/drawing/2014/chart" uri="{C3380CC4-5D6E-409C-BE32-E72D297353CC}">
                <c16:uniqueId val="{00000009-D189-4DC7-80D8-460757A3AAAE}"/>
              </c:ext>
            </c:extLst>
          </c:dPt>
          <c:dPt>
            <c:idx val="5"/>
            <c:invertIfNegative val="0"/>
            <c:bubble3D val="0"/>
            <c:spPr>
              <a:solidFill>
                <a:srgbClr val="BC945A"/>
              </a:solidFill>
              <a:ln>
                <a:noFill/>
              </a:ln>
              <a:effectLst/>
            </c:spPr>
            <c:extLst>
              <c:ext xmlns:c16="http://schemas.microsoft.com/office/drawing/2014/chart" uri="{C3380CC4-5D6E-409C-BE32-E72D297353CC}">
                <c16:uniqueId val="{0000000B-D189-4DC7-80D8-460757A3AAAE}"/>
              </c:ext>
            </c:extLst>
          </c:dPt>
          <c:dPt>
            <c:idx val="6"/>
            <c:invertIfNegative val="0"/>
            <c:bubble3D val="0"/>
            <c:spPr>
              <a:solidFill>
                <a:srgbClr val="235B4E"/>
              </a:solidFill>
              <a:ln>
                <a:noFill/>
              </a:ln>
              <a:effectLst/>
            </c:spPr>
            <c:extLst>
              <c:ext xmlns:c16="http://schemas.microsoft.com/office/drawing/2014/chart" uri="{C3380CC4-5D6E-409C-BE32-E72D297353CC}">
                <c16:uniqueId val="{0000000D-D189-4DC7-80D8-460757A3AAAE}"/>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inst.'!$E$396:$E$401</c:f>
              <c:strCache>
                <c:ptCount val="6"/>
                <c:pt idx="0">
                  <c:v>430 En mi área me otorgan facilidades para atender emergencias personales.</c:v>
                </c:pt>
                <c:pt idx="1">
                  <c:v>431 En mi institución se capacita al personal en temas de protección civil (incendio, sismo, huracán, artefacto explosivo, etc.).</c:v>
                </c:pt>
                <c:pt idx="2">
                  <c:v>433 En mi espacio de trabajo existen condiciones de seguridad e higiene para realizar mis actividades.</c:v>
                </c:pt>
                <c:pt idx="3">
                  <c:v>487 Actualmente, tengo los ahorros suficientes para sobrevivir durante tres meses si me quedara sin ingresos</c:v>
                </c:pt>
                <c:pt idx="4">
                  <c:v>Promedio del factor Sector Central 2023</c:v>
                </c:pt>
                <c:pt idx="5">
                  <c:v>Promedio del factor APF 2023</c:v>
                </c:pt>
              </c:strCache>
            </c:strRef>
          </c:cat>
          <c:val>
            <c:numRef>
              <c:f>'Resultados cuadr - fact x inst.'!$F$396:$F$401</c:f>
              <c:numCache>
                <c:formatCode>0.0</c:formatCode>
                <c:ptCount val="6"/>
                <c:pt idx="0">
                  <c:v>79.930000000000007</c:v>
                </c:pt>
                <c:pt idx="1">
                  <c:v>76.650000000000006</c:v>
                </c:pt>
                <c:pt idx="2">
                  <c:v>74.45</c:v>
                </c:pt>
                <c:pt idx="3">
                  <c:v>57.28</c:v>
                </c:pt>
                <c:pt idx="4">
                  <c:v>72.19</c:v>
                </c:pt>
                <c:pt idx="5">
                  <c:v>80</c:v>
                </c:pt>
              </c:numCache>
            </c:numRef>
          </c:val>
          <c:extLst>
            <c:ext xmlns:c16="http://schemas.microsoft.com/office/drawing/2014/chart" uri="{C3380CC4-5D6E-409C-BE32-E72D297353CC}">
              <c16:uniqueId val="{0000000E-D189-4DC7-80D8-460757A3AAAE}"/>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19050"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115 EVALUACIÓN DEL DESEMPEÑO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06A2-4F91-884A-037FFAD298F6}"/>
              </c:ext>
            </c:extLst>
          </c:dPt>
          <c:dPt>
            <c:idx val="1"/>
            <c:invertIfNegative val="0"/>
            <c:bubble3D val="0"/>
            <c:spPr>
              <a:solidFill>
                <a:srgbClr val="691C32"/>
              </a:solidFill>
              <a:ln>
                <a:noFill/>
              </a:ln>
              <a:effectLst/>
            </c:spPr>
            <c:extLst>
              <c:ext xmlns:c16="http://schemas.microsoft.com/office/drawing/2014/chart" uri="{C3380CC4-5D6E-409C-BE32-E72D297353CC}">
                <c16:uniqueId val="{00000003-06A2-4F91-884A-037FFAD298F6}"/>
              </c:ext>
            </c:extLst>
          </c:dPt>
          <c:dPt>
            <c:idx val="2"/>
            <c:invertIfNegative val="0"/>
            <c:bubble3D val="0"/>
            <c:spPr>
              <a:solidFill>
                <a:srgbClr val="691C32"/>
              </a:solidFill>
              <a:ln>
                <a:noFill/>
              </a:ln>
              <a:effectLst/>
            </c:spPr>
            <c:extLst>
              <c:ext xmlns:c16="http://schemas.microsoft.com/office/drawing/2014/chart" uri="{C3380CC4-5D6E-409C-BE32-E72D297353CC}">
                <c16:uniqueId val="{00000005-06A2-4F91-884A-037FFAD298F6}"/>
              </c:ext>
            </c:extLst>
          </c:dPt>
          <c:dPt>
            <c:idx val="3"/>
            <c:invertIfNegative val="0"/>
            <c:bubble3D val="0"/>
            <c:spPr>
              <a:solidFill>
                <a:srgbClr val="691C32"/>
              </a:solidFill>
              <a:ln>
                <a:noFill/>
              </a:ln>
              <a:effectLst/>
            </c:spPr>
            <c:extLst>
              <c:ext xmlns:c16="http://schemas.microsoft.com/office/drawing/2014/chart" uri="{C3380CC4-5D6E-409C-BE32-E72D297353CC}">
                <c16:uniqueId val="{00000007-06A2-4F91-884A-037FFAD298F6}"/>
              </c:ext>
            </c:extLst>
          </c:dPt>
          <c:dPt>
            <c:idx val="4"/>
            <c:invertIfNegative val="0"/>
            <c:bubble3D val="0"/>
            <c:spPr>
              <a:solidFill>
                <a:srgbClr val="691C32"/>
              </a:solidFill>
              <a:ln>
                <a:noFill/>
              </a:ln>
              <a:effectLst/>
            </c:spPr>
            <c:extLst>
              <c:ext xmlns:c16="http://schemas.microsoft.com/office/drawing/2014/chart" uri="{C3380CC4-5D6E-409C-BE32-E72D297353CC}">
                <c16:uniqueId val="{00000009-06A2-4F91-884A-037FFAD298F6}"/>
              </c:ext>
            </c:extLst>
          </c:dPt>
          <c:dPt>
            <c:idx val="5"/>
            <c:invertIfNegative val="0"/>
            <c:bubble3D val="0"/>
            <c:spPr>
              <a:solidFill>
                <a:srgbClr val="BC945A"/>
              </a:solidFill>
              <a:ln>
                <a:noFill/>
              </a:ln>
              <a:effectLst/>
            </c:spPr>
            <c:extLst>
              <c:ext xmlns:c16="http://schemas.microsoft.com/office/drawing/2014/chart" uri="{C3380CC4-5D6E-409C-BE32-E72D297353CC}">
                <c16:uniqueId val="{0000000B-06A2-4F91-884A-037FFAD298F6}"/>
              </c:ext>
            </c:extLst>
          </c:dPt>
          <c:dPt>
            <c:idx val="6"/>
            <c:invertIfNegative val="0"/>
            <c:bubble3D val="0"/>
            <c:spPr>
              <a:solidFill>
                <a:srgbClr val="BC945A"/>
              </a:solidFill>
              <a:ln>
                <a:noFill/>
              </a:ln>
              <a:effectLst/>
            </c:spPr>
            <c:extLst>
              <c:ext xmlns:c16="http://schemas.microsoft.com/office/drawing/2014/chart" uri="{C3380CC4-5D6E-409C-BE32-E72D297353CC}">
                <c16:uniqueId val="{0000000D-06A2-4F91-884A-037FFAD298F6}"/>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inst.'!$E$405:$E$411</c:f>
              <c:strCache>
                <c:ptCount val="7"/>
                <c:pt idx="0">
                  <c:v>399 Mis metas a evaluar reflejan los resultados que se esperan de mi desempeño.</c:v>
                </c:pt>
                <c:pt idx="1">
                  <c:v>400 En mi institución los mecanismos de evaluación del desempeño se aplican con igualdad y no discriminación.</c:v>
                </c:pt>
                <c:pt idx="2">
                  <c:v>401 En mi área la evaluación del desempeño se acompaña de observaciones, capacitación y apoyo para la mejora.</c:v>
                </c:pt>
                <c:pt idx="3">
                  <c:v>402 En mi institución se considera importante retener a las personas con experiencias técnicas.</c:v>
                </c:pt>
                <c:pt idx="4">
                  <c:v>403 En mi área, se motiva al personal antes de proceder a un despido.</c:v>
                </c:pt>
                <c:pt idx="5">
                  <c:v>Promedio del factor Sector Central 2023</c:v>
                </c:pt>
                <c:pt idx="6">
                  <c:v>Promedio del factor APF 2023</c:v>
                </c:pt>
              </c:strCache>
            </c:strRef>
          </c:cat>
          <c:val>
            <c:numRef>
              <c:f>'Resultados cuadr - fact x inst.'!$F$405:$F$411</c:f>
              <c:numCache>
                <c:formatCode>0.0</c:formatCode>
                <c:ptCount val="7"/>
                <c:pt idx="0">
                  <c:v>77.650000000000006</c:v>
                </c:pt>
                <c:pt idx="1">
                  <c:v>73.33</c:v>
                </c:pt>
                <c:pt idx="2">
                  <c:v>72.150000000000006</c:v>
                </c:pt>
                <c:pt idx="3">
                  <c:v>70.61</c:v>
                </c:pt>
                <c:pt idx="4">
                  <c:v>69.010000000000005</c:v>
                </c:pt>
                <c:pt idx="5">
                  <c:v>72.569999999999993</c:v>
                </c:pt>
                <c:pt idx="6">
                  <c:v>82.8</c:v>
                </c:pt>
              </c:numCache>
            </c:numRef>
          </c:val>
          <c:extLst>
            <c:ext xmlns:c16="http://schemas.microsoft.com/office/drawing/2014/chart" uri="{C3380CC4-5D6E-409C-BE32-E72D297353CC}">
              <c16:uniqueId val="{0000000E-06A2-4F91-884A-037FFAD298F6}"/>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116 GESTIÓN PÚBLICA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56242A"/>
              </a:solidFill>
              <a:ln>
                <a:noFill/>
              </a:ln>
              <a:effectLst/>
            </c:spPr>
            <c:extLst>
              <c:ext xmlns:c16="http://schemas.microsoft.com/office/drawing/2014/chart" uri="{C3380CC4-5D6E-409C-BE32-E72D297353CC}">
                <c16:uniqueId val="{00000001-880A-4127-8226-7D3F2527F462}"/>
              </c:ext>
            </c:extLst>
          </c:dPt>
          <c:dPt>
            <c:idx val="1"/>
            <c:invertIfNegative val="0"/>
            <c:bubble3D val="0"/>
            <c:spPr>
              <a:solidFill>
                <a:srgbClr val="56242A"/>
              </a:solidFill>
              <a:ln>
                <a:noFill/>
              </a:ln>
              <a:effectLst/>
            </c:spPr>
            <c:extLst>
              <c:ext xmlns:c16="http://schemas.microsoft.com/office/drawing/2014/chart" uri="{C3380CC4-5D6E-409C-BE32-E72D297353CC}">
                <c16:uniqueId val="{00000003-880A-4127-8226-7D3F2527F462}"/>
              </c:ext>
            </c:extLst>
          </c:dPt>
          <c:dPt>
            <c:idx val="2"/>
            <c:invertIfNegative val="0"/>
            <c:bubble3D val="0"/>
            <c:spPr>
              <a:solidFill>
                <a:srgbClr val="56242A"/>
              </a:solidFill>
              <a:ln>
                <a:noFill/>
              </a:ln>
              <a:effectLst/>
            </c:spPr>
            <c:extLst>
              <c:ext xmlns:c16="http://schemas.microsoft.com/office/drawing/2014/chart" uri="{C3380CC4-5D6E-409C-BE32-E72D297353CC}">
                <c16:uniqueId val="{00000005-880A-4127-8226-7D3F2527F462}"/>
              </c:ext>
            </c:extLst>
          </c:dPt>
          <c:dPt>
            <c:idx val="3"/>
            <c:invertIfNegative val="0"/>
            <c:bubble3D val="0"/>
            <c:spPr>
              <a:solidFill>
                <a:srgbClr val="56242A"/>
              </a:solidFill>
              <a:ln>
                <a:noFill/>
              </a:ln>
              <a:effectLst/>
            </c:spPr>
            <c:extLst>
              <c:ext xmlns:c16="http://schemas.microsoft.com/office/drawing/2014/chart" uri="{C3380CC4-5D6E-409C-BE32-E72D297353CC}">
                <c16:uniqueId val="{00000007-880A-4127-8226-7D3F2527F462}"/>
              </c:ext>
            </c:extLst>
          </c:dPt>
          <c:dPt>
            <c:idx val="4"/>
            <c:invertIfNegative val="0"/>
            <c:bubble3D val="0"/>
            <c:spPr>
              <a:solidFill>
                <a:srgbClr val="235B4E"/>
              </a:solidFill>
              <a:ln>
                <a:noFill/>
              </a:ln>
              <a:effectLst/>
            </c:spPr>
            <c:extLst>
              <c:ext xmlns:c16="http://schemas.microsoft.com/office/drawing/2014/chart" uri="{C3380CC4-5D6E-409C-BE32-E72D297353CC}">
                <c16:uniqueId val="{00000009-880A-4127-8226-7D3F2527F462}"/>
              </c:ext>
            </c:extLst>
          </c:dPt>
          <c:dPt>
            <c:idx val="5"/>
            <c:invertIfNegative val="0"/>
            <c:bubble3D val="0"/>
            <c:spPr>
              <a:solidFill>
                <a:srgbClr val="BC945A"/>
              </a:solidFill>
              <a:ln>
                <a:noFill/>
              </a:ln>
              <a:effectLst/>
            </c:spPr>
            <c:extLst>
              <c:ext xmlns:c16="http://schemas.microsoft.com/office/drawing/2014/chart" uri="{C3380CC4-5D6E-409C-BE32-E72D297353CC}">
                <c16:uniqueId val="{0000000B-880A-4127-8226-7D3F2527F462}"/>
              </c:ext>
            </c:extLst>
          </c:dPt>
          <c:dPt>
            <c:idx val="6"/>
            <c:invertIfNegative val="0"/>
            <c:bubble3D val="0"/>
            <c:spPr>
              <a:solidFill>
                <a:srgbClr val="BC945A"/>
              </a:solidFill>
              <a:ln>
                <a:noFill/>
              </a:ln>
              <a:effectLst/>
            </c:spPr>
            <c:extLst>
              <c:ext xmlns:c16="http://schemas.microsoft.com/office/drawing/2014/chart" uri="{C3380CC4-5D6E-409C-BE32-E72D297353CC}">
                <c16:uniqueId val="{0000000D-880A-4127-8226-7D3F2527F462}"/>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inst.'!$E$414:$E$420</c:f>
              <c:strCache>
                <c:ptCount val="7"/>
                <c:pt idx="0">
                  <c:v>381 En mi institución se sancionan los actos de corrupción de acuerdo con la normativa.</c:v>
                </c:pt>
                <c:pt idx="1">
                  <c:v>404 En mi institución se promueve y facilita la presentación de denuncias, sin ejercer presión o represalias en contra de las o los denunciantes.</c:v>
                </c:pt>
                <c:pt idx="2">
                  <c:v>405 En mi institución el proceso para denunciar actos de corrupción es confiable.</c:v>
                </c:pt>
                <c:pt idx="3">
                  <c:v>406 En mi institución cuento con las herramientas necesarias para realizar mi trabajo.</c:v>
                </c:pt>
                <c:pt idx="4">
                  <c:v>407 Conozco el impacto que los proyectos de mi área de trabajo tienen en el logro de los objetivos institucionales.</c:v>
                </c:pt>
                <c:pt idx="5">
                  <c:v>Promedio del factor Sector Central 2023</c:v>
                </c:pt>
                <c:pt idx="6">
                  <c:v>Promedio del factor APF 2023</c:v>
                </c:pt>
              </c:strCache>
            </c:strRef>
          </c:cat>
          <c:val>
            <c:numRef>
              <c:f>'Resultados cuadr - fact x inst.'!$F$414:$F$420</c:f>
              <c:numCache>
                <c:formatCode>0.0</c:formatCode>
                <c:ptCount val="7"/>
                <c:pt idx="0">
                  <c:v>71.430000000000007</c:v>
                </c:pt>
                <c:pt idx="1">
                  <c:v>70.430000000000007</c:v>
                </c:pt>
                <c:pt idx="2">
                  <c:v>69.260000000000005</c:v>
                </c:pt>
                <c:pt idx="3">
                  <c:v>70.25</c:v>
                </c:pt>
                <c:pt idx="4">
                  <c:v>78.53</c:v>
                </c:pt>
                <c:pt idx="5">
                  <c:v>72</c:v>
                </c:pt>
                <c:pt idx="6">
                  <c:v>85.5</c:v>
                </c:pt>
              </c:numCache>
            </c:numRef>
          </c:val>
          <c:extLst>
            <c:ext xmlns:c16="http://schemas.microsoft.com/office/drawing/2014/chart" uri="{C3380CC4-5D6E-409C-BE32-E72D297353CC}">
              <c16:uniqueId val="{0000000E-880A-4127-8226-7D3F2527F462}"/>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solidFill>
                  <a:srgbClr val="691C32"/>
                </a:solidFill>
              </a:defRPr>
            </a:pPr>
            <a:r>
              <a:rPr lang="en-US">
                <a:solidFill>
                  <a:srgbClr val="691C32"/>
                </a:solidFill>
              </a:rPr>
              <a:t>¿Hasta que nivel escolar estudió usted? /2023</a:t>
            </a:r>
          </a:p>
        </c:rich>
      </c:tx>
      <c:layout>
        <c:manualLayout>
          <c:xMode val="edge"/>
          <c:yMode val="edge"/>
          <c:x val="0.16457139324010911"/>
          <c:y val="2.7968127575342658E-2"/>
        </c:manualLayout>
      </c:layout>
      <c:overlay val="0"/>
      <c:spPr>
        <a:noFill/>
        <a:ln w="25560">
          <a:noFill/>
        </a:ln>
      </c:spPr>
    </c:title>
    <c:autoTitleDeleted val="0"/>
    <c:plotArea>
      <c:layout>
        <c:manualLayout>
          <c:layoutTarget val="inner"/>
          <c:xMode val="edge"/>
          <c:yMode val="edge"/>
          <c:x val="0.50579301366890905"/>
          <c:y val="0.116493656286044"/>
          <c:w val="0.483445432848774"/>
          <c:h val="0.85728565936178402"/>
        </c:manualLayout>
      </c:layout>
      <c:barChart>
        <c:barDir val="bar"/>
        <c:grouping val="clustered"/>
        <c:varyColors val="0"/>
        <c:ser>
          <c:idx val="0"/>
          <c:order val="0"/>
          <c:spPr>
            <a:solidFill>
              <a:srgbClr val="238E9A"/>
            </a:solidFill>
            <a:ln w="12600">
              <a:noFill/>
              <a:round/>
            </a:ln>
          </c:spPr>
          <c:invertIfNegative val="0"/>
          <c:dLbls>
            <c:dLbl>
              <c:idx val="0"/>
              <c:layout>
                <c:manualLayout>
                  <c:x val="-3.2356106724707239E-3"/>
                  <c:y val="-4.078775376057569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E-E8E1-48A1-BEAB-3E7E4B79FE45}"/>
                </c:ext>
              </c:extLst>
            </c:dLbl>
            <c:dLbl>
              <c:idx val="1"/>
              <c:layout>
                <c:manualLayout>
                  <c:x val="-5.9318843738951862E-17"/>
                  <c:y val="-2.447278072238595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F-E8E1-48A1-BEAB-3E7E4B79FE45}"/>
                </c:ext>
              </c:extLst>
            </c:dLbl>
            <c:dLbl>
              <c:idx val="2"/>
              <c:layout>
                <c:manualLayout>
                  <c:x val="-4.8534160087061453E-3"/>
                  <c:y val="-2.719197858042884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0-E8E1-48A1-BEAB-3E7E4B79FE45}"/>
                </c:ext>
              </c:extLst>
            </c:dLbl>
            <c:dLbl>
              <c:idx val="3"/>
              <c:layout>
                <c:manualLayout>
                  <c:x val="-6.4712213449415069E-3"/>
                  <c:y val="-2.447278072238590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1-E8E1-48A1-BEAB-3E7E4B79FE45}"/>
                </c:ext>
              </c:extLst>
            </c:dLbl>
            <c:dLbl>
              <c:idx val="4"/>
              <c:layout>
                <c:manualLayout>
                  <c:x val="-6.7947824121885145E-2"/>
                  <c:y val="-2.447278072238595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2-E8E1-48A1-BEAB-3E7E4B79FE45}"/>
                </c:ext>
              </c:extLst>
            </c:dLbl>
            <c:dLbl>
              <c:idx val="5"/>
              <c:layout>
                <c:manualLayout>
                  <c:x val="-0.16663394963224235"/>
                  <c:y val="-2.719197858042884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3-E8E1-48A1-BEAB-3E7E4B79FE45}"/>
                </c:ext>
              </c:extLst>
            </c:dLbl>
            <c:dLbl>
              <c:idx val="6"/>
              <c:layout>
                <c:manualLayout>
                  <c:x val="-4.0445133405884105E-2"/>
                  <c:y val="-2.991117643847162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4-E8E1-48A1-BEAB-3E7E4B79FE45}"/>
                </c:ext>
              </c:extLst>
            </c:dLbl>
            <c:dLbl>
              <c:idx val="7"/>
              <c:layout>
                <c:manualLayout>
                  <c:x val="-0.1358956482437704"/>
                  <c:y val="-2.447278072238595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5-E8E1-48A1-BEAB-3E7E4B79FE45}"/>
                </c:ext>
              </c:extLst>
            </c:dLbl>
            <c:dLbl>
              <c:idx val="8"/>
              <c:layout>
                <c:manualLayout>
                  <c:x val="-8.0890266811768103E-3"/>
                  <c:y val="-3.263037429651460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6-E8E1-48A1-BEAB-3E7E4B79FE45}"/>
                </c:ext>
              </c:extLst>
            </c:dLbl>
            <c:dLbl>
              <c:idx val="9"/>
              <c:layout>
                <c:manualLayout>
                  <c:x val="-0.10677515219153394"/>
                  <c:y val="-2.1753582864342973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7-E8E1-48A1-BEAB-3E7E4B79FE45}"/>
                </c:ext>
              </c:extLst>
            </c:dLbl>
            <c:dLbl>
              <c:idx val="10"/>
              <c:layout>
                <c:manualLayout>
                  <c:x val="-0.43680744078354766"/>
                  <c:y val="-2.447278072238585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8-E8E1-48A1-BEAB-3E7E4B79FE45}"/>
                </c:ext>
              </c:extLst>
            </c:dLbl>
            <c:dLbl>
              <c:idx val="11"/>
              <c:layout>
                <c:manualLayout>
                  <c:x val="-0.11809978954518148"/>
                  <c:y val="-2.71919785804289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B-E8E1-48A1-BEAB-3E7E4B79FE45}"/>
                </c:ext>
              </c:extLst>
            </c:dLbl>
            <c:dLbl>
              <c:idx val="12"/>
              <c:layout>
                <c:manualLayout>
                  <c:x val="-2.2649274707295126E-2"/>
                  <c:y val="-2.719176447036127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9-E8E1-48A1-BEAB-3E7E4B79FE45}"/>
                </c:ext>
              </c:extLst>
            </c:dLbl>
            <c:dLbl>
              <c:idx val="13"/>
              <c:layout>
                <c:manualLayout>
                  <c:x val="-2.5884885379765851E-2"/>
                  <c:y val="-2.7191978580428641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A-E8E1-48A1-BEAB-3E7E4B79FE45}"/>
                </c:ext>
              </c:extLst>
            </c:dLbl>
            <c:spPr>
              <a:noFill/>
              <a:ln>
                <a:noFill/>
              </a:ln>
              <a:effectLst/>
            </c:spPr>
            <c:txPr>
              <a:bodyPr wrap="square" lIns="38100" tIns="19050" rIns="38100" bIns="19050" anchor="ctr">
                <a:spAutoFit/>
              </a:bodyPr>
              <a:lstStyle/>
              <a:p>
                <a:pPr>
                  <a:defRPr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Sociodemográficos'!$A$107:$A$120</c:f>
              <c:strCache>
                <c:ptCount val="14"/>
                <c:pt idx="0">
                  <c:v>Ninguno</c:v>
                </c:pt>
                <c:pt idx="1">
                  <c:v>Primaria incompleta</c:v>
                </c:pt>
                <c:pt idx="2">
                  <c:v>Primaria completa</c:v>
                </c:pt>
                <c:pt idx="3">
                  <c:v>Secundaria incompleta</c:v>
                </c:pt>
                <c:pt idx="4">
                  <c:v>Secundaria completa</c:v>
                </c:pt>
                <c:pt idx="5">
                  <c:v>Estudios Técnicos</c:v>
                </c:pt>
                <c:pt idx="6">
                  <c:v>Preparatoria o equivalente incompleta</c:v>
                </c:pt>
                <c:pt idx="7">
                  <c:v>Preparatoria o equivalente completa</c:v>
                </c:pt>
                <c:pt idx="8">
                  <c:v>Normal</c:v>
                </c:pt>
                <c:pt idx="9">
                  <c:v>Licenciatura o Estudios Profesionales incompletos</c:v>
                </c:pt>
                <c:pt idx="10">
                  <c:v>Licenciatura o Estudios Profesionales completos</c:v>
                </c:pt>
                <c:pt idx="11">
                  <c:v>Maestría</c:v>
                </c:pt>
                <c:pt idx="12">
                  <c:v>Doctorado</c:v>
                </c:pt>
                <c:pt idx="13">
                  <c:v>Otro</c:v>
                </c:pt>
              </c:strCache>
            </c:strRef>
          </c:cat>
          <c:val>
            <c:numRef>
              <c:f>'Plantilla Sociodemográficos'!$F$107:$F$120</c:f>
              <c:numCache>
                <c:formatCode>##,##0</c:formatCode>
                <c:ptCount val="14"/>
                <c:pt idx="0">
                  <c:v>14</c:v>
                </c:pt>
                <c:pt idx="1">
                  <c:v>13</c:v>
                </c:pt>
                <c:pt idx="2">
                  <c:v>26</c:v>
                </c:pt>
                <c:pt idx="3">
                  <c:v>50</c:v>
                </c:pt>
                <c:pt idx="4">
                  <c:v>552</c:v>
                </c:pt>
                <c:pt idx="5">
                  <c:v>1352</c:v>
                </c:pt>
                <c:pt idx="6">
                  <c:v>283</c:v>
                </c:pt>
                <c:pt idx="7">
                  <c:v>1120</c:v>
                </c:pt>
                <c:pt idx="8">
                  <c:v>45</c:v>
                </c:pt>
                <c:pt idx="9">
                  <c:v>857</c:v>
                </c:pt>
                <c:pt idx="10">
                  <c:v>3646</c:v>
                </c:pt>
                <c:pt idx="11">
                  <c:v>928</c:v>
                </c:pt>
                <c:pt idx="12">
                  <c:v>158</c:v>
                </c:pt>
                <c:pt idx="13">
                  <c:v>209</c:v>
                </c:pt>
              </c:numCache>
            </c:numRef>
          </c:val>
          <c:extLst>
            <c:ext xmlns:c16="http://schemas.microsoft.com/office/drawing/2014/chart" uri="{C3380CC4-5D6E-409C-BE32-E72D297353CC}">
              <c16:uniqueId val="{00000000-0A91-430A-BBA5-A99F0890FBF7}"/>
            </c:ext>
          </c:extLst>
        </c:ser>
        <c:ser>
          <c:idx val="1"/>
          <c:order val="1"/>
          <c:spPr>
            <a:solidFill>
              <a:srgbClr val="993366"/>
            </a:solidFill>
            <a:ln w="12600">
              <a:solidFill>
                <a:srgbClr val="000000"/>
              </a:solidFill>
              <a:round/>
            </a:ln>
          </c:spPr>
          <c:invertIfNegative val="0"/>
          <c:dLbls>
            <c:dLbl>
              <c:idx val="0"/>
              <c:layout>
                <c:manualLayout>
                  <c:x val="1.2942442689882955E-2"/>
                  <c:y val="1.0877219652306687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0-E8E1-48A1-BEAB-3E7E4B79FE45}"/>
                </c:ext>
              </c:extLst>
            </c:dLbl>
            <c:dLbl>
              <c:idx val="1"/>
              <c:layout>
                <c:manualLayout>
                  <c:x val="2.4267080043530429E-2"/>
                  <c:y val="-2.7185555278401718E-3"/>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1-E8E1-48A1-BEAB-3E7E4B79FE45}"/>
                </c:ext>
              </c:extLst>
            </c:dLbl>
            <c:dLbl>
              <c:idx val="2"/>
              <c:layout>
                <c:manualLayout>
                  <c:x val="3.39739120609426E-2"/>
                  <c:y val="-2.7185555278401471E-3"/>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2-E8E1-48A1-BEAB-3E7E4B79FE45}"/>
                </c:ext>
              </c:extLst>
            </c:dLbl>
            <c:dLbl>
              <c:idx val="3"/>
              <c:layout>
                <c:manualLayout>
                  <c:x val="4.044513340588405E-2"/>
                  <c:y val="8.1580217942637777E-3"/>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3-E8E1-48A1-BEAB-3E7E4B79FE45}"/>
                </c:ext>
              </c:extLst>
            </c:dLbl>
            <c:dLbl>
              <c:idx val="4"/>
              <c:layout>
                <c:manualLayout>
                  <c:x val="8.4125877484238817E-2"/>
                  <c:y val="1.6315401258324917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4-E8E1-48A1-BEAB-3E7E4B79FE45}"/>
                </c:ext>
              </c:extLst>
            </c:dLbl>
            <c:dLbl>
              <c:idx val="5"/>
              <c:layout>
                <c:manualLayout>
                  <c:x val="0.16825175496847763"/>
                  <c:y val="1.359620340028198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5-E8E1-48A1-BEAB-3E7E4B79FE45}"/>
                </c:ext>
              </c:extLst>
            </c:dLbl>
            <c:dLbl>
              <c:idx val="6"/>
              <c:layout>
                <c:manualLayout>
                  <c:x val="4.3680744078354768E-2"/>
                  <c:y val="1.631540125832486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6-E8E1-48A1-BEAB-3E7E4B79FE45}"/>
                </c:ext>
              </c:extLst>
            </c:dLbl>
            <c:dLbl>
              <c:idx val="7"/>
              <c:layout>
                <c:manualLayout>
                  <c:x val="0.13589564824377029"/>
                  <c:y val="1.631540125832496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7-E8E1-48A1-BEAB-3E7E4B79FE45}"/>
                </c:ext>
              </c:extLst>
            </c:dLbl>
            <c:dLbl>
              <c:idx val="8"/>
              <c:layout>
                <c:manualLayout>
                  <c:x val="2.4267080043530429E-2"/>
                  <c:y val="1.631540125832486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8-E8E1-48A1-BEAB-3E7E4B79FE45}"/>
                </c:ext>
              </c:extLst>
            </c:dLbl>
            <c:dLbl>
              <c:idx val="9"/>
              <c:layout>
                <c:manualLayout>
                  <c:x val="0.10192173618282768"/>
                  <c:y val="1.631540125832486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9-E8E1-48A1-BEAB-3E7E4B79FE45}"/>
                </c:ext>
              </c:extLst>
            </c:dLbl>
            <c:dLbl>
              <c:idx val="10"/>
              <c:layout>
                <c:manualLayout>
                  <c:x val="0.42224719275742933"/>
                  <c:y val="-1.359577518014685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A-E8E1-48A1-BEAB-3E7E4B79FE45}"/>
                </c:ext>
              </c:extLst>
            </c:dLbl>
            <c:dLbl>
              <c:idx val="11"/>
              <c:layout>
                <c:manualLayout>
                  <c:x val="0.11648198420894594"/>
                  <c:y val="1.631540125832496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B-E8E1-48A1-BEAB-3E7E4B79FE45}"/>
                </c:ext>
              </c:extLst>
            </c:dLbl>
            <c:dLbl>
              <c:idx val="12"/>
              <c:layout>
                <c:manualLayout>
                  <c:x val="3.3973912060942482E-2"/>
                  <c:y val="1.631540125832486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C-E8E1-48A1-BEAB-3E7E4B79FE45}"/>
                </c:ext>
              </c:extLst>
            </c:dLbl>
            <c:dLbl>
              <c:idx val="13"/>
              <c:layout>
                <c:manualLayout>
                  <c:x val="3.5591717397177959E-2"/>
                  <c:y val="1.631540125832486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D-E8E1-48A1-BEAB-3E7E4B79FE45}"/>
                </c:ext>
              </c:extLst>
            </c:dLbl>
            <c:spPr>
              <a:noFill/>
              <a:ln>
                <a:noFill/>
              </a:ln>
              <a:effectLst/>
            </c:spPr>
            <c:txPr>
              <a:bodyPr wrap="square" lIns="38100" tIns="19050" rIns="38100" bIns="19050" anchor="ctr">
                <a:spAutoFit/>
              </a:bodyPr>
              <a:lstStyle/>
              <a:p>
                <a:pPr>
                  <a:defRPr sz="1400"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Sociodemográficos'!$A$107:$A$120</c:f>
              <c:strCache>
                <c:ptCount val="14"/>
                <c:pt idx="0">
                  <c:v>Ninguno</c:v>
                </c:pt>
                <c:pt idx="1">
                  <c:v>Primaria incompleta</c:v>
                </c:pt>
                <c:pt idx="2">
                  <c:v>Primaria completa</c:v>
                </c:pt>
                <c:pt idx="3">
                  <c:v>Secundaria incompleta</c:v>
                </c:pt>
                <c:pt idx="4">
                  <c:v>Secundaria completa</c:v>
                </c:pt>
                <c:pt idx="5">
                  <c:v>Estudios Técnicos</c:v>
                </c:pt>
                <c:pt idx="6">
                  <c:v>Preparatoria o equivalente incompleta</c:v>
                </c:pt>
                <c:pt idx="7">
                  <c:v>Preparatoria o equivalente completa</c:v>
                </c:pt>
                <c:pt idx="8">
                  <c:v>Normal</c:v>
                </c:pt>
                <c:pt idx="9">
                  <c:v>Licenciatura o Estudios Profesionales incompletos</c:v>
                </c:pt>
                <c:pt idx="10">
                  <c:v>Licenciatura o Estudios Profesionales completos</c:v>
                </c:pt>
                <c:pt idx="11">
                  <c:v>Maestría</c:v>
                </c:pt>
                <c:pt idx="12">
                  <c:v>Doctorado</c:v>
                </c:pt>
                <c:pt idx="13">
                  <c:v>Otro</c:v>
                </c:pt>
              </c:strCache>
            </c:strRef>
          </c:cat>
          <c:val>
            <c:numRef>
              <c:f>'Plantilla Sociodemográficos'!$G$107:$G$120</c:f>
              <c:numCache>
                <c:formatCode>0.0%</c:formatCode>
                <c:ptCount val="14"/>
                <c:pt idx="0">
                  <c:v>1.5130228034151087E-3</c:v>
                </c:pt>
                <c:pt idx="1">
                  <c:v>1.404949746028315E-3</c:v>
                </c:pt>
                <c:pt idx="2">
                  <c:v>2.8098994920566301E-3</c:v>
                </c:pt>
                <c:pt idx="3">
                  <c:v>5.4036528693396733E-3</c:v>
                </c:pt>
                <c:pt idx="4">
                  <c:v>5.9656327677509995E-2</c:v>
                </c:pt>
                <c:pt idx="5">
                  <c:v>0.14611477358694477</c:v>
                </c:pt>
                <c:pt idx="6">
                  <c:v>3.0584675240462551E-2</c:v>
                </c:pt>
                <c:pt idx="7">
                  <c:v>0.12104182427320868</c:v>
                </c:pt>
                <c:pt idx="8">
                  <c:v>4.8632875824057061E-3</c:v>
                </c:pt>
                <c:pt idx="9">
                  <c:v>9.2618610180482008E-2</c:v>
                </c:pt>
                <c:pt idx="10">
                  <c:v>0.39403436723224899</c:v>
                </c:pt>
                <c:pt idx="11">
                  <c:v>0.10029179725494435</c:v>
                </c:pt>
                <c:pt idx="12">
                  <c:v>1.7075543067113369E-2</c:v>
                </c:pt>
                <c:pt idx="13">
                  <c:v>2.2587268993839837E-2</c:v>
                </c:pt>
              </c:numCache>
            </c:numRef>
          </c:val>
          <c:extLst>
            <c:ext xmlns:c16="http://schemas.microsoft.com/office/drawing/2014/chart" uri="{C3380CC4-5D6E-409C-BE32-E72D297353CC}">
              <c16:uniqueId val="{00000001-0A91-430A-BBA5-A99F0890FBF7}"/>
            </c:ext>
          </c:extLst>
        </c:ser>
        <c:dLbls>
          <c:showLegendKey val="0"/>
          <c:showVal val="0"/>
          <c:showCatName val="0"/>
          <c:showSerName val="0"/>
          <c:showPercent val="0"/>
          <c:showBubbleSize val="0"/>
        </c:dLbls>
        <c:gapWidth val="150"/>
        <c:axId val="303325568"/>
        <c:axId val="303327488"/>
      </c:barChart>
      <c:catAx>
        <c:axId val="303325568"/>
        <c:scaling>
          <c:orientation val="maxMin"/>
        </c:scaling>
        <c:delete val="0"/>
        <c:axPos val="l"/>
        <c:numFmt formatCode="General" sourceLinked="1"/>
        <c:majorTickMark val="out"/>
        <c:minorTickMark val="none"/>
        <c:tickLblPos val="nextTo"/>
        <c:spPr>
          <a:ln w="3240">
            <a:solidFill>
              <a:srgbClr val="000000"/>
            </a:solidFill>
            <a:round/>
          </a:ln>
        </c:spPr>
        <c:crossAx val="303327488"/>
        <c:crosses val="autoZero"/>
        <c:auto val="1"/>
        <c:lblAlgn val="ctr"/>
        <c:lblOffset val="100"/>
        <c:noMultiLvlLbl val="1"/>
      </c:catAx>
      <c:valAx>
        <c:axId val="303327488"/>
        <c:scaling>
          <c:orientation val="minMax"/>
        </c:scaling>
        <c:delete val="1"/>
        <c:axPos val="t"/>
        <c:majorGridlines>
          <c:spPr>
            <a:ln w="3240">
              <a:noFill/>
              <a:round/>
            </a:ln>
          </c:spPr>
        </c:majorGridlines>
        <c:numFmt formatCode="##,##0" sourceLinked="0"/>
        <c:majorTickMark val="out"/>
        <c:minorTickMark val="none"/>
        <c:tickLblPos val="none"/>
        <c:crossAx val="303325568"/>
        <c:crosses val="autoZero"/>
        <c:crossBetween val="between"/>
      </c:valAx>
      <c:spPr>
        <a:noFill/>
        <a:ln w="12600">
          <a:noFill/>
          <a:round/>
        </a:ln>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117 IDENTIDAD CON LA INSTITUCIÓN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F431-4097-A6E1-E0AB3531BE01}"/>
              </c:ext>
            </c:extLst>
          </c:dPt>
          <c:dPt>
            <c:idx val="1"/>
            <c:invertIfNegative val="0"/>
            <c:bubble3D val="0"/>
            <c:spPr>
              <a:solidFill>
                <a:srgbClr val="235B4E"/>
              </a:solidFill>
              <a:ln>
                <a:noFill/>
              </a:ln>
              <a:effectLst/>
            </c:spPr>
            <c:extLst>
              <c:ext xmlns:c16="http://schemas.microsoft.com/office/drawing/2014/chart" uri="{C3380CC4-5D6E-409C-BE32-E72D297353CC}">
                <c16:uniqueId val="{00000003-F431-4097-A6E1-E0AB3531BE01}"/>
              </c:ext>
            </c:extLst>
          </c:dPt>
          <c:dPt>
            <c:idx val="2"/>
            <c:invertIfNegative val="0"/>
            <c:bubble3D val="0"/>
            <c:spPr>
              <a:solidFill>
                <a:srgbClr val="235B4E"/>
              </a:solidFill>
              <a:ln>
                <a:noFill/>
              </a:ln>
              <a:effectLst/>
            </c:spPr>
            <c:extLst>
              <c:ext xmlns:c16="http://schemas.microsoft.com/office/drawing/2014/chart" uri="{C3380CC4-5D6E-409C-BE32-E72D297353CC}">
                <c16:uniqueId val="{00000005-F431-4097-A6E1-E0AB3531BE01}"/>
              </c:ext>
            </c:extLst>
          </c:dPt>
          <c:dPt>
            <c:idx val="3"/>
            <c:invertIfNegative val="0"/>
            <c:bubble3D val="0"/>
            <c:spPr>
              <a:solidFill>
                <a:srgbClr val="691C32"/>
              </a:solidFill>
              <a:ln>
                <a:noFill/>
              </a:ln>
              <a:effectLst/>
            </c:spPr>
            <c:extLst>
              <c:ext xmlns:c16="http://schemas.microsoft.com/office/drawing/2014/chart" uri="{C3380CC4-5D6E-409C-BE32-E72D297353CC}">
                <c16:uniqueId val="{00000007-F431-4097-A6E1-E0AB3531BE01}"/>
              </c:ext>
            </c:extLst>
          </c:dPt>
          <c:dPt>
            <c:idx val="4"/>
            <c:invertIfNegative val="0"/>
            <c:bubble3D val="0"/>
            <c:spPr>
              <a:solidFill>
                <a:srgbClr val="235B4E"/>
              </a:solidFill>
              <a:ln>
                <a:noFill/>
              </a:ln>
              <a:effectLst/>
            </c:spPr>
            <c:extLst>
              <c:ext xmlns:c16="http://schemas.microsoft.com/office/drawing/2014/chart" uri="{C3380CC4-5D6E-409C-BE32-E72D297353CC}">
                <c16:uniqueId val="{00000009-F431-4097-A6E1-E0AB3531BE01}"/>
              </c:ext>
            </c:extLst>
          </c:dPt>
          <c:dPt>
            <c:idx val="5"/>
            <c:invertIfNegative val="0"/>
            <c:bubble3D val="0"/>
            <c:spPr>
              <a:solidFill>
                <a:srgbClr val="BC945A"/>
              </a:solidFill>
              <a:ln>
                <a:noFill/>
              </a:ln>
              <a:effectLst/>
            </c:spPr>
            <c:extLst>
              <c:ext xmlns:c16="http://schemas.microsoft.com/office/drawing/2014/chart" uri="{C3380CC4-5D6E-409C-BE32-E72D297353CC}">
                <c16:uniqueId val="{0000000B-F431-4097-A6E1-E0AB3531BE01}"/>
              </c:ext>
            </c:extLst>
          </c:dPt>
          <c:dPt>
            <c:idx val="6"/>
            <c:invertIfNegative val="0"/>
            <c:bubble3D val="0"/>
            <c:spPr>
              <a:solidFill>
                <a:srgbClr val="BC945A"/>
              </a:solidFill>
              <a:ln>
                <a:noFill/>
              </a:ln>
              <a:effectLst/>
            </c:spPr>
            <c:extLst>
              <c:ext xmlns:c16="http://schemas.microsoft.com/office/drawing/2014/chart" uri="{C3380CC4-5D6E-409C-BE32-E72D297353CC}">
                <c16:uniqueId val="{0000000D-F431-4097-A6E1-E0AB3531BE01}"/>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inst.'!$E$423:$E$429</c:f>
              <c:strCache>
                <c:ptCount val="7"/>
                <c:pt idx="0">
                  <c:v>386 Me identifico con el propósito u objetivo de la institución.</c:v>
                </c:pt>
                <c:pt idx="1">
                  <c:v>460 Trabajar en la administración pública me permite contribuir al bienestar de la sociedad.</c:v>
                </c:pt>
                <c:pt idx="2">
                  <c:v>461 Mi institución difunde los resultados de la encuesta de clima y cultura organizacional.</c:v>
                </c:pt>
                <c:pt idx="3">
                  <c:v>462 Mi institución realiza acciones para mejorar el clima y cultura organizacional.</c:v>
                </c:pt>
                <c:pt idx="4">
                  <c:v>463 Estoy orgullosa(o) de ser parte de mi institución.</c:v>
                </c:pt>
                <c:pt idx="5">
                  <c:v>Promedio del factor Sector Central 2023</c:v>
                </c:pt>
                <c:pt idx="6">
                  <c:v>Promedio del factor APF 2023</c:v>
                </c:pt>
              </c:strCache>
            </c:strRef>
          </c:cat>
          <c:val>
            <c:numRef>
              <c:f>'Resultados cuadr - fact x inst.'!$F$423:$F$429</c:f>
              <c:numCache>
                <c:formatCode>0.0</c:formatCode>
                <c:ptCount val="7"/>
                <c:pt idx="0">
                  <c:v>82.89</c:v>
                </c:pt>
                <c:pt idx="1">
                  <c:v>84.29</c:v>
                </c:pt>
                <c:pt idx="2">
                  <c:v>76.62</c:v>
                </c:pt>
                <c:pt idx="3">
                  <c:v>73.650000000000006</c:v>
                </c:pt>
                <c:pt idx="4">
                  <c:v>88.66</c:v>
                </c:pt>
                <c:pt idx="5">
                  <c:v>81.239999999999995</c:v>
                </c:pt>
                <c:pt idx="6">
                  <c:v>89.7</c:v>
                </c:pt>
              </c:numCache>
            </c:numRef>
          </c:val>
          <c:extLst>
            <c:ext xmlns:c16="http://schemas.microsoft.com/office/drawing/2014/chart" uri="{C3380CC4-5D6E-409C-BE32-E72D297353CC}">
              <c16:uniqueId val="{0000000E-F431-4097-A6E1-E0AB3531BE01}"/>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118 IGUALDAD DE GÉNERO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8DE8-4653-B2B0-6BAB692C522C}"/>
              </c:ext>
            </c:extLst>
          </c:dPt>
          <c:dPt>
            <c:idx val="1"/>
            <c:invertIfNegative val="0"/>
            <c:bubble3D val="0"/>
            <c:spPr>
              <a:solidFill>
                <a:srgbClr val="235B4E"/>
              </a:solidFill>
              <a:ln>
                <a:noFill/>
              </a:ln>
              <a:effectLst/>
            </c:spPr>
            <c:extLst>
              <c:ext xmlns:c16="http://schemas.microsoft.com/office/drawing/2014/chart" uri="{C3380CC4-5D6E-409C-BE32-E72D297353CC}">
                <c16:uniqueId val="{00000003-8DE8-4653-B2B0-6BAB692C522C}"/>
              </c:ext>
            </c:extLst>
          </c:dPt>
          <c:dPt>
            <c:idx val="2"/>
            <c:invertIfNegative val="0"/>
            <c:bubble3D val="0"/>
            <c:spPr>
              <a:solidFill>
                <a:srgbClr val="235B4E"/>
              </a:solidFill>
              <a:ln>
                <a:noFill/>
              </a:ln>
              <a:effectLst/>
            </c:spPr>
            <c:extLst>
              <c:ext xmlns:c16="http://schemas.microsoft.com/office/drawing/2014/chart" uri="{C3380CC4-5D6E-409C-BE32-E72D297353CC}">
                <c16:uniqueId val="{00000005-8DE8-4653-B2B0-6BAB692C522C}"/>
              </c:ext>
            </c:extLst>
          </c:dPt>
          <c:dPt>
            <c:idx val="3"/>
            <c:invertIfNegative val="0"/>
            <c:bubble3D val="0"/>
            <c:spPr>
              <a:solidFill>
                <a:srgbClr val="235B4E"/>
              </a:solidFill>
              <a:ln>
                <a:noFill/>
              </a:ln>
              <a:effectLst/>
            </c:spPr>
            <c:extLst>
              <c:ext xmlns:c16="http://schemas.microsoft.com/office/drawing/2014/chart" uri="{C3380CC4-5D6E-409C-BE32-E72D297353CC}">
                <c16:uniqueId val="{00000007-8DE8-4653-B2B0-6BAB692C522C}"/>
              </c:ext>
            </c:extLst>
          </c:dPt>
          <c:dPt>
            <c:idx val="4"/>
            <c:invertIfNegative val="0"/>
            <c:bubble3D val="0"/>
            <c:spPr>
              <a:solidFill>
                <a:srgbClr val="691C32"/>
              </a:solidFill>
              <a:ln>
                <a:noFill/>
              </a:ln>
              <a:effectLst/>
            </c:spPr>
            <c:extLst>
              <c:ext xmlns:c16="http://schemas.microsoft.com/office/drawing/2014/chart" uri="{C3380CC4-5D6E-409C-BE32-E72D297353CC}">
                <c16:uniqueId val="{00000009-8DE8-4653-B2B0-6BAB692C522C}"/>
              </c:ext>
            </c:extLst>
          </c:dPt>
          <c:dPt>
            <c:idx val="5"/>
            <c:invertIfNegative val="0"/>
            <c:bubble3D val="0"/>
            <c:spPr>
              <a:solidFill>
                <a:srgbClr val="BC945A"/>
              </a:solidFill>
              <a:ln>
                <a:noFill/>
              </a:ln>
              <a:effectLst/>
            </c:spPr>
            <c:extLst>
              <c:ext xmlns:c16="http://schemas.microsoft.com/office/drawing/2014/chart" uri="{C3380CC4-5D6E-409C-BE32-E72D297353CC}">
                <c16:uniqueId val="{0000000B-8DE8-4653-B2B0-6BAB692C522C}"/>
              </c:ext>
            </c:extLst>
          </c:dPt>
          <c:dPt>
            <c:idx val="6"/>
            <c:invertIfNegative val="0"/>
            <c:bubble3D val="0"/>
            <c:spPr>
              <a:solidFill>
                <a:srgbClr val="BC945A"/>
              </a:solidFill>
              <a:ln>
                <a:noFill/>
              </a:ln>
              <a:effectLst/>
            </c:spPr>
            <c:extLst>
              <c:ext xmlns:c16="http://schemas.microsoft.com/office/drawing/2014/chart" uri="{C3380CC4-5D6E-409C-BE32-E72D297353CC}">
                <c16:uniqueId val="{0000000D-8DE8-4653-B2B0-6BAB692C522C}"/>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inst.'!$E$432:$E$438</c:f>
              <c:strCache>
                <c:ptCount val="7"/>
                <c:pt idx="0">
                  <c:v>417  Durante el último año, mi institución me ha proporcionado información sobre el Protocolo para la Prevención, Atención y Sanción del Hostigamiento Sexual y Acoso Sexual.</c:v>
                </c:pt>
                <c:pt idx="1">
                  <c:v>418 Quienes colaboran en la institución donde trabajo actúan sin acosar, ni hostigar sexualmente a las personas con quienes tienen trato.</c:v>
                </c:pt>
                <c:pt idx="2">
                  <c:v>483 En mi institución los hombres trabajan directamente con mujeres, escuchando sus ideas, valorando sus aportaciones, independientemente de su puesto.</c:v>
                </c:pt>
                <c:pt idx="3">
                  <c:v>484 En mi institución tanto mujeres como hombres tenemos igualdad de oportunidades para ocupar cualquier puesto y se realizan acciones encaminadas a promover la igualdad de género.</c:v>
                </c:pt>
                <c:pt idx="4">
                  <c:v>485 En mi institución los hombres hacen uso de los permisos de cuidados paternos o permisos especiales de cuidados (horarios flexibles, teletrabajo, entre otros) libres de estereotipos de género.</c:v>
                </c:pt>
                <c:pt idx="5">
                  <c:v>Promedio del factor Sector Central 2023</c:v>
                </c:pt>
                <c:pt idx="6">
                  <c:v>Promedio del factor APF 2023</c:v>
                </c:pt>
              </c:strCache>
            </c:strRef>
          </c:cat>
          <c:val>
            <c:numRef>
              <c:f>'Resultados cuadr - fact x inst.'!$F$432:$F$438</c:f>
              <c:numCache>
                <c:formatCode>0.0</c:formatCode>
                <c:ptCount val="7"/>
                <c:pt idx="0">
                  <c:v>77.64</c:v>
                </c:pt>
                <c:pt idx="1">
                  <c:v>77.7</c:v>
                </c:pt>
                <c:pt idx="2">
                  <c:v>79.47</c:v>
                </c:pt>
                <c:pt idx="3">
                  <c:v>80.03</c:v>
                </c:pt>
                <c:pt idx="4">
                  <c:v>75.56</c:v>
                </c:pt>
                <c:pt idx="5">
                  <c:v>78.09</c:v>
                </c:pt>
                <c:pt idx="6">
                  <c:v>87.4</c:v>
                </c:pt>
              </c:numCache>
            </c:numRef>
          </c:val>
          <c:extLst>
            <c:ext xmlns:c16="http://schemas.microsoft.com/office/drawing/2014/chart" uri="{C3380CC4-5D6E-409C-BE32-E72D297353CC}">
              <c16:uniqueId val="{0000000E-8DE8-4653-B2B0-6BAB692C522C}"/>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119 INTEGRIDAD Y NO DISCRIMINACIÓN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FE34-4287-979E-BD5CD0C496F0}"/>
              </c:ext>
            </c:extLst>
          </c:dPt>
          <c:dPt>
            <c:idx val="1"/>
            <c:invertIfNegative val="0"/>
            <c:bubble3D val="0"/>
            <c:spPr>
              <a:solidFill>
                <a:srgbClr val="235B4E"/>
              </a:solidFill>
              <a:ln>
                <a:noFill/>
              </a:ln>
              <a:effectLst/>
            </c:spPr>
            <c:extLst>
              <c:ext xmlns:c16="http://schemas.microsoft.com/office/drawing/2014/chart" uri="{C3380CC4-5D6E-409C-BE32-E72D297353CC}">
                <c16:uniqueId val="{00000003-FE34-4287-979E-BD5CD0C496F0}"/>
              </c:ext>
            </c:extLst>
          </c:dPt>
          <c:dPt>
            <c:idx val="2"/>
            <c:invertIfNegative val="0"/>
            <c:bubble3D val="0"/>
            <c:spPr>
              <a:solidFill>
                <a:srgbClr val="235B4E"/>
              </a:solidFill>
              <a:ln>
                <a:noFill/>
              </a:ln>
              <a:effectLst/>
            </c:spPr>
            <c:extLst>
              <c:ext xmlns:c16="http://schemas.microsoft.com/office/drawing/2014/chart" uri="{C3380CC4-5D6E-409C-BE32-E72D297353CC}">
                <c16:uniqueId val="{00000005-FE34-4287-979E-BD5CD0C496F0}"/>
              </c:ext>
            </c:extLst>
          </c:dPt>
          <c:dPt>
            <c:idx val="3"/>
            <c:invertIfNegative val="0"/>
            <c:bubble3D val="0"/>
            <c:spPr>
              <a:solidFill>
                <a:srgbClr val="691C32"/>
              </a:solidFill>
              <a:ln>
                <a:noFill/>
              </a:ln>
              <a:effectLst/>
            </c:spPr>
            <c:extLst>
              <c:ext xmlns:c16="http://schemas.microsoft.com/office/drawing/2014/chart" uri="{C3380CC4-5D6E-409C-BE32-E72D297353CC}">
                <c16:uniqueId val="{00000007-FE34-4287-979E-BD5CD0C496F0}"/>
              </c:ext>
            </c:extLst>
          </c:dPt>
          <c:dPt>
            <c:idx val="4"/>
            <c:invertIfNegative val="0"/>
            <c:bubble3D val="0"/>
            <c:spPr>
              <a:solidFill>
                <a:srgbClr val="235B4E"/>
              </a:solidFill>
              <a:ln>
                <a:noFill/>
              </a:ln>
              <a:effectLst/>
            </c:spPr>
            <c:extLst>
              <c:ext xmlns:c16="http://schemas.microsoft.com/office/drawing/2014/chart" uri="{C3380CC4-5D6E-409C-BE32-E72D297353CC}">
                <c16:uniqueId val="{00000009-FE34-4287-979E-BD5CD0C496F0}"/>
              </c:ext>
            </c:extLst>
          </c:dPt>
          <c:dPt>
            <c:idx val="5"/>
            <c:invertIfNegative val="0"/>
            <c:bubble3D val="0"/>
            <c:spPr>
              <a:solidFill>
                <a:srgbClr val="BC945A"/>
              </a:solidFill>
              <a:ln>
                <a:noFill/>
              </a:ln>
              <a:effectLst/>
            </c:spPr>
            <c:extLst>
              <c:ext xmlns:c16="http://schemas.microsoft.com/office/drawing/2014/chart" uri="{C3380CC4-5D6E-409C-BE32-E72D297353CC}">
                <c16:uniqueId val="{0000000B-FE34-4287-979E-BD5CD0C496F0}"/>
              </c:ext>
            </c:extLst>
          </c:dPt>
          <c:dPt>
            <c:idx val="6"/>
            <c:invertIfNegative val="0"/>
            <c:bubble3D val="0"/>
            <c:spPr>
              <a:solidFill>
                <a:srgbClr val="BC945A"/>
              </a:solidFill>
              <a:ln>
                <a:noFill/>
              </a:ln>
              <a:effectLst/>
            </c:spPr>
            <c:extLst>
              <c:ext xmlns:c16="http://schemas.microsoft.com/office/drawing/2014/chart" uri="{C3380CC4-5D6E-409C-BE32-E72D297353CC}">
                <c16:uniqueId val="{0000000D-FE34-4287-979E-BD5CD0C496F0}"/>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inst.'!$E$441:$E$447</c:f>
              <c:strCache>
                <c:ptCount val="7"/>
                <c:pt idx="0">
                  <c:v>419 Quienes colaboran en mi institución se conducen con honestidad, sin obtener, solicitar o aceptar dádivas, obsequios u otros beneficios personales indebidos.</c:v>
                </c:pt>
                <c:pt idx="1">
                  <c:v>420 En mi institución se da un mismo trato a todas las personas, sin hacer distinciones por sus características físicas, sexo, edad, género, religión, condición económica, o cualquier otra razón.</c:v>
                </c:pt>
                <c:pt idx="2">
                  <c:v>421 En la institución donde trabajo los servicios se otorgan a todas las personas, sin hacer distinciones, exclusiones o restricciones.</c:v>
                </c:pt>
                <c:pt idx="3">
                  <c:v>422 En mi institución se actúa de manera objetiva, sin perjudicar o conceder beneficios o privilegios indebidos a determinadas personas.</c:v>
                </c:pt>
                <c:pt idx="4">
                  <c:v>423 En mi institución se promueve, respeta, protege y garantiza la dignidad de todas las personas.</c:v>
                </c:pt>
                <c:pt idx="5">
                  <c:v>Promedio del factor Sector Central 2023</c:v>
                </c:pt>
                <c:pt idx="6">
                  <c:v>Promedio del factor APF 2023</c:v>
                </c:pt>
              </c:strCache>
            </c:strRef>
          </c:cat>
          <c:val>
            <c:numRef>
              <c:f>'Resultados cuadr - fact x inst.'!$F$441:$F$447</c:f>
              <c:numCache>
                <c:formatCode>0.0</c:formatCode>
                <c:ptCount val="7"/>
                <c:pt idx="0">
                  <c:v>76.849999999999994</c:v>
                </c:pt>
                <c:pt idx="1">
                  <c:v>78.03</c:v>
                </c:pt>
                <c:pt idx="2">
                  <c:v>79.52</c:v>
                </c:pt>
                <c:pt idx="3">
                  <c:v>74.67</c:v>
                </c:pt>
                <c:pt idx="4">
                  <c:v>78.209999999999994</c:v>
                </c:pt>
                <c:pt idx="5">
                  <c:v>77.459999999999994</c:v>
                </c:pt>
                <c:pt idx="6">
                  <c:v>87.1</c:v>
                </c:pt>
              </c:numCache>
            </c:numRef>
          </c:val>
          <c:extLst>
            <c:ext xmlns:c16="http://schemas.microsoft.com/office/drawing/2014/chart" uri="{C3380CC4-5D6E-409C-BE32-E72D297353CC}">
              <c16:uniqueId val="{0000000E-FE34-4287-979E-BD5CD0C496F0}"/>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120 LIDERAZGO /</a:t>
            </a:r>
            <a:r>
              <a:rPr lang="es-MX" b="1" baseline="0">
                <a:latin typeface="Montserrat" panose="00000500000000000000" pitchFamily="2" charset="0"/>
              </a:rPr>
              <a:t> 2023</a:t>
            </a:r>
            <a:endParaRPr lang="es-MX" b="1">
              <a:latin typeface="Montserrat" panose="00000500000000000000" pitchFamily="2"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3E26-4372-BCC1-10631AD9A897}"/>
              </c:ext>
            </c:extLst>
          </c:dPt>
          <c:dPt>
            <c:idx val="1"/>
            <c:invertIfNegative val="0"/>
            <c:bubble3D val="0"/>
            <c:spPr>
              <a:solidFill>
                <a:srgbClr val="691C32"/>
              </a:solidFill>
              <a:ln>
                <a:noFill/>
              </a:ln>
              <a:effectLst/>
            </c:spPr>
            <c:extLst>
              <c:ext xmlns:c16="http://schemas.microsoft.com/office/drawing/2014/chart" uri="{C3380CC4-5D6E-409C-BE32-E72D297353CC}">
                <c16:uniqueId val="{00000003-3E26-4372-BCC1-10631AD9A897}"/>
              </c:ext>
            </c:extLst>
          </c:dPt>
          <c:dPt>
            <c:idx val="2"/>
            <c:invertIfNegative val="0"/>
            <c:bubble3D val="0"/>
            <c:spPr>
              <a:solidFill>
                <a:srgbClr val="691C32"/>
              </a:solidFill>
              <a:ln>
                <a:noFill/>
              </a:ln>
              <a:effectLst/>
            </c:spPr>
            <c:extLst>
              <c:ext xmlns:c16="http://schemas.microsoft.com/office/drawing/2014/chart" uri="{C3380CC4-5D6E-409C-BE32-E72D297353CC}">
                <c16:uniqueId val="{00000005-3E26-4372-BCC1-10631AD9A897}"/>
              </c:ext>
            </c:extLst>
          </c:dPt>
          <c:dPt>
            <c:idx val="3"/>
            <c:invertIfNegative val="0"/>
            <c:bubble3D val="0"/>
            <c:spPr>
              <a:solidFill>
                <a:srgbClr val="691C32"/>
              </a:solidFill>
              <a:ln>
                <a:noFill/>
              </a:ln>
              <a:effectLst/>
            </c:spPr>
            <c:extLst>
              <c:ext xmlns:c16="http://schemas.microsoft.com/office/drawing/2014/chart" uri="{C3380CC4-5D6E-409C-BE32-E72D297353CC}">
                <c16:uniqueId val="{00000007-3E26-4372-BCC1-10631AD9A897}"/>
              </c:ext>
            </c:extLst>
          </c:dPt>
          <c:dPt>
            <c:idx val="4"/>
            <c:invertIfNegative val="0"/>
            <c:bubble3D val="0"/>
            <c:spPr>
              <a:solidFill>
                <a:srgbClr val="691C32"/>
              </a:solidFill>
              <a:ln>
                <a:noFill/>
              </a:ln>
              <a:effectLst/>
            </c:spPr>
            <c:extLst>
              <c:ext xmlns:c16="http://schemas.microsoft.com/office/drawing/2014/chart" uri="{C3380CC4-5D6E-409C-BE32-E72D297353CC}">
                <c16:uniqueId val="{00000009-3E26-4372-BCC1-10631AD9A897}"/>
              </c:ext>
            </c:extLst>
          </c:dPt>
          <c:dPt>
            <c:idx val="5"/>
            <c:invertIfNegative val="0"/>
            <c:bubble3D val="0"/>
            <c:spPr>
              <a:solidFill>
                <a:srgbClr val="BC945A"/>
              </a:solidFill>
              <a:ln>
                <a:noFill/>
              </a:ln>
              <a:effectLst/>
            </c:spPr>
            <c:extLst>
              <c:ext xmlns:c16="http://schemas.microsoft.com/office/drawing/2014/chart" uri="{C3380CC4-5D6E-409C-BE32-E72D297353CC}">
                <c16:uniqueId val="{0000000B-3E26-4372-BCC1-10631AD9A897}"/>
              </c:ext>
            </c:extLst>
          </c:dPt>
          <c:dPt>
            <c:idx val="6"/>
            <c:invertIfNegative val="0"/>
            <c:bubble3D val="0"/>
            <c:spPr>
              <a:solidFill>
                <a:srgbClr val="BC945A"/>
              </a:solidFill>
              <a:ln>
                <a:noFill/>
              </a:ln>
              <a:effectLst/>
            </c:spPr>
            <c:extLst>
              <c:ext xmlns:c16="http://schemas.microsoft.com/office/drawing/2014/chart" uri="{C3380CC4-5D6E-409C-BE32-E72D297353CC}">
                <c16:uniqueId val="{0000000D-3E26-4372-BCC1-10631AD9A897}"/>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inst.'!$E$450:$E$456</c:f>
              <c:strCache>
                <c:ptCount val="7"/>
                <c:pt idx="0">
                  <c:v>444 Mi jefa(e) me proporciona información adecuada para realizar bien mi trabajo.</c:v>
                </c:pt>
                <c:pt idx="1">
                  <c:v>445 Mi superior jerárquico distribuye el trabajo de acuerdo con nuestras responsabilidades, capacidades o competencias.</c:v>
                </c:pt>
                <c:pt idx="2">
                  <c:v>446 Mi jefa(e) se interesa por mi desarrollo profesional y personal.</c:v>
                </c:pt>
                <c:pt idx="3">
                  <c:v>447 Los mandos superiores son congruentes entre lo que dicen y hacen.</c:v>
                </c:pt>
                <c:pt idx="4">
                  <c:v>448 En mi institución, quienes están a cargo de equipos de trabajo fomentan un ambiente de trabajo basado en el respeto y el cumplimiento de las metas institucionales, y reconocen los aportes y logros de quienes colaboran con ellas.</c:v>
                </c:pt>
                <c:pt idx="5">
                  <c:v>Promedio del factor Sector Central 2023</c:v>
                </c:pt>
                <c:pt idx="6">
                  <c:v>Promedio del factor APF 2023</c:v>
                </c:pt>
              </c:strCache>
            </c:strRef>
          </c:cat>
          <c:val>
            <c:numRef>
              <c:f>'Resultados cuadr - fact x inst.'!$F$450:$F$456</c:f>
              <c:numCache>
                <c:formatCode>0.0</c:formatCode>
                <c:ptCount val="7"/>
                <c:pt idx="0">
                  <c:v>77.400000000000006</c:v>
                </c:pt>
                <c:pt idx="1">
                  <c:v>75.19</c:v>
                </c:pt>
                <c:pt idx="2">
                  <c:v>72.63</c:v>
                </c:pt>
                <c:pt idx="3">
                  <c:v>67.38</c:v>
                </c:pt>
                <c:pt idx="4">
                  <c:v>73.12</c:v>
                </c:pt>
                <c:pt idx="5">
                  <c:v>73.16</c:v>
                </c:pt>
                <c:pt idx="6">
                  <c:v>83.7</c:v>
                </c:pt>
              </c:numCache>
            </c:numRef>
          </c:val>
          <c:extLst>
            <c:ext xmlns:c16="http://schemas.microsoft.com/office/drawing/2014/chart" uri="{C3380CC4-5D6E-409C-BE32-E72D297353CC}">
              <c16:uniqueId val="{0000000E-3E26-4372-BCC1-10631AD9A897}"/>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121 NORMATIVA Y AUSTERIDAD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3A4C-436C-BF2B-F24DFAE258D3}"/>
              </c:ext>
            </c:extLst>
          </c:dPt>
          <c:dPt>
            <c:idx val="1"/>
            <c:invertIfNegative val="0"/>
            <c:bubble3D val="0"/>
            <c:spPr>
              <a:solidFill>
                <a:srgbClr val="691C32"/>
              </a:solidFill>
              <a:ln>
                <a:noFill/>
              </a:ln>
              <a:effectLst/>
            </c:spPr>
            <c:extLst>
              <c:ext xmlns:c16="http://schemas.microsoft.com/office/drawing/2014/chart" uri="{C3380CC4-5D6E-409C-BE32-E72D297353CC}">
                <c16:uniqueId val="{00000003-3A4C-436C-BF2B-F24DFAE258D3}"/>
              </c:ext>
            </c:extLst>
          </c:dPt>
          <c:dPt>
            <c:idx val="2"/>
            <c:invertIfNegative val="0"/>
            <c:bubble3D val="0"/>
            <c:spPr>
              <a:solidFill>
                <a:srgbClr val="235B4E"/>
              </a:solidFill>
              <a:ln>
                <a:noFill/>
              </a:ln>
              <a:effectLst/>
            </c:spPr>
            <c:extLst>
              <c:ext xmlns:c16="http://schemas.microsoft.com/office/drawing/2014/chart" uri="{C3380CC4-5D6E-409C-BE32-E72D297353CC}">
                <c16:uniqueId val="{00000005-3A4C-436C-BF2B-F24DFAE258D3}"/>
              </c:ext>
            </c:extLst>
          </c:dPt>
          <c:dPt>
            <c:idx val="3"/>
            <c:invertIfNegative val="0"/>
            <c:bubble3D val="0"/>
            <c:spPr>
              <a:solidFill>
                <a:srgbClr val="691C32"/>
              </a:solidFill>
              <a:ln>
                <a:noFill/>
              </a:ln>
              <a:effectLst/>
            </c:spPr>
            <c:extLst>
              <c:ext xmlns:c16="http://schemas.microsoft.com/office/drawing/2014/chart" uri="{C3380CC4-5D6E-409C-BE32-E72D297353CC}">
                <c16:uniqueId val="{00000007-3A4C-436C-BF2B-F24DFAE258D3}"/>
              </c:ext>
            </c:extLst>
          </c:dPt>
          <c:dPt>
            <c:idx val="4"/>
            <c:invertIfNegative val="0"/>
            <c:bubble3D val="0"/>
            <c:spPr>
              <a:solidFill>
                <a:srgbClr val="691C32"/>
              </a:solidFill>
              <a:ln>
                <a:noFill/>
              </a:ln>
              <a:effectLst/>
            </c:spPr>
            <c:extLst>
              <c:ext xmlns:c16="http://schemas.microsoft.com/office/drawing/2014/chart" uri="{C3380CC4-5D6E-409C-BE32-E72D297353CC}">
                <c16:uniqueId val="{00000009-3A4C-436C-BF2B-F24DFAE258D3}"/>
              </c:ext>
            </c:extLst>
          </c:dPt>
          <c:dPt>
            <c:idx val="5"/>
            <c:invertIfNegative val="0"/>
            <c:bubble3D val="0"/>
            <c:spPr>
              <a:solidFill>
                <a:srgbClr val="BC945A"/>
              </a:solidFill>
              <a:ln>
                <a:noFill/>
              </a:ln>
              <a:effectLst/>
            </c:spPr>
            <c:extLst>
              <c:ext xmlns:c16="http://schemas.microsoft.com/office/drawing/2014/chart" uri="{C3380CC4-5D6E-409C-BE32-E72D297353CC}">
                <c16:uniqueId val="{0000000B-3A4C-436C-BF2B-F24DFAE258D3}"/>
              </c:ext>
            </c:extLst>
          </c:dPt>
          <c:dPt>
            <c:idx val="6"/>
            <c:invertIfNegative val="0"/>
            <c:bubble3D val="0"/>
            <c:spPr>
              <a:solidFill>
                <a:srgbClr val="BC945A"/>
              </a:solidFill>
              <a:ln>
                <a:noFill/>
              </a:ln>
              <a:effectLst/>
            </c:spPr>
            <c:extLst>
              <c:ext xmlns:c16="http://schemas.microsoft.com/office/drawing/2014/chart" uri="{C3380CC4-5D6E-409C-BE32-E72D297353CC}">
                <c16:uniqueId val="{0000000D-3A4C-436C-BF2B-F24DFAE258D3}"/>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inst.'!$E$459:$E$465</c:f>
              <c:strCache>
                <c:ptCount val="7"/>
                <c:pt idx="0">
                  <c:v>379 Las personas servidoras públicas de mi institución realizan sus funciones conforme a lo establecido en las normas y las leyes.</c:v>
                </c:pt>
                <c:pt idx="1">
                  <c:v>382 En mi institución se manejan los recursos de manera responsable y austera.</c:v>
                </c:pt>
                <c:pt idx="2">
                  <c:v>383 Las personas que colaboran en la institución donde trabajo generalmente cumplen sus atribuciones con austeridad republicana, economía, racionalidad y sustentabilidad en el uso de los recursos.</c:v>
                </c:pt>
                <c:pt idx="3">
                  <c:v>408 En mi área de trabajo implementamos propuestas para simplificar los procesos de trabajo, en congruencia con la normativa aplicable.</c:v>
                </c:pt>
                <c:pt idx="4">
                  <c:v>409 En mi institución la asignación y uso de los recursos es racional (telefonía, fotocopiado, energía eléctrica, agua, papelería, etc.).</c:v>
                </c:pt>
                <c:pt idx="5">
                  <c:v>Promedio del factor Sector Central 2023</c:v>
                </c:pt>
                <c:pt idx="6">
                  <c:v>Promedio del factor APF 2023</c:v>
                </c:pt>
              </c:strCache>
            </c:strRef>
          </c:cat>
          <c:val>
            <c:numRef>
              <c:f>'Resultados cuadr - fact x inst.'!$F$459:$F$465</c:f>
              <c:numCache>
                <c:formatCode>0.0</c:formatCode>
                <c:ptCount val="7"/>
                <c:pt idx="0">
                  <c:v>78.05</c:v>
                </c:pt>
                <c:pt idx="1">
                  <c:v>75.88</c:v>
                </c:pt>
                <c:pt idx="2">
                  <c:v>76.3</c:v>
                </c:pt>
                <c:pt idx="3">
                  <c:v>75.94</c:v>
                </c:pt>
                <c:pt idx="4">
                  <c:v>75.63</c:v>
                </c:pt>
                <c:pt idx="5">
                  <c:v>76.36</c:v>
                </c:pt>
                <c:pt idx="6">
                  <c:v>87.3</c:v>
                </c:pt>
              </c:numCache>
            </c:numRef>
          </c:val>
          <c:extLst>
            <c:ext xmlns:c16="http://schemas.microsoft.com/office/drawing/2014/chart" uri="{C3380CC4-5D6E-409C-BE32-E72D297353CC}">
              <c16:uniqueId val="{0000000E-3A4C-436C-BF2B-F24DFAE258D3}"/>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122 ORGANIZACIÓN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1A3F-4C82-9E9F-48862C1791C4}"/>
              </c:ext>
            </c:extLst>
          </c:dPt>
          <c:dPt>
            <c:idx val="1"/>
            <c:invertIfNegative val="0"/>
            <c:bubble3D val="0"/>
            <c:spPr>
              <a:solidFill>
                <a:srgbClr val="691C32"/>
              </a:solidFill>
              <a:ln>
                <a:noFill/>
              </a:ln>
              <a:effectLst/>
            </c:spPr>
            <c:extLst>
              <c:ext xmlns:c16="http://schemas.microsoft.com/office/drawing/2014/chart" uri="{C3380CC4-5D6E-409C-BE32-E72D297353CC}">
                <c16:uniqueId val="{00000003-1A3F-4C82-9E9F-48862C1791C4}"/>
              </c:ext>
            </c:extLst>
          </c:dPt>
          <c:dPt>
            <c:idx val="2"/>
            <c:invertIfNegative val="0"/>
            <c:bubble3D val="0"/>
            <c:spPr>
              <a:solidFill>
                <a:srgbClr val="235B4E"/>
              </a:solidFill>
              <a:ln>
                <a:noFill/>
              </a:ln>
              <a:effectLst/>
            </c:spPr>
            <c:extLst>
              <c:ext xmlns:c16="http://schemas.microsoft.com/office/drawing/2014/chart" uri="{C3380CC4-5D6E-409C-BE32-E72D297353CC}">
                <c16:uniqueId val="{00000005-1A3F-4C82-9E9F-48862C1791C4}"/>
              </c:ext>
            </c:extLst>
          </c:dPt>
          <c:dPt>
            <c:idx val="3"/>
            <c:invertIfNegative val="0"/>
            <c:bubble3D val="0"/>
            <c:spPr>
              <a:solidFill>
                <a:srgbClr val="691C32"/>
              </a:solidFill>
              <a:ln>
                <a:noFill/>
              </a:ln>
              <a:effectLst/>
            </c:spPr>
            <c:extLst>
              <c:ext xmlns:c16="http://schemas.microsoft.com/office/drawing/2014/chart" uri="{C3380CC4-5D6E-409C-BE32-E72D297353CC}">
                <c16:uniqueId val="{00000007-1A3F-4C82-9E9F-48862C1791C4}"/>
              </c:ext>
            </c:extLst>
          </c:dPt>
          <c:dPt>
            <c:idx val="4"/>
            <c:invertIfNegative val="0"/>
            <c:bubble3D val="0"/>
            <c:spPr>
              <a:solidFill>
                <a:srgbClr val="235B4E"/>
              </a:solidFill>
              <a:ln>
                <a:noFill/>
              </a:ln>
              <a:effectLst/>
            </c:spPr>
            <c:extLst>
              <c:ext xmlns:c16="http://schemas.microsoft.com/office/drawing/2014/chart" uri="{C3380CC4-5D6E-409C-BE32-E72D297353CC}">
                <c16:uniqueId val="{00000009-1A3F-4C82-9E9F-48862C1791C4}"/>
              </c:ext>
            </c:extLst>
          </c:dPt>
          <c:dPt>
            <c:idx val="5"/>
            <c:invertIfNegative val="0"/>
            <c:bubble3D val="0"/>
            <c:spPr>
              <a:solidFill>
                <a:srgbClr val="BC945A"/>
              </a:solidFill>
              <a:ln>
                <a:noFill/>
              </a:ln>
              <a:effectLst/>
            </c:spPr>
            <c:extLst>
              <c:ext xmlns:c16="http://schemas.microsoft.com/office/drawing/2014/chart" uri="{C3380CC4-5D6E-409C-BE32-E72D297353CC}">
                <c16:uniqueId val="{0000000B-1A3F-4C82-9E9F-48862C1791C4}"/>
              </c:ext>
            </c:extLst>
          </c:dPt>
          <c:dPt>
            <c:idx val="6"/>
            <c:invertIfNegative val="0"/>
            <c:bubble3D val="0"/>
            <c:spPr>
              <a:solidFill>
                <a:srgbClr val="BC945A"/>
              </a:solidFill>
              <a:ln>
                <a:noFill/>
              </a:ln>
              <a:effectLst/>
            </c:spPr>
            <c:extLst>
              <c:ext xmlns:c16="http://schemas.microsoft.com/office/drawing/2014/chart" uri="{C3380CC4-5D6E-409C-BE32-E72D297353CC}">
                <c16:uniqueId val="{0000000D-1A3F-4C82-9E9F-48862C1791C4}"/>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inst.'!$E$468:$E$474</c:f>
              <c:strCache>
                <c:ptCount val="7"/>
                <c:pt idx="0">
                  <c:v>384 Los manuales de organización y procedimientos de mi institución son claros y facilitan mi trabajo.</c:v>
                </c:pt>
                <c:pt idx="1">
                  <c:v>385 En mi área de trabajo el establecimiento de metas y objetivos son reales y posibles.</c:v>
                </c:pt>
                <c:pt idx="2">
                  <c:v>387 Mi labor contribuye a la realización de los objetivos de la institución.</c:v>
                </c:pt>
                <c:pt idx="3">
                  <c:v>388 En mi Institución se cubren los puestos vacantes con procesos de reclutamiento y selección formales.</c:v>
                </c:pt>
                <c:pt idx="4">
                  <c:v>459 Cuando ingresé al área, me explicaron la organización de la institución, mis funciones y responsabilidades.</c:v>
                </c:pt>
                <c:pt idx="5">
                  <c:v>Promedio del factor Sector Central 2023</c:v>
                </c:pt>
                <c:pt idx="6">
                  <c:v>Promedio del factor APF 2023</c:v>
                </c:pt>
              </c:strCache>
            </c:strRef>
          </c:cat>
          <c:val>
            <c:numRef>
              <c:f>'Resultados cuadr - fact x inst.'!$F$468:$F$474</c:f>
              <c:numCache>
                <c:formatCode>0.0</c:formatCode>
                <c:ptCount val="7"/>
                <c:pt idx="0">
                  <c:v>77.290000000000006</c:v>
                </c:pt>
                <c:pt idx="1">
                  <c:v>75.8</c:v>
                </c:pt>
                <c:pt idx="2">
                  <c:v>86.75</c:v>
                </c:pt>
                <c:pt idx="3">
                  <c:v>68.98</c:v>
                </c:pt>
                <c:pt idx="4">
                  <c:v>78.06</c:v>
                </c:pt>
                <c:pt idx="5">
                  <c:v>77.400000000000006</c:v>
                </c:pt>
                <c:pt idx="6">
                  <c:v>86.8</c:v>
                </c:pt>
              </c:numCache>
            </c:numRef>
          </c:val>
          <c:extLst>
            <c:ext xmlns:c16="http://schemas.microsoft.com/office/drawing/2014/chart" uri="{C3380CC4-5D6E-409C-BE32-E72D297353CC}">
              <c16:uniqueId val="{0000000E-1A3F-4C82-9E9F-48862C1791C4}"/>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123 ORIENTACIÓN A LA CIUDADANÍA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C49D-4C75-BAF0-3F90A1CEB736}"/>
              </c:ext>
            </c:extLst>
          </c:dPt>
          <c:dPt>
            <c:idx val="1"/>
            <c:invertIfNegative val="0"/>
            <c:bubble3D val="0"/>
            <c:spPr>
              <a:solidFill>
                <a:srgbClr val="691C32"/>
              </a:solidFill>
              <a:ln>
                <a:noFill/>
              </a:ln>
              <a:effectLst/>
            </c:spPr>
            <c:extLst>
              <c:ext xmlns:c16="http://schemas.microsoft.com/office/drawing/2014/chart" uri="{C3380CC4-5D6E-409C-BE32-E72D297353CC}">
                <c16:uniqueId val="{00000003-C49D-4C75-BAF0-3F90A1CEB736}"/>
              </c:ext>
            </c:extLst>
          </c:dPt>
          <c:dPt>
            <c:idx val="2"/>
            <c:invertIfNegative val="0"/>
            <c:bubble3D val="0"/>
            <c:spPr>
              <a:solidFill>
                <a:srgbClr val="235B4E"/>
              </a:solidFill>
              <a:ln>
                <a:noFill/>
              </a:ln>
              <a:effectLst/>
            </c:spPr>
            <c:extLst>
              <c:ext xmlns:c16="http://schemas.microsoft.com/office/drawing/2014/chart" uri="{C3380CC4-5D6E-409C-BE32-E72D297353CC}">
                <c16:uniqueId val="{00000005-C49D-4C75-BAF0-3F90A1CEB736}"/>
              </c:ext>
            </c:extLst>
          </c:dPt>
          <c:dPt>
            <c:idx val="3"/>
            <c:invertIfNegative val="0"/>
            <c:bubble3D val="0"/>
            <c:spPr>
              <a:solidFill>
                <a:srgbClr val="691C32"/>
              </a:solidFill>
              <a:ln>
                <a:noFill/>
              </a:ln>
              <a:effectLst/>
            </c:spPr>
            <c:extLst>
              <c:ext xmlns:c16="http://schemas.microsoft.com/office/drawing/2014/chart" uri="{C3380CC4-5D6E-409C-BE32-E72D297353CC}">
                <c16:uniqueId val="{00000007-C49D-4C75-BAF0-3F90A1CEB736}"/>
              </c:ext>
            </c:extLst>
          </c:dPt>
          <c:dPt>
            <c:idx val="4"/>
            <c:invertIfNegative val="0"/>
            <c:bubble3D val="0"/>
            <c:spPr>
              <a:solidFill>
                <a:srgbClr val="235B4E"/>
              </a:solidFill>
              <a:ln>
                <a:noFill/>
              </a:ln>
              <a:effectLst/>
            </c:spPr>
            <c:extLst>
              <c:ext xmlns:c16="http://schemas.microsoft.com/office/drawing/2014/chart" uri="{C3380CC4-5D6E-409C-BE32-E72D297353CC}">
                <c16:uniqueId val="{00000009-C49D-4C75-BAF0-3F90A1CEB736}"/>
              </c:ext>
            </c:extLst>
          </c:dPt>
          <c:dPt>
            <c:idx val="5"/>
            <c:invertIfNegative val="0"/>
            <c:bubble3D val="0"/>
            <c:spPr>
              <a:solidFill>
                <a:srgbClr val="BC945A"/>
              </a:solidFill>
              <a:ln>
                <a:noFill/>
              </a:ln>
              <a:effectLst/>
            </c:spPr>
            <c:extLst>
              <c:ext xmlns:c16="http://schemas.microsoft.com/office/drawing/2014/chart" uri="{C3380CC4-5D6E-409C-BE32-E72D297353CC}">
                <c16:uniqueId val="{0000000B-C49D-4C75-BAF0-3F90A1CEB736}"/>
              </c:ext>
            </c:extLst>
          </c:dPt>
          <c:dPt>
            <c:idx val="6"/>
            <c:invertIfNegative val="0"/>
            <c:bubble3D val="0"/>
            <c:spPr>
              <a:solidFill>
                <a:srgbClr val="BC945A"/>
              </a:solidFill>
              <a:ln>
                <a:noFill/>
              </a:ln>
              <a:effectLst/>
            </c:spPr>
            <c:extLst>
              <c:ext xmlns:c16="http://schemas.microsoft.com/office/drawing/2014/chart" uri="{C3380CC4-5D6E-409C-BE32-E72D297353CC}">
                <c16:uniqueId val="{0000000D-C49D-4C75-BAF0-3F90A1CEB736}"/>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inst.'!$E$477:$E$483</c:f>
              <c:strCache>
                <c:ptCount val="7"/>
                <c:pt idx="0">
                  <c:v>454 En mi institución se busca mejorar constantemente la atención y los servicios que requiere la sociedad.</c:v>
                </c:pt>
                <c:pt idx="1">
                  <c:v>455 Los trámites que se realizan en mi institución son simples.</c:v>
                </c:pt>
                <c:pt idx="2">
                  <c:v>456 En mi institución se actúa con una cultura de servicio orientada a obtener resultados y alcanzar las metas, en beneficio de la sociedad.</c:v>
                </c:pt>
                <c:pt idx="3">
                  <c:v>457 Quienes colaboran en mi institución tienen vocación de servicio y trabajan con profesionalismo, en favor del interés de la sociedad.</c:v>
                </c:pt>
                <c:pt idx="4">
                  <c:v>458 En mi institución se cuidan y respetan el patrimonio cultural y el medio ambiente.</c:v>
                </c:pt>
                <c:pt idx="5">
                  <c:v>Promedio del factor Sector Central 2023</c:v>
                </c:pt>
                <c:pt idx="6">
                  <c:v>Promedio del factor APF 2023</c:v>
                </c:pt>
              </c:strCache>
            </c:strRef>
          </c:cat>
          <c:val>
            <c:numRef>
              <c:f>'Resultados cuadr - fact x inst.'!$F$477:$F$483</c:f>
              <c:numCache>
                <c:formatCode>0.0</c:formatCode>
                <c:ptCount val="7"/>
                <c:pt idx="0">
                  <c:v>78.739999999999995</c:v>
                </c:pt>
                <c:pt idx="1">
                  <c:v>73.349999999999994</c:v>
                </c:pt>
                <c:pt idx="2">
                  <c:v>77.989999999999995</c:v>
                </c:pt>
                <c:pt idx="3">
                  <c:v>75.040000000000006</c:v>
                </c:pt>
                <c:pt idx="4">
                  <c:v>77.09</c:v>
                </c:pt>
                <c:pt idx="5">
                  <c:v>76.44</c:v>
                </c:pt>
                <c:pt idx="6">
                  <c:v>86.5</c:v>
                </c:pt>
              </c:numCache>
            </c:numRef>
          </c:val>
          <c:extLst>
            <c:ext xmlns:c16="http://schemas.microsoft.com/office/drawing/2014/chart" uri="{C3380CC4-5D6E-409C-BE32-E72D297353CC}">
              <c16:uniqueId val="{0000000E-C49D-4C75-BAF0-3F90A1CEB736}"/>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124 RECONOCIMIENTO LABORAL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691C32"/>
              </a:solidFill>
              <a:ln>
                <a:noFill/>
              </a:ln>
              <a:effectLst/>
            </c:spPr>
            <c:extLst>
              <c:ext xmlns:c16="http://schemas.microsoft.com/office/drawing/2014/chart" uri="{C3380CC4-5D6E-409C-BE32-E72D297353CC}">
                <c16:uniqueId val="{00000001-923D-415F-8A63-5D5D669C24D4}"/>
              </c:ext>
            </c:extLst>
          </c:dPt>
          <c:dPt>
            <c:idx val="1"/>
            <c:invertIfNegative val="0"/>
            <c:bubble3D val="0"/>
            <c:spPr>
              <a:solidFill>
                <a:srgbClr val="691C32"/>
              </a:solidFill>
              <a:ln>
                <a:noFill/>
              </a:ln>
              <a:effectLst/>
            </c:spPr>
            <c:extLst>
              <c:ext xmlns:c16="http://schemas.microsoft.com/office/drawing/2014/chart" uri="{C3380CC4-5D6E-409C-BE32-E72D297353CC}">
                <c16:uniqueId val="{00000003-923D-415F-8A63-5D5D669C24D4}"/>
              </c:ext>
            </c:extLst>
          </c:dPt>
          <c:dPt>
            <c:idx val="2"/>
            <c:invertIfNegative val="0"/>
            <c:bubble3D val="0"/>
            <c:spPr>
              <a:solidFill>
                <a:srgbClr val="691C32"/>
              </a:solidFill>
              <a:ln>
                <a:noFill/>
              </a:ln>
              <a:effectLst/>
            </c:spPr>
            <c:extLst>
              <c:ext xmlns:c16="http://schemas.microsoft.com/office/drawing/2014/chart" uri="{C3380CC4-5D6E-409C-BE32-E72D297353CC}">
                <c16:uniqueId val="{00000005-923D-415F-8A63-5D5D669C24D4}"/>
              </c:ext>
            </c:extLst>
          </c:dPt>
          <c:dPt>
            <c:idx val="3"/>
            <c:invertIfNegative val="0"/>
            <c:bubble3D val="0"/>
            <c:spPr>
              <a:solidFill>
                <a:srgbClr val="691C32"/>
              </a:solidFill>
              <a:ln>
                <a:noFill/>
              </a:ln>
              <a:effectLst/>
            </c:spPr>
            <c:extLst>
              <c:ext xmlns:c16="http://schemas.microsoft.com/office/drawing/2014/chart" uri="{C3380CC4-5D6E-409C-BE32-E72D297353CC}">
                <c16:uniqueId val="{00000007-923D-415F-8A63-5D5D669C24D4}"/>
              </c:ext>
            </c:extLst>
          </c:dPt>
          <c:dPt>
            <c:idx val="4"/>
            <c:invertIfNegative val="0"/>
            <c:bubble3D val="0"/>
            <c:spPr>
              <a:solidFill>
                <a:srgbClr val="235B4E"/>
              </a:solidFill>
              <a:ln>
                <a:noFill/>
              </a:ln>
              <a:effectLst/>
            </c:spPr>
            <c:extLst>
              <c:ext xmlns:c16="http://schemas.microsoft.com/office/drawing/2014/chart" uri="{C3380CC4-5D6E-409C-BE32-E72D297353CC}">
                <c16:uniqueId val="{00000009-923D-415F-8A63-5D5D669C24D4}"/>
              </c:ext>
            </c:extLst>
          </c:dPt>
          <c:dPt>
            <c:idx val="5"/>
            <c:invertIfNegative val="0"/>
            <c:bubble3D val="0"/>
            <c:spPr>
              <a:solidFill>
                <a:srgbClr val="BC945A"/>
              </a:solidFill>
              <a:ln>
                <a:noFill/>
              </a:ln>
              <a:effectLst/>
            </c:spPr>
            <c:extLst>
              <c:ext xmlns:c16="http://schemas.microsoft.com/office/drawing/2014/chart" uri="{C3380CC4-5D6E-409C-BE32-E72D297353CC}">
                <c16:uniqueId val="{0000000B-923D-415F-8A63-5D5D669C24D4}"/>
              </c:ext>
            </c:extLst>
          </c:dPt>
          <c:dPt>
            <c:idx val="6"/>
            <c:invertIfNegative val="0"/>
            <c:bubble3D val="0"/>
            <c:spPr>
              <a:solidFill>
                <a:srgbClr val="BC945A"/>
              </a:solidFill>
              <a:ln>
                <a:noFill/>
              </a:ln>
              <a:effectLst/>
            </c:spPr>
            <c:extLst>
              <c:ext xmlns:c16="http://schemas.microsoft.com/office/drawing/2014/chart" uri="{C3380CC4-5D6E-409C-BE32-E72D297353CC}">
                <c16:uniqueId val="{0000000D-923D-415F-8A63-5D5D669C24D4}"/>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inst.'!$E$486:$E$492</c:f>
              <c:strCache>
                <c:ptCount val="7"/>
                <c:pt idx="0">
                  <c:v>389 En mi institución se reconocen formalmente los buenos resultados obtenidos.</c:v>
                </c:pt>
                <c:pt idx="1">
                  <c:v>390 Mis logros tienen el reconocimiento que se merecen.</c:v>
                </c:pt>
                <c:pt idx="2">
                  <c:v>391 En mi área de trabajo se valoran las aportaciones innovadoras.</c:v>
                </c:pt>
                <c:pt idx="3">
                  <c:v>392 En mi institución generalmente se cubren los puestos vacantes, con el personal de la institución que cubre el perfil requerido.</c:v>
                </c:pt>
                <c:pt idx="4">
                  <c:v>393 En mi institución la evaluación del desempeño, refleja el cumplimiento de mis obligaciones y responsabilidades.</c:v>
                </c:pt>
                <c:pt idx="5">
                  <c:v>Promedio del factor Sector Central 2023</c:v>
                </c:pt>
                <c:pt idx="6">
                  <c:v>Promedio del factor APF 2023</c:v>
                </c:pt>
              </c:strCache>
            </c:strRef>
          </c:cat>
          <c:val>
            <c:numRef>
              <c:f>'Resultados cuadr - fact x inst.'!$F$486:$F$492</c:f>
              <c:numCache>
                <c:formatCode>0.0</c:formatCode>
                <c:ptCount val="7"/>
                <c:pt idx="0">
                  <c:v>68.42</c:v>
                </c:pt>
                <c:pt idx="1">
                  <c:v>66.81</c:v>
                </c:pt>
                <c:pt idx="2">
                  <c:v>69.180000000000007</c:v>
                </c:pt>
                <c:pt idx="3">
                  <c:v>66.650000000000006</c:v>
                </c:pt>
                <c:pt idx="4">
                  <c:v>76.48</c:v>
                </c:pt>
                <c:pt idx="5">
                  <c:v>69.52</c:v>
                </c:pt>
                <c:pt idx="6">
                  <c:v>80.900000000000006</c:v>
                </c:pt>
              </c:numCache>
            </c:numRef>
          </c:val>
          <c:extLst>
            <c:ext xmlns:c16="http://schemas.microsoft.com/office/drawing/2014/chart" uri="{C3380CC4-5D6E-409C-BE32-E72D297353CC}">
              <c16:uniqueId val="{0000000E-923D-415F-8A63-5D5D669C24D4}"/>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125 SERVICIO PROFESIONAL DE CARRERA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691C32"/>
              </a:solidFill>
              <a:ln>
                <a:noFill/>
              </a:ln>
              <a:effectLst/>
            </c:spPr>
            <c:extLst>
              <c:ext xmlns:c16="http://schemas.microsoft.com/office/drawing/2014/chart" uri="{C3380CC4-5D6E-409C-BE32-E72D297353CC}">
                <c16:uniqueId val="{00000001-2316-4D38-9F3C-5699F9A6E82F}"/>
              </c:ext>
            </c:extLst>
          </c:dPt>
          <c:dPt>
            <c:idx val="1"/>
            <c:invertIfNegative val="0"/>
            <c:bubble3D val="0"/>
            <c:spPr>
              <a:solidFill>
                <a:srgbClr val="691C32"/>
              </a:solidFill>
              <a:ln>
                <a:noFill/>
              </a:ln>
              <a:effectLst/>
            </c:spPr>
            <c:extLst>
              <c:ext xmlns:c16="http://schemas.microsoft.com/office/drawing/2014/chart" uri="{C3380CC4-5D6E-409C-BE32-E72D297353CC}">
                <c16:uniqueId val="{00000003-2316-4D38-9F3C-5699F9A6E82F}"/>
              </c:ext>
            </c:extLst>
          </c:dPt>
          <c:dPt>
            <c:idx val="2"/>
            <c:invertIfNegative val="0"/>
            <c:bubble3D val="0"/>
            <c:spPr>
              <a:solidFill>
                <a:srgbClr val="691C32"/>
              </a:solidFill>
              <a:ln>
                <a:noFill/>
              </a:ln>
              <a:effectLst/>
            </c:spPr>
            <c:extLst>
              <c:ext xmlns:c16="http://schemas.microsoft.com/office/drawing/2014/chart" uri="{C3380CC4-5D6E-409C-BE32-E72D297353CC}">
                <c16:uniqueId val="{00000005-2316-4D38-9F3C-5699F9A6E82F}"/>
              </c:ext>
            </c:extLst>
          </c:dPt>
          <c:dPt>
            <c:idx val="3"/>
            <c:invertIfNegative val="0"/>
            <c:bubble3D val="0"/>
            <c:spPr>
              <a:solidFill>
                <a:srgbClr val="691C32"/>
              </a:solidFill>
              <a:ln>
                <a:noFill/>
              </a:ln>
              <a:effectLst/>
            </c:spPr>
            <c:extLst>
              <c:ext xmlns:c16="http://schemas.microsoft.com/office/drawing/2014/chart" uri="{C3380CC4-5D6E-409C-BE32-E72D297353CC}">
                <c16:uniqueId val="{00000007-2316-4D38-9F3C-5699F9A6E82F}"/>
              </c:ext>
            </c:extLst>
          </c:dPt>
          <c:dPt>
            <c:idx val="4"/>
            <c:invertIfNegative val="0"/>
            <c:bubble3D val="0"/>
            <c:spPr>
              <a:solidFill>
                <a:srgbClr val="691C32"/>
              </a:solidFill>
              <a:ln>
                <a:noFill/>
              </a:ln>
              <a:effectLst/>
            </c:spPr>
            <c:extLst>
              <c:ext xmlns:c16="http://schemas.microsoft.com/office/drawing/2014/chart" uri="{C3380CC4-5D6E-409C-BE32-E72D297353CC}">
                <c16:uniqueId val="{00000009-2316-4D38-9F3C-5699F9A6E82F}"/>
              </c:ext>
            </c:extLst>
          </c:dPt>
          <c:dPt>
            <c:idx val="5"/>
            <c:invertIfNegative val="0"/>
            <c:bubble3D val="0"/>
            <c:spPr>
              <a:solidFill>
                <a:srgbClr val="BC945A"/>
              </a:solidFill>
              <a:ln>
                <a:noFill/>
              </a:ln>
              <a:effectLst/>
            </c:spPr>
            <c:extLst>
              <c:ext xmlns:c16="http://schemas.microsoft.com/office/drawing/2014/chart" uri="{C3380CC4-5D6E-409C-BE32-E72D297353CC}">
                <c16:uniqueId val="{0000000B-2316-4D38-9F3C-5699F9A6E82F}"/>
              </c:ext>
            </c:extLst>
          </c:dPt>
          <c:dPt>
            <c:idx val="6"/>
            <c:invertIfNegative val="0"/>
            <c:bubble3D val="0"/>
            <c:spPr>
              <a:solidFill>
                <a:srgbClr val="BC945A"/>
              </a:solidFill>
              <a:ln>
                <a:noFill/>
              </a:ln>
              <a:effectLst/>
            </c:spPr>
            <c:extLst>
              <c:ext xmlns:c16="http://schemas.microsoft.com/office/drawing/2014/chart" uri="{C3380CC4-5D6E-409C-BE32-E72D297353CC}">
                <c16:uniqueId val="{0000000D-2316-4D38-9F3C-5699F9A6E82F}"/>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inst.'!$E$495:$E$501</c:f>
              <c:strCache>
                <c:ptCount val="7"/>
                <c:pt idx="0">
                  <c:v>464 En mi institución el servicio profesional de carrera opera conforme a su ley y reglamento.</c:v>
                </c:pt>
                <c:pt idx="1">
                  <c:v>466 La certificación de capacidades profesionales cumple con los criterios y requisitos mínimos para que las personas de carrera demuestren los conocimientos, habilidades, actitudes, aptitudes o valores adquiridos.</c:v>
                </c:pt>
                <c:pt idx="2">
                  <c:v>467 Las personas que se han separado del servicio en mi área de trabajo lo han hecho con base en procedimientos normativos.</c:v>
                </c:pt>
                <c:pt idx="3">
                  <c:v>480 En mi institución ingresan personas en igualdad de condiciones después de haber realizado servicio social.</c:v>
                </c:pt>
                <c:pt idx="4">
                  <c:v>481 Mi área cuenta con mecanismos que le permiten, en su caso, mejorar la operación del Sistema del Servicio Profesional de Carrera.</c:v>
                </c:pt>
                <c:pt idx="5">
                  <c:v>Promedio del factor Sector Central 2023</c:v>
                </c:pt>
                <c:pt idx="6">
                  <c:v>Promedio del factor APF 2023</c:v>
                </c:pt>
              </c:strCache>
            </c:strRef>
          </c:cat>
          <c:val>
            <c:numRef>
              <c:f>'Resultados cuadr - fact x inst.'!$F$495:$F$501</c:f>
              <c:numCache>
                <c:formatCode>0.0</c:formatCode>
                <c:ptCount val="7"/>
                <c:pt idx="0">
                  <c:v>74.819999999999993</c:v>
                </c:pt>
                <c:pt idx="1">
                  <c:v>75.84</c:v>
                </c:pt>
                <c:pt idx="2">
                  <c:v>75.819999999999993</c:v>
                </c:pt>
                <c:pt idx="3">
                  <c:v>74.39</c:v>
                </c:pt>
                <c:pt idx="4">
                  <c:v>73.58</c:v>
                </c:pt>
                <c:pt idx="5">
                  <c:v>74.89</c:v>
                </c:pt>
                <c:pt idx="6">
                  <c:v>82.5</c:v>
                </c:pt>
              </c:numCache>
            </c:numRef>
          </c:val>
          <c:extLst>
            <c:ext xmlns:c16="http://schemas.microsoft.com/office/drawing/2014/chart" uri="{C3380CC4-5D6E-409C-BE32-E72D297353CC}">
              <c16:uniqueId val="{0000000E-2316-4D38-9F3C-5699F9A6E82F}"/>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126 TRABAJO EN EQUIPO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691C32"/>
              </a:solidFill>
              <a:ln>
                <a:noFill/>
              </a:ln>
              <a:effectLst/>
            </c:spPr>
            <c:extLst>
              <c:ext xmlns:c16="http://schemas.microsoft.com/office/drawing/2014/chart" uri="{C3380CC4-5D6E-409C-BE32-E72D297353CC}">
                <c16:uniqueId val="{00000001-AABA-4606-A359-8C99EBB00886}"/>
              </c:ext>
            </c:extLst>
          </c:dPt>
          <c:dPt>
            <c:idx val="1"/>
            <c:invertIfNegative val="0"/>
            <c:bubble3D val="0"/>
            <c:spPr>
              <a:solidFill>
                <a:srgbClr val="691C32"/>
              </a:solidFill>
              <a:ln>
                <a:noFill/>
              </a:ln>
              <a:effectLst/>
            </c:spPr>
            <c:extLst>
              <c:ext xmlns:c16="http://schemas.microsoft.com/office/drawing/2014/chart" uri="{C3380CC4-5D6E-409C-BE32-E72D297353CC}">
                <c16:uniqueId val="{00000003-AABA-4606-A359-8C99EBB00886}"/>
              </c:ext>
            </c:extLst>
          </c:dPt>
          <c:dPt>
            <c:idx val="2"/>
            <c:invertIfNegative val="0"/>
            <c:bubble3D val="0"/>
            <c:spPr>
              <a:solidFill>
                <a:srgbClr val="691C32"/>
              </a:solidFill>
              <a:ln>
                <a:noFill/>
              </a:ln>
              <a:effectLst/>
            </c:spPr>
            <c:extLst>
              <c:ext xmlns:c16="http://schemas.microsoft.com/office/drawing/2014/chart" uri="{C3380CC4-5D6E-409C-BE32-E72D297353CC}">
                <c16:uniqueId val="{00000005-AABA-4606-A359-8C99EBB00886}"/>
              </c:ext>
            </c:extLst>
          </c:dPt>
          <c:dPt>
            <c:idx val="3"/>
            <c:invertIfNegative val="0"/>
            <c:bubble3D val="0"/>
            <c:spPr>
              <a:solidFill>
                <a:srgbClr val="235B4E"/>
              </a:solidFill>
              <a:ln>
                <a:noFill/>
              </a:ln>
              <a:effectLst/>
            </c:spPr>
            <c:extLst>
              <c:ext xmlns:c16="http://schemas.microsoft.com/office/drawing/2014/chart" uri="{C3380CC4-5D6E-409C-BE32-E72D297353CC}">
                <c16:uniqueId val="{00000007-AABA-4606-A359-8C99EBB00886}"/>
              </c:ext>
            </c:extLst>
          </c:dPt>
          <c:dPt>
            <c:idx val="4"/>
            <c:invertIfNegative val="0"/>
            <c:bubble3D val="0"/>
            <c:spPr>
              <a:solidFill>
                <a:srgbClr val="235B4E"/>
              </a:solidFill>
              <a:ln>
                <a:noFill/>
              </a:ln>
              <a:effectLst/>
            </c:spPr>
            <c:extLst>
              <c:ext xmlns:c16="http://schemas.microsoft.com/office/drawing/2014/chart" uri="{C3380CC4-5D6E-409C-BE32-E72D297353CC}">
                <c16:uniqueId val="{00000009-AABA-4606-A359-8C99EBB00886}"/>
              </c:ext>
            </c:extLst>
          </c:dPt>
          <c:dPt>
            <c:idx val="5"/>
            <c:invertIfNegative val="0"/>
            <c:bubble3D val="0"/>
            <c:spPr>
              <a:solidFill>
                <a:srgbClr val="BC945A"/>
              </a:solidFill>
              <a:ln>
                <a:noFill/>
              </a:ln>
              <a:effectLst/>
            </c:spPr>
            <c:extLst>
              <c:ext xmlns:c16="http://schemas.microsoft.com/office/drawing/2014/chart" uri="{C3380CC4-5D6E-409C-BE32-E72D297353CC}">
                <c16:uniqueId val="{0000000B-AABA-4606-A359-8C99EBB00886}"/>
              </c:ext>
            </c:extLst>
          </c:dPt>
          <c:dPt>
            <c:idx val="6"/>
            <c:invertIfNegative val="0"/>
            <c:bubble3D val="0"/>
            <c:spPr>
              <a:solidFill>
                <a:srgbClr val="BC945A"/>
              </a:solidFill>
              <a:ln>
                <a:noFill/>
              </a:ln>
              <a:effectLst/>
            </c:spPr>
            <c:extLst>
              <c:ext xmlns:c16="http://schemas.microsoft.com/office/drawing/2014/chart" uri="{C3380CC4-5D6E-409C-BE32-E72D297353CC}">
                <c16:uniqueId val="{0000000D-AABA-4606-A359-8C99EBB00886}"/>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inst.'!$E$504:$E$510</c:f>
              <c:strCache>
                <c:ptCount val="7"/>
                <c:pt idx="0">
                  <c:v>449 En mi institución se trata con respeto a todas las personas que ahí colaboramos, sin agredir, insultar, amenazar, humillar, intimidar o realizar conductas similares.</c:v>
                </c:pt>
                <c:pt idx="1">
                  <c:v>450 En mi institución se promueve la cooperación entre las personas que integran equipos de trabajo.</c:v>
                </c:pt>
                <c:pt idx="2">
                  <c:v>451 En mi área de trabajo cuentan nuestras opiniones para generar opciones de solución a los problemas.</c:v>
                </c:pt>
                <c:pt idx="3">
                  <c:v>452 Mis compañeras y compañeros en el área me tratan con respeto.</c:v>
                </c:pt>
                <c:pt idx="4">
                  <c:v>453 Soy una parte importante de mi equipo de trabajo.</c:v>
                </c:pt>
                <c:pt idx="5">
                  <c:v>Promedio del factor Sector Central 2023</c:v>
                </c:pt>
                <c:pt idx="6">
                  <c:v>Promedio del factor APF 2023</c:v>
                </c:pt>
              </c:strCache>
            </c:strRef>
          </c:cat>
          <c:val>
            <c:numRef>
              <c:f>'Resultados cuadr - fact x inst.'!$F$504:$F$510</c:f>
              <c:numCache>
                <c:formatCode>0.0</c:formatCode>
                <c:ptCount val="7"/>
                <c:pt idx="0">
                  <c:v>75</c:v>
                </c:pt>
                <c:pt idx="1">
                  <c:v>75.56</c:v>
                </c:pt>
                <c:pt idx="2">
                  <c:v>74.150000000000006</c:v>
                </c:pt>
                <c:pt idx="3">
                  <c:v>82.22</c:v>
                </c:pt>
                <c:pt idx="4">
                  <c:v>83.88</c:v>
                </c:pt>
                <c:pt idx="5">
                  <c:v>78.17</c:v>
                </c:pt>
                <c:pt idx="6">
                  <c:v>86.9</c:v>
                </c:pt>
              </c:numCache>
            </c:numRef>
          </c:val>
          <c:extLst>
            <c:ext xmlns:c16="http://schemas.microsoft.com/office/drawing/2014/chart" uri="{C3380CC4-5D6E-409C-BE32-E72D297353CC}">
              <c16:uniqueId val="{0000000E-AABA-4606-A359-8C99EBB00886}"/>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solidFill>
                  <a:srgbClr val="691C32"/>
                </a:solidFill>
              </a:rPr>
              <a:t>¿Qué tipo de estudios realiza usted actualmente? / 2023</a:t>
            </a:r>
          </a:p>
        </c:rich>
      </c:tx>
      <c:layout>
        <c:manualLayout>
          <c:xMode val="edge"/>
          <c:yMode val="edge"/>
          <c:x val="0.14860040799633986"/>
          <c:y val="3.5942639711432742E-3"/>
        </c:manualLayout>
      </c:layout>
      <c:overlay val="0"/>
      <c:spPr>
        <a:noFill/>
        <a:ln w="25560">
          <a:noFill/>
        </a:ln>
      </c:spPr>
    </c:title>
    <c:autoTitleDeleted val="0"/>
    <c:plotArea>
      <c:layout>
        <c:manualLayout>
          <c:layoutTarget val="inner"/>
          <c:xMode val="edge"/>
          <c:yMode val="edge"/>
          <c:x val="0.51295103815829324"/>
          <c:y val="0.12197452140792192"/>
          <c:w val="0.48601765271344899"/>
          <c:h val="0.85723100655611295"/>
        </c:manualLayout>
      </c:layout>
      <c:barChart>
        <c:barDir val="bar"/>
        <c:grouping val="clustered"/>
        <c:varyColors val="0"/>
        <c:ser>
          <c:idx val="0"/>
          <c:order val="0"/>
          <c:spPr>
            <a:solidFill>
              <a:srgbClr val="238E9A"/>
            </a:solidFill>
            <a:ln w="12600">
              <a:noFill/>
              <a:round/>
            </a:ln>
          </c:spPr>
          <c:invertIfNegative val="0"/>
          <c:dLbls>
            <c:dLbl>
              <c:idx val="0"/>
              <c:layout>
                <c:manualLayout>
                  <c:x val="-0.35140739738704163"/>
                  <c:y val="-2.986469294621687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1-B56C-4D96-A0CC-0939BA8D7B3C}"/>
                </c:ext>
              </c:extLst>
            </c:dLbl>
            <c:dLbl>
              <c:idx val="1"/>
              <c:layout>
                <c:manualLayout>
                  <c:x val="-5.9651801194485296E-17"/>
                  <c:y val="-3.529488976599974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3-B56C-4D96-A0CC-0939BA8D7B3C}"/>
                </c:ext>
              </c:extLst>
            </c:dLbl>
            <c:dLbl>
              <c:idx val="2"/>
              <c:layout>
                <c:manualLayout>
                  <c:x val="-3.2537721980282226E-3"/>
                  <c:y val="-2.714970142575534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5-B56C-4D96-A0CC-0939BA8D7B3C}"/>
                </c:ext>
              </c:extLst>
            </c:dLbl>
            <c:dLbl>
              <c:idx val="3"/>
              <c:layout>
                <c:manualLayout>
                  <c:x val="-2.1149519287183057E-2"/>
                  <c:y val="-2.986490672507670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7-B56C-4D96-A0CC-0939BA8D7B3C}"/>
                </c:ext>
              </c:extLst>
            </c:dLbl>
            <c:dLbl>
              <c:idx val="4"/>
              <c:layout>
                <c:manualLayout>
                  <c:x val="-1.6268860990140813E-2"/>
                  <c:y val="-3.2579898245538273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9-B56C-4D96-A0CC-0939BA8D7B3C}"/>
                </c:ext>
              </c:extLst>
            </c:dLbl>
            <c:dLbl>
              <c:idx val="5"/>
              <c:layout>
                <c:manualLayout>
                  <c:x val="-6.6702330059577278E-2"/>
                  <c:y val="-2.986490672507675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B-B56C-4D96-A0CC-0939BA8D7B3C}"/>
                </c:ext>
              </c:extLst>
            </c:dLbl>
            <c:dLbl>
              <c:idx val="6"/>
              <c:layout>
                <c:manualLayout>
                  <c:x val="-2.9283949782253526E-2"/>
                  <c:y val="-4.0724872806922843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D-B56C-4D96-A0CC-0939BA8D7B3C}"/>
                </c:ext>
              </c:extLst>
            </c:dLbl>
            <c:dLbl>
              <c:idx val="7"/>
              <c:layout>
                <c:manualLayout>
                  <c:x val="-9.761316594084489E-3"/>
                  <c:y val="-3.5294889765999697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F-B56C-4D96-A0CC-0939BA8D7B3C}"/>
                </c:ext>
              </c:extLst>
            </c:dLbl>
            <c:dLbl>
              <c:idx val="8"/>
              <c:layout>
                <c:manualLayout>
                  <c:x val="-4.8806582970422445E-2"/>
                  <c:y val="-2.986447916735699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1-B56C-4D96-A0CC-0939BA8D7B3C}"/>
                </c:ext>
              </c:extLst>
            </c:dLbl>
            <c:dLbl>
              <c:idx val="9"/>
              <c:layout>
                <c:manualLayout>
                  <c:x val="-3.5791494178309853E-2"/>
                  <c:y val="-3.5294889765999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3-B56C-4D96-A0CC-0939BA8D7B3C}"/>
                </c:ext>
              </c:extLst>
            </c:dLbl>
            <c:spPr>
              <a:noFill/>
              <a:ln>
                <a:noFill/>
              </a:ln>
              <a:effectLst/>
            </c:spPr>
            <c:txPr>
              <a:bodyPr wrap="square" lIns="38100" tIns="19050" rIns="38100" bIns="19050" anchor="ctr">
                <a:spAutoFit/>
              </a:bodyPr>
              <a:lstStyle/>
              <a:p>
                <a:pPr>
                  <a:defRPr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Sociodemográficos'!$A$288:$A$297</c:f>
              <c:strCache>
                <c:ptCount val="10"/>
                <c:pt idx="0">
                  <c:v>Ninguno</c:v>
                </c:pt>
                <c:pt idx="1">
                  <c:v>Primaria</c:v>
                </c:pt>
                <c:pt idx="2">
                  <c:v>Secundaria</c:v>
                </c:pt>
                <c:pt idx="3">
                  <c:v>Estudios Técnicos</c:v>
                </c:pt>
                <c:pt idx="4">
                  <c:v>Preparatoria o equivalente</c:v>
                </c:pt>
                <c:pt idx="5">
                  <c:v>Licenciatura o Estudios Profesionales</c:v>
                </c:pt>
                <c:pt idx="6">
                  <c:v>Maestría</c:v>
                </c:pt>
                <c:pt idx="7">
                  <c:v>Doctorado</c:v>
                </c:pt>
                <c:pt idx="8">
                  <c:v>Acciones de capacitación</c:v>
                </c:pt>
                <c:pt idx="9">
                  <c:v>Otros</c:v>
                </c:pt>
              </c:strCache>
            </c:strRef>
          </c:cat>
          <c:val>
            <c:numRef>
              <c:f>'Plantilla Sociodemográficos'!$F$288:$F$297</c:f>
              <c:numCache>
                <c:formatCode>##,##0</c:formatCode>
                <c:ptCount val="10"/>
                <c:pt idx="0">
                  <c:v>5743</c:v>
                </c:pt>
                <c:pt idx="1">
                  <c:v>10</c:v>
                </c:pt>
                <c:pt idx="2">
                  <c:v>45</c:v>
                </c:pt>
                <c:pt idx="3">
                  <c:v>296</c:v>
                </c:pt>
                <c:pt idx="4">
                  <c:v>220</c:v>
                </c:pt>
                <c:pt idx="5">
                  <c:v>1032</c:v>
                </c:pt>
                <c:pt idx="6">
                  <c:v>456</c:v>
                </c:pt>
                <c:pt idx="7">
                  <c:v>117</c:v>
                </c:pt>
                <c:pt idx="8">
                  <c:v>777</c:v>
                </c:pt>
                <c:pt idx="9">
                  <c:v>557</c:v>
                </c:pt>
              </c:numCache>
            </c:numRef>
          </c:val>
          <c:extLst>
            <c:ext xmlns:c16="http://schemas.microsoft.com/office/drawing/2014/chart" uri="{C3380CC4-5D6E-409C-BE32-E72D297353CC}">
              <c16:uniqueId val="{00000000-56F9-4858-9A54-9A519BC7A23F}"/>
            </c:ext>
          </c:extLst>
        </c:ser>
        <c:ser>
          <c:idx val="1"/>
          <c:order val="1"/>
          <c:spPr>
            <a:solidFill>
              <a:srgbClr val="993366"/>
            </a:solidFill>
            <a:ln w="12600">
              <a:solidFill>
                <a:srgbClr val="000000"/>
              </a:solidFill>
              <a:round/>
            </a:ln>
          </c:spPr>
          <c:invertIfNegative val="0"/>
          <c:dLbls>
            <c:dLbl>
              <c:idx val="0"/>
              <c:layout>
                <c:manualLayout>
                  <c:x val="0.34978051128802751"/>
                  <c:y val="2.17201459425520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0-B56C-4D96-A0CC-0939BA8D7B3C}"/>
                </c:ext>
              </c:extLst>
            </c:dLbl>
            <c:dLbl>
              <c:idx val="1"/>
              <c:layout>
                <c:manualLayout>
                  <c:x val="2.4403291485211222E-2"/>
                  <c:y val="1.35755989388872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2-B56C-4D96-A0CC-0939BA8D7B3C}"/>
                </c:ext>
              </c:extLst>
            </c:dLbl>
            <c:dLbl>
              <c:idx val="2"/>
              <c:layout>
                <c:manualLayout>
                  <c:x val="2.6030177584225302E-2"/>
                  <c:y val="2.715034276233498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4-B56C-4D96-A0CC-0939BA8D7B3C}"/>
                </c:ext>
              </c:extLst>
            </c:dLbl>
            <c:dLbl>
              <c:idx val="3"/>
              <c:layout>
                <c:manualLayout>
                  <c:x val="2.9283949782253467E-2"/>
                  <c:y val="2.986533428279650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6-B56C-4D96-A0CC-0939BA8D7B3C}"/>
                </c:ext>
              </c:extLst>
            </c:dLbl>
            <c:dLbl>
              <c:idx val="4"/>
              <c:layout>
                <c:manualLayout>
                  <c:x val="2.4403291485211222E-2"/>
                  <c:y val="3.258032580325803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8-B56C-4D96-A0CC-0939BA8D7B3C}"/>
                </c:ext>
              </c:extLst>
            </c:dLbl>
            <c:dLbl>
              <c:idx val="5"/>
              <c:layout>
                <c:manualLayout>
                  <c:x val="6.6702330059577333E-2"/>
                  <c:y val="2.172035972141203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A-B56C-4D96-A0CC-0939BA8D7B3C}"/>
                </c:ext>
              </c:extLst>
            </c:dLbl>
            <c:dLbl>
              <c:idx val="6"/>
              <c:layout>
                <c:manualLayout>
                  <c:x val="3.5791494178309673E-2"/>
                  <c:y val="2.17201459425520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C-B56C-4D96-A0CC-0939BA8D7B3C}"/>
                </c:ext>
              </c:extLst>
            </c:dLbl>
            <c:dLbl>
              <c:idx val="7"/>
              <c:layout>
                <c:manualLayout>
                  <c:x val="1.6268860990140813E-2"/>
                  <c:y val="2.17201459425520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E-B56C-4D96-A0CC-0939BA8D7B3C}"/>
                </c:ext>
              </c:extLst>
            </c:dLbl>
            <c:dLbl>
              <c:idx val="8"/>
              <c:layout>
                <c:manualLayout>
                  <c:x val="5.0433469069436521E-2"/>
                  <c:y val="2.715012898347510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0-B56C-4D96-A0CC-0939BA8D7B3C}"/>
                </c:ext>
              </c:extLst>
            </c:dLbl>
            <c:dLbl>
              <c:idx val="9"/>
              <c:layout>
                <c:manualLayout>
                  <c:x val="5.0433469069436521E-2"/>
                  <c:y val="2.443513746301358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2-B56C-4D96-A0CC-0939BA8D7B3C}"/>
                </c:ext>
              </c:extLst>
            </c:dLbl>
            <c:spPr>
              <a:noFill/>
              <a:ln>
                <a:noFill/>
              </a:ln>
              <a:effectLst/>
            </c:spPr>
            <c:txPr>
              <a:bodyPr wrap="square" lIns="38100" tIns="19050" rIns="38100" bIns="19050" anchor="ctr">
                <a:spAutoFit/>
              </a:bodyPr>
              <a:lstStyle/>
              <a:p>
                <a:pPr>
                  <a:defRPr sz="1400"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Sociodemográficos'!$A$288:$A$297</c:f>
              <c:strCache>
                <c:ptCount val="10"/>
                <c:pt idx="0">
                  <c:v>Ninguno</c:v>
                </c:pt>
                <c:pt idx="1">
                  <c:v>Primaria</c:v>
                </c:pt>
                <c:pt idx="2">
                  <c:v>Secundaria</c:v>
                </c:pt>
                <c:pt idx="3">
                  <c:v>Estudios Técnicos</c:v>
                </c:pt>
                <c:pt idx="4">
                  <c:v>Preparatoria o equivalente</c:v>
                </c:pt>
                <c:pt idx="5">
                  <c:v>Licenciatura o Estudios Profesionales</c:v>
                </c:pt>
                <c:pt idx="6">
                  <c:v>Maestría</c:v>
                </c:pt>
                <c:pt idx="7">
                  <c:v>Doctorado</c:v>
                </c:pt>
                <c:pt idx="8">
                  <c:v>Acciones de capacitación</c:v>
                </c:pt>
                <c:pt idx="9">
                  <c:v>Otros</c:v>
                </c:pt>
              </c:strCache>
            </c:strRef>
          </c:cat>
          <c:val>
            <c:numRef>
              <c:f>'Plantilla Sociodemográficos'!$G$288:$G$297</c:f>
              <c:numCache>
                <c:formatCode>0.0%</c:formatCode>
                <c:ptCount val="10"/>
                <c:pt idx="0">
                  <c:v>0.62066356857235494</c:v>
                </c:pt>
                <c:pt idx="1">
                  <c:v>1.0807305738679347E-3</c:v>
                </c:pt>
                <c:pt idx="2">
                  <c:v>4.8632875824057061E-3</c:v>
                </c:pt>
                <c:pt idx="3">
                  <c:v>3.1989624986490869E-2</c:v>
                </c:pt>
                <c:pt idx="4">
                  <c:v>2.3776072625094565E-2</c:v>
                </c:pt>
                <c:pt idx="5">
                  <c:v>0.11153139522317086</c:v>
                </c:pt>
                <c:pt idx="6">
                  <c:v>4.9281314168377825E-2</c:v>
                </c:pt>
                <c:pt idx="7">
                  <c:v>1.2644547714254837E-2</c:v>
                </c:pt>
                <c:pt idx="8">
                  <c:v>8.3972765589538534E-2</c:v>
                </c:pt>
                <c:pt idx="9">
                  <c:v>6.0196692964443965E-2</c:v>
                </c:pt>
              </c:numCache>
            </c:numRef>
          </c:val>
          <c:extLst>
            <c:ext xmlns:c16="http://schemas.microsoft.com/office/drawing/2014/chart" uri="{C3380CC4-5D6E-409C-BE32-E72D297353CC}">
              <c16:uniqueId val="{00000001-56F9-4858-9A54-9A519BC7A23F}"/>
            </c:ext>
          </c:extLst>
        </c:ser>
        <c:dLbls>
          <c:showLegendKey val="0"/>
          <c:showVal val="0"/>
          <c:showCatName val="0"/>
          <c:showSerName val="0"/>
          <c:showPercent val="0"/>
          <c:showBubbleSize val="0"/>
        </c:dLbls>
        <c:gapWidth val="150"/>
        <c:axId val="467149184"/>
        <c:axId val="467152256"/>
      </c:barChart>
      <c:catAx>
        <c:axId val="467149184"/>
        <c:scaling>
          <c:orientation val="maxMin"/>
        </c:scaling>
        <c:delete val="0"/>
        <c:axPos val="l"/>
        <c:numFmt formatCode="General" sourceLinked="1"/>
        <c:majorTickMark val="out"/>
        <c:minorTickMark val="none"/>
        <c:tickLblPos val="nextTo"/>
        <c:spPr>
          <a:ln w="3240">
            <a:solidFill>
              <a:srgbClr val="000000"/>
            </a:solidFill>
            <a:round/>
          </a:ln>
        </c:spPr>
        <c:txPr>
          <a:bodyPr/>
          <a:lstStyle/>
          <a:p>
            <a:pPr>
              <a:defRPr b="1">
                <a:solidFill>
                  <a:srgbClr val="56242A"/>
                </a:solidFill>
              </a:defRPr>
            </a:pPr>
            <a:endParaRPr lang="es-MX"/>
          </a:p>
        </c:txPr>
        <c:crossAx val="467152256"/>
        <c:crosses val="autoZero"/>
        <c:auto val="1"/>
        <c:lblAlgn val="ctr"/>
        <c:lblOffset val="100"/>
        <c:noMultiLvlLbl val="1"/>
      </c:catAx>
      <c:valAx>
        <c:axId val="467152256"/>
        <c:scaling>
          <c:orientation val="minMax"/>
        </c:scaling>
        <c:delete val="1"/>
        <c:axPos val="t"/>
        <c:majorGridlines>
          <c:spPr>
            <a:ln w="3240">
              <a:noFill/>
              <a:round/>
            </a:ln>
          </c:spPr>
        </c:majorGridlines>
        <c:numFmt formatCode="##,##0" sourceLinked="0"/>
        <c:majorTickMark val="out"/>
        <c:minorTickMark val="none"/>
        <c:tickLblPos val="none"/>
        <c:crossAx val="467149184"/>
        <c:crosses val="autoZero"/>
        <c:crossBetween val="between"/>
      </c:valAx>
      <c:spPr>
        <a:noFill/>
        <a:ln w="12600">
          <a:noFill/>
          <a:round/>
        </a:ln>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127 TRANSPARENCIA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691C32"/>
              </a:solidFill>
              <a:ln>
                <a:noFill/>
              </a:ln>
              <a:effectLst/>
            </c:spPr>
            <c:extLst>
              <c:ext xmlns:c16="http://schemas.microsoft.com/office/drawing/2014/chart" uri="{C3380CC4-5D6E-409C-BE32-E72D297353CC}">
                <c16:uniqueId val="{00000001-8D1B-42BB-9064-C64FE59BA8BE}"/>
              </c:ext>
            </c:extLst>
          </c:dPt>
          <c:dPt>
            <c:idx val="1"/>
            <c:invertIfNegative val="0"/>
            <c:bubble3D val="0"/>
            <c:spPr>
              <a:solidFill>
                <a:srgbClr val="235B4E"/>
              </a:solidFill>
              <a:ln>
                <a:noFill/>
              </a:ln>
              <a:effectLst/>
            </c:spPr>
            <c:extLst>
              <c:ext xmlns:c16="http://schemas.microsoft.com/office/drawing/2014/chart" uri="{C3380CC4-5D6E-409C-BE32-E72D297353CC}">
                <c16:uniqueId val="{00000003-8D1B-42BB-9064-C64FE59BA8BE}"/>
              </c:ext>
            </c:extLst>
          </c:dPt>
          <c:dPt>
            <c:idx val="2"/>
            <c:invertIfNegative val="0"/>
            <c:bubble3D val="0"/>
            <c:spPr>
              <a:solidFill>
                <a:srgbClr val="235B4E"/>
              </a:solidFill>
              <a:ln>
                <a:noFill/>
              </a:ln>
              <a:effectLst/>
            </c:spPr>
            <c:extLst>
              <c:ext xmlns:c16="http://schemas.microsoft.com/office/drawing/2014/chart" uri="{C3380CC4-5D6E-409C-BE32-E72D297353CC}">
                <c16:uniqueId val="{00000005-8D1B-42BB-9064-C64FE59BA8BE}"/>
              </c:ext>
            </c:extLst>
          </c:dPt>
          <c:dPt>
            <c:idx val="3"/>
            <c:invertIfNegative val="0"/>
            <c:bubble3D val="0"/>
            <c:spPr>
              <a:solidFill>
                <a:srgbClr val="691C32"/>
              </a:solidFill>
              <a:ln>
                <a:noFill/>
              </a:ln>
              <a:effectLst/>
            </c:spPr>
            <c:extLst>
              <c:ext xmlns:c16="http://schemas.microsoft.com/office/drawing/2014/chart" uri="{C3380CC4-5D6E-409C-BE32-E72D297353CC}">
                <c16:uniqueId val="{00000007-8D1B-42BB-9064-C64FE59BA8BE}"/>
              </c:ext>
            </c:extLst>
          </c:dPt>
          <c:dPt>
            <c:idx val="4"/>
            <c:invertIfNegative val="0"/>
            <c:bubble3D val="0"/>
            <c:spPr>
              <a:solidFill>
                <a:srgbClr val="235B4E"/>
              </a:solidFill>
              <a:ln>
                <a:noFill/>
              </a:ln>
              <a:effectLst/>
            </c:spPr>
            <c:extLst>
              <c:ext xmlns:c16="http://schemas.microsoft.com/office/drawing/2014/chart" uri="{C3380CC4-5D6E-409C-BE32-E72D297353CC}">
                <c16:uniqueId val="{00000009-8D1B-42BB-9064-C64FE59BA8BE}"/>
              </c:ext>
            </c:extLst>
          </c:dPt>
          <c:dPt>
            <c:idx val="5"/>
            <c:invertIfNegative val="0"/>
            <c:bubble3D val="0"/>
            <c:spPr>
              <a:solidFill>
                <a:srgbClr val="BC945A"/>
              </a:solidFill>
              <a:ln>
                <a:noFill/>
              </a:ln>
              <a:effectLst/>
            </c:spPr>
            <c:extLst>
              <c:ext xmlns:c16="http://schemas.microsoft.com/office/drawing/2014/chart" uri="{C3380CC4-5D6E-409C-BE32-E72D297353CC}">
                <c16:uniqueId val="{0000000B-8D1B-42BB-9064-C64FE59BA8BE}"/>
              </c:ext>
            </c:extLst>
          </c:dPt>
          <c:dPt>
            <c:idx val="6"/>
            <c:invertIfNegative val="0"/>
            <c:bubble3D val="0"/>
            <c:spPr>
              <a:solidFill>
                <a:srgbClr val="BC945A"/>
              </a:solidFill>
              <a:ln>
                <a:noFill/>
              </a:ln>
              <a:effectLst/>
            </c:spPr>
            <c:extLst>
              <c:ext xmlns:c16="http://schemas.microsoft.com/office/drawing/2014/chart" uri="{C3380CC4-5D6E-409C-BE32-E72D297353CC}">
                <c16:uniqueId val="{0000000D-8D1B-42BB-9064-C64FE59BA8BE}"/>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inst.'!$E$513:$E$519</c:f>
              <c:strCache>
                <c:ptCount val="7"/>
                <c:pt idx="0">
                  <c:v>410 En mi área de trabajo se promueve la rendición de cuentas.</c:v>
                </c:pt>
                <c:pt idx="1">
                  <c:v>411 En mi institución se protegen los datos personales de las usuarias y usuarios.</c:v>
                </c:pt>
                <c:pt idx="2">
                  <c:v>412 En mi institución se hace del conocimiento a la sociedad la información que se genera, excepto aquella que la ley establece como confidencial o reservada.</c:v>
                </c:pt>
                <c:pt idx="3">
                  <c:v>413 En mi área de trabajo se actúa con transparencia.</c:v>
                </c:pt>
                <c:pt idx="4">
                  <c:v>482 La normativa y procedimientos de mi área están actualizados y son públicos. </c:v>
                </c:pt>
                <c:pt idx="5">
                  <c:v>Promedio del factor Sector Central 2023</c:v>
                </c:pt>
                <c:pt idx="6">
                  <c:v>Promedio del factor APF 2023</c:v>
                </c:pt>
              </c:strCache>
            </c:strRef>
          </c:cat>
          <c:val>
            <c:numRef>
              <c:f>'Resultados cuadr - fact x inst.'!$F$513:$F$519</c:f>
              <c:numCache>
                <c:formatCode>0.0</c:formatCode>
                <c:ptCount val="7"/>
                <c:pt idx="0">
                  <c:v>75.67</c:v>
                </c:pt>
                <c:pt idx="1">
                  <c:v>81.08</c:v>
                </c:pt>
                <c:pt idx="2">
                  <c:v>79.81</c:v>
                </c:pt>
                <c:pt idx="3">
                  <c:v>75.75</c:v>
                </c:pt>
                <c:pt idx="4">
                  <c:v>77.47</c:v>
                </c:pt>
                <c:pt idx="5">
                  <c:v>77.959999999999994</c:v>
                </c:pt>
                <c:pt idx="6">
                  <c:v>88.9</c:v>
                </c:pt>
              </c:numCache>
            </c:numRef>
          </c:val>
          <c:extLst>
            <c:ext xmlns:c16="http://schemas.microsoft.com/office/drawing/2014/chart" uri="{C3380CC4-5D6E-409C-BE32-E72D297353CC}">
              <c16:uniqueId val="{0000000E-8D1B-42BB-9064-C64FE59BA8BE}"/>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r>
              <a:rPr lang="es-MX" b="1">
                <a:latin typeface="Montserrat" panose="00000500000000000000" pitchFamily="2" charset="0"/>
              </a:rPr>
              <a:t>Factor 128 VALORES / 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47302769495419966"/>
          <c:y val="0.10583397535664031"/>
          <c:w val="0.52697230504580028"/>
          <c:h val="0.762698524503496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35B4E"/>
              </a:solidFill>
              <a:ln>
                <a:noFill/>
              </a:ln>
              <a:effectLst/>
            </c:spPr>
            <c:extLst>
              <c:ext xmlns:c16="http://schemas.microsoft.com/office/drawing/2014/chart" uri="{C3380CC4-5D6E-409C-BE32-E72D297353CC}">
                <c16:uniqueId val="{00000001-976E-425C-9933-F27F2DF90A50}"/>
              </c:ext>
            </c:extLst>
          </c:dPt>
          <c:dPt>
            <c:idx val="1"/>
            <c:invertIfNegative val="0"/>
            <c:bubble3D val="0"/>
            <c:spPr>
              <a:solidFill>
                <a:srgbClr val="235B4E"/>
              </a:solidFill>
              <a:ln>
                <a:noFill/>
              </a:ln>
              <a:effectLst/>
            </c:spPr>
            <c:extLst>
              <c:ext xmlns:c16="http://schemas.microsoft.com/office/drawing/2014/chart" uri="{C3380CC4-5D6E-409C-BE32-E72D297353CC}">
                <c16:uniqueId val="{00000003-976E-425C-9933-F27F2DF90A50}"/>
              </c:ext>
            </c:extLst>
          </c:dPt>
          <c:dPt>
            <c:idx val="2"/>
            <c:invertIfNegative val="0"/>
            <c:bubble3D val="0"/>
            <c:spPr>
              <a:solidFill>
                <a:srgbClr val="235B4E"/>
              </a:solidFill>
              <a:ln>
                <a:noFill/>
              </a:ln>
              <a:effectLst/>
            </c:spPr>
            <c:extLst>
              <c:ext xmlns:c16="http://schemas.microsoft.com/office/drawing/2014/chart" uri="{C3380CC4-5D6E-409C-BE32-E72D297353CC}">
                <c16:uniqueId val="{00000005-976E-425C-9933-F27F2DF90A50}"/>
              </c:ext>
            </c:extLst>
          </c:dPt>
          <c:dPt>
            <c:idx val="3"/>
            <c:invertIfNegative val="0"/>
            <c:bubble3D val="0"/>
            <c:spPr>
              <a:solidFill>
                <a:srgbClr val="235B4E"/>
              </a:solidFill>
              <a:ln>
                <a:noFill/>
              </a:ln>
              <a:effectLst/>
            </c:spPr>
            <c:extLst>
              <c:ext xmlns:c16="http://schemas.microsoft.com/office/drawing/2014/chart" uri="{C3380CC4-5D6E-409C-BE32-E72D297353CC}">
                <c16:uniqueId val="{00000007-976E-425C-9933-F27F2DF90A50}"/>
              </c:ext>
            </c:extLst>
          </c:dPt>
          <c:dPt>
            <c:idx val="4"/>
            <c:invertIfNegative val="0"/>
            <c:bubble3D val="0"/>
            <c:spPr>
              <a:solidFill>
                <a:srgbClr val="235B4E"/>
              </a:solidFill>
              <a:ln>
                <a:noFill/>
              </a:ln>
              <a:effectLst/>
            </c:spPr>
            <c:extLst>
              <c:ext xmlns:c16="http://schemas.microsoft.com/office/drawing/2014/chart" uri="{C3380CC4-5D6E-409C-BE32-E72D297353CC}">
                <c16:uniqueId val="{00000009-976E-425C-9933-F27F2DF90A50}"/>
              </c:ext>
            </c:extLst>
          </c:dPt>
          <c:dPt>
            <c:idx val="5"/>
            <c:invertIfNegative val="0"/>
            <c:bubble3D val="0"/>
            <c:spPr>
              <a:solidFill>
                <a:srgbClr val="BC945A"/>
              </a:solidFill>
              <a:ln>
                <a:noFill/>
              </a:ln>
              <a:effectLst/>
            </c:spPr>
            <c:extLst>
              <c:ext xmlns:c16="http://schemas.microsoft.com/office/drawing/2014/chart" uri="{C3380CC4-5D6E-409C-BE32-E72D297353CC}">
                <c16:uniqueId val="{0000000B-976E-425C-9933-F27F2DF90A50}"/>
              </c:ext>
            </c:extLst>
          </c:dPt>
          <c:dPt>
            <c:idx val="6"/>
            <c:invertIfNegative val="0"/>
            <c:bubble3D val="0"/>
            <c:spPr>
              <a:solidFill>
                <a:srgbClr val="BC945A"/>
              </a:solidFill>
              <a:ln>
                <a:noFill/>
              </a:ln>
              <a:effectLst/>
            </c:spPr>
            <c:extLst>
              <c:ext xmlns:c16="http://schemas.microsoft.com/office/drawing/2014/chart" uri="{C3380CC4-5D6E-409C-BE32-E72D297353CC}">
                <c16:uniqueId val="{0000000D-976E-425C-9933-F27F2DF90A50}"/>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tserrat SemiBold" panose="000007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inst.'!$E$522:$E$528</c:f>
              <c:strCache>
                <c:ptCount val="7"/>
                <c:pt idx="0">
                  <c:v>439 Conozco el contenido del "Código de Ética de la Administración Pública Federal".</c:v>
                </c:pt>
                <c:pt idx="1">
                  <c:v>440 En mi área se difunde y fomenta que actuemos conforme al Código de Conducta de mi institución.</c:v>
                </c:pt>
                <c:pt idx="2">
                  <c:v>441 La misión, visión y valores de mi institución están claramente definidas y comunicadas al personal.</c:v>
                </c:pt>
                <c:pt idx="3">
                  <c:v>442 Los valores de la institución son compartidos por el personal.</c:v>
                </c:pt>
                <c:pt idx="4">
                  <c:v>488 En mi institución se trata de manera considerada, digna, atenta y cordial a todas las personas.</c:v>
                </c:pt>
                <c:pt idx="5">
                  <c:v>Promedio del factor Sector Central 2023</c:v>
                </c:pt>
                <c:pt idx="6">
                  <c:v>Promedio del factor APF 2023</c:v>
                </c:pt>
              </c:strCache>
            </c:strRef>
          </c:cat>
          <c:val>
            <c:numRef>
              <c:f>'Resultados cuadr - fact x inst.'!$F$522:$F$528</c:f>
              <c:numCache>
                <c:formatCode>0.0</c:formatCode>
                <c:ptCount val="7"/>
                <c:pt idx="0">
                  <c:v>76.75</c:v>
                </c:pt>
                <c:pt idx="1">
                  <c:v>78.680000000000007</c:v>
                </c:pt>
                <c:pt idx="2">
                  <c:v>79.760000000000005</c:v>
                </c:pt>
                <c:pt idx="3">
                  <c:v>77.02</c:v>
                </c:pt>
                <c:pt idx="4">
                  <c:v>77.290000000000006</c:v>
                </c:pt>
                <c:pt idx="5">
                  <c:v>77.900000000000006</c:v>
                </c:pt>
                <c:pt idx="6">
                  <c:v>88.3</c:v>
                </c:pt>
              </c:numCache>
            </c:numRef>
          </c:val>
          <c:extLst>
            <c:ext xmlns:c16="http://schemas.microsoft.com/office/drawing/2014/chart" uri="{C3380CC4-5D6E-409C-BE32-E72D297353CC}">
              <c16:uniqueId val="{0000000E-976E-425C-9933-F27F2DF90A50}"/>
            </c:ext>
          </c:extLst>
        </c:ser>
        <c:dLbls>
          <c:showLegendKey val="0"/>
          <c:showVal val="0"/>
          <c:showCatName val="0"/>
          <c:showSerName val="0"/>
          <c:showPercent val="0"/>
          <c:showBubbleSize val="0"/>
        </c:dLbls>
        <c:gapWidth val="29"/>
        <c:axId val="1003867839"/>
        <c:axId val="1003878655"/>
      </c:barChart>
      <c:catAx>
        <c:axId val="1003867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SemiBold" panose="00000700000000000000" pitchFamily="2" charset="0"/>
                <a:ea typeface="+mn-ea"/>
                <a:cs typeface="+mn-cs"/>
              </a:defRPr>
            </a:pPr>
            <a:endParaRPr lang="es-MX"/>
          </a:p>
        </c:txPr>
        <c:crossAx val="1003878655"/>
        <c:crosses val="autoZero"/>
        <c:auto val="1"/>
        <c:lblAlgn val="ctr"/>
        <c:lblOffset val="100"/>
        <c:noMultiLvlLbl val="0"/>
      </c:catAx>
      <c:valAx>
        <c:axId val="1003878655"/>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3867839"/>
        <c:crosses val="autoZero"/>
        <c:crossBetween val="between"/>
      </c:valAx>
      <c:spPr>
        <a:noFill/>
        <a:ln>
          <a:noFill/>
        </a:ln>
        <a:effectLst/>
      </c:spPr>
    </c:plotArea>
    <c:plotVisOnly val="1"/>
    <c:dispBlanksAs val="zero"/>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'Resultados cuadr - fact x inst.'!$F$292</c:f>
              <c:strCache>
                <c:ptCount val="1"/>
                <c:pt idx="0">
                  <c:v>ÍNDICE APF</c:v>
                </c:pt>
              </c:strCache>
            </c:strRef>
          </c:tx>
          <c:spPr>
            <a:solidFill>
              <a:srgbClr val="C5E0B3"/>
            </a:solidFill>
            <a:ln>
              <a:noFill/>
            </a:ln>
            <a:effectLst/>
          </c:spPr>
          <c:invertIfNegative val="0"/>
          <c:dPt>
            <c:idx val="0"/>
            <c:invertIfNegative val="0"/>
            <c:bubble3D val="0"/>
            <c:spPr>
              <a:solidFill>
                <a:srgbClr val="377D69"/>
              </a:solidFill>
              <a:ln>
                <a:noFill/>
              </a:ln>
              <a:effectLst/>
            </c:spPr>
            <c:extLst>
              <c:ext xmlns:c16="http://schemas.microsoft.com/office/drawing/2014/chart" uri="{C3380CC4-5D6E-409C-BE32-E72D297353CC}">
                <c16:uniqueId val="{00000001-64C6-4B40-9504-BD9A1A0547ED}"/>
              </c:ext>
            </c:extLst>
          </c:dPt>
          <c:dPt>
            <c:idx val="1"/>
            <c:invertIfNegative val="0"/>
            <c:bubble3D val="0"/>
            <c:spPr>
              <a:solidFill>
                <a:srgbClr val="BC945A"/>
              </a:solidFill>
              <a:ln>
                <a:noFill/>
              </a:ln>
              <a:effectLst/>
            </c:spPr>
            <c:extLst>
              <c:ext xmlns:c16="http://schemas.microsoft.com/office/drawing/2014/chart" uri="{C3380CC4-5D6E-409C-BE32-E72D297353CC}">
                <c16:uniqueId val="{00000003-64C6-4B40-9504-BD9A1A0547ED}"/>
              </c:ext>
            </c:extLst>
          </c:dPt>
          <c:dPt>
            <c:idx val="2"/>
            <c:invertIfNegative val="0"/>
            <c:bubble3D val="0"/>
            <c:spPr>
              <a:solidFill>
                <a:srgbClr val="9F2241"/>
              </a:solidFill>
              <a:ln>
                <a:noFill/>
              </a:ln>
              <a:effectLst/>
            </c:spPr>
            <c:extLst>
              <c:ext xmlns:c16="http://schemas.microsoft.com/office/drawing/2014/chart" uri="{C3380CC4-5D6E-409C-BE32-E72D297353CC}">
                <c16:uniqueId val="{00000005-64C6-4B40-9504-BD9A1A0547ED}"/>
              </c:ext>
            </c:extLst>
          </c:dPt>
          <c:dPt>
            <c:idx val="3"/>
            <c:invertIfNegative val="0"/>
            <c:bubble3D val="0"/>
            <c:spPr>
              <a:solidFill>
                <a:srgbClr val="377D69"/>
              </a:solidFill>
              <a:ln>
                <a:noFill/>
              </a:ln>
              <a:effectLst/>
            </c:spPr>
            <c:extLst>
              <c:ext xmlns:c16="http://schemas.microsoft.com/office/drawing/2014/chart" uri="{C3380CC4-5D6E-409C-BE32-E72D297353CC}">
                <c16:uniqueId val="{00000007-64C6-4B40-9504-BD9A1A0547ED}"/>
              </c:ext>
            </c:extLst>
          </c:dPt>
          <c:dPt>
            <c:idx val="4"/>
            <c:invertIfNegative val="0"/>
            <c:bubble3D val="0"/>
            <c:spPr>
              <a:solidFill>
                <a:srgbClr val="BC945A"/>
              </a:solidFill>
              <a:ln>
                <a:noFill/>
              </a:ln>
              <a:effectLst/>
            </c:spPr>
            <c:extLst>
              <c:ext xmlns:c16="http://schemas.microsoft.com/office/drawing/2014/chart" uri="{C3380CC4-5D6E-409C-BE32-E72D297353CC}">
                <c16:uniqueId val="{00000008-F20D-4978-AB39-9155C657C0A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'Resultados cuadr - fact x inst.'!$E$293:$E$297</c:f>
              <c:numCache>
                <c:formatCode>General</c:formatCode>
                <c:ptCount val="5"/>
                <c:pt idx="0">
                  <c:v>2019</c:v>
                </c:pt>
                <c:pt idx="1">
                  <c:v>2020</c:v>
                </c:pt>
                <c:pt idx="2">
                  <c:v>2021</c:v>
                </c:pt>
                <c:pt idx="3">
                  <c:v>2022</c:v>
                </c:pt>
                <c:pt idx="4">
                  <c:v>2023</c:v>
                </c:pt>
              </c:numCache>
            </c:numRef>
          </c:cat>
          <c:val>
            <c:numRef>
              <c:f>'Resultados cuadr - fact x inst.'!$F$293:$F$297</c:f>
              <c:numCache>
                <c:formatCode>0.0</c:formatCode>
                <c:ptCount val="5"/>
                <c:pt idx="0">
                  <c:v>80</c:v>
                </c:pt>
                <c:pt idx="1">
                  <c:v>81.790000000000006</c:v>
                </c:pt>
                <c:pt idx="2">
                  <c:v>80.91</c:v>
                </c:pt>
                <c:pt idx="3">
                  <c:v>81.98</c:v>
                </c:pt>
                <c:pt idx="4" formatCode="#,##0.0">
                  <c:v>80.900000000000006</c:v>
                </c:pt>
              </c:numCache>
            </c:numRef>
          </c:val>
          <c:extLst>
            <c:ext xmlns:c16="http://schemas.microsoft.com/office/drawing/2014/chart" uri="{C3380CC4-5D6E-409C-BE32-E72D297353CC}">
              <c16:uniqueId val="{00000008-64C6-4B40-9504-BD9A1A0547ED}"/>
            </c:ext>
          </c:extLst>
        </c:ser>
        <c:dLbls>
          <c:showLegendKey val="0"/>
          <c:showVal val="0"/>
          <c:showCatName val="0"/>
          <c:showSerName val="0"/>
          <c:showPercent val="0"/>
          <c:showBubbleSize val="0"/>
        </c:dLbls>
        <c:gapWidth val="29"/>
        <c:axId val="1382157728"/>
        <c:axId val="1382178944"/>
      </c:barChart>
      <c:catAx>
        <c:axId val="138215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382178944"/>
        <c:crosses val="autoZero"/>
        <c:auto val="1"/>
        <c:lblAlgn val="ctr"/>
        <c:lblOffset val="100"/>
        <c:noMultiLvlLbl val="0"/>
      </c:catAx>
      <c:valAx>
        <c:axId val="1382178944"/>
        <c:scaling>
          <c:orientation val="minMax"/>
          <c:max val="83"/>
          <c:min val="79"/>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3821577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67512464387469"/>
          <c:y val="0.1151216526250759"/>
          <c:w val="0.38659072293447294"/>
          <c:h val="0.79436144743180026"/>
        </c:manualLayout>
      </c:layout>
      <c:radarChart>
        <c:radarStyle val="marker"/>
        <c:varyColors val="0"/>
        <c:dLbls>
          <c:showLegendKey val="0"/>
          <c:showVal val="0"/>
          <c:showCatName val="0"/>
          <c:showSerName val="0"/>
          <c:showPercent val="0"/>
          <c:showBubbleSize val="0"/>
        </c:dLbls>
        <c:axId val="992785920"/>
        <c:axId val="992787840"/>
        <c:extLst/>
      </c:radarChart>
      <c:catAx>
        <c:axId val="992785920"/>
        <c:scaling>
          <c:orientation val="minMax"/>
        </c:scaling>
        <c:delete val="0"/>
        <c:axPos val="b"/>
        <c:majorGridlines>
          <c:spPr>
            <a:ln w="9525" cap="flat" cmpd="sng" algn="ctr">
              <a:solidFill>
                <a:schemeClr val="lt1">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92787840"/>
        <c:crosses val="autoZero"/>
        <c:auto val="1"/>
        <c:lblAlgn val="ctr"/>
        <c:lblOffset val="100"/>
        <c:noMultiLvlLbl val="0"/>
      </c:catAx>
      <c:valAx>
        <c:axId val="992787840"/>
        <c:scaling>
          <c:orientation val="minMax"/>
          <c:min val="60"/>
        </c:scaling>
        <c:delete val="0"/>
        <c:axPos val="l"/>
        <c:majorGridlines>
          <c:spPr>
            <a:ln w="9525" cap="flat" cmpd="sng" algn="ctr">
              <a:solidFill>
                <a:schemeClr val="bg1">
                  <a:lumMod val="6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92785920"/>
        <c:crosses val="autoZero"/>
        <c:crossBetween val="between"/>
      </c:valAx>
      <c:spPr>
        <a:noFill/>
        <a:ln>
          <a:solidFill>
            <a:schemeClr val="lt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67512464387469"/>
          <c:y val="7.8674537037037043E-2"/>
          <c:w val="0.42047326388888889"/>
          <c:h val="0.85867129629629635"/>
        </c:manualLayout>
      </c:layout>
      <c:radarChart>
        <c:radarStyle val="marker"/>
        <c:varyColors val="0"/>
        <c:ser>
          <c:idx val="0"/>
          <c:order val="0"/>
          <c:tx>
            <c:strRef>
              <c:f>'Resultados cuadr - fact x inst.'!$G$324</c:f>
              <c:strCache>
                <c:ptCount val="1"/>
                <c:pt idx="0">
                  <c:v>ÍNDICE 2023 APF</c:v>
                </c:pt>
              </c:strCache>
            </c:strRef>
          </c:tx>
          <c:spPr>
            <a:ln w="50800" cap="rnd">
              <a:solidFill>
                <a:srgbClr val="377D69"/>
              </a:solidFill>
            </a:ln>
            <a:effectLst/>
          </c:spPr>
          <c:marker>
            <c:symbol val="circle"/>
            <c:size val="11"/>
            <c:spPr>
              <a:solidFill>
                <a:srgbClr val="377D69"/>
              </a:solidFill>
              <a:ln>
                <a:noFill/>
              </a:ln>
              <a:effectLst/>
            </c:spPr>
          </c:marker>
          <c:cat>
            <c:strRef>
              <c:f>'Resultados cuadr - fact x inst.'!$E$325:$E$334</c:f>
              <c:strCache>
                <c:ptCount val="10"/>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pt idx="9">
                  <c:v>INDICE GLOBAL</c:v>
                </c:pt>
              </c:strCache>
            </c:strRef>
          </c:cat>
          <c:val>
            <c:numRef>
              <c:f>'Resultados cuadr - fact x inst.'!$G$325:$G$334</c:f>
              <c:numCache>
                <c:formatCode>0.0</c:formatCode>
                <c:ptCount val="10"/>
                <c:pt idx="0">
                  <c:v>82.36</c:v>
                </c:pt>
                <c:pt idx="1">
                  <c:v>80.58</c:v>
                </c:pt>
                <c:pt idx="2">
                  <c:v>81.489999999999995</c:v>
                </c:pt>
                <c:pt idx="3">
                  <c:v>79.099999999999994</c:v>
                </c:pt>
                <c:pt idx="4">
                  <c:v>82.5</c:v>
                </c:pt>
                <c:pt idx="5">
                  <c:v>81.03</c:v>
                </c:pt>
                <c:pt idx="6">
                  <c:v>78.25</c:v>
                </c:pt>
                <c:pt idx="7">
                  <c:v>79.489999999999995</c:v>
                </c:pt>
                <c:pt idx="8">
                  <c:v>83.26</c:v>
                </c:pt>
                <c:pt idx="9">
                  <c:v>80.900000000000006</c:v>
                </c:pt>
              </c:numCache>
            </c:numRef>
          </c:val>
          <c:extLst xmlns:c15="http://schemas.microsoft.com/office/drawing/2012/chart">
            <c:ext xmlns:c16="http://schemas.microsoft.com/office/drawing/2014/chart" uri="{C3380CC4-5D6E-409C-BE32-E72D297353CC}">
              <c16:uniqueId val="{00000000-3C3E-4DDF-A8AD-DCF5A7E2822C}"/>
            </c:ext>
          </c:extLst>
        </c:ser>
        <c:ser>
          <c:idx val="1"/>
          <c:order val="1"/>
          <c:tx>
            <c:strRef>
              <c:f>'Resultados cuadr - fact x inst.'!$H$324</c:f>
              <c:strCache>
                <c:ptCount val="1"/>
                <c:pt idx="0">
                  <c:v>ÍNDICE 2023 Sector Central</c:v>
                </c:pt>
              </c:strCache>
            </c:strRef>
          </c:tx>
          <c:spPr>
            <a:ln w="50800">
              <a:solidFill>
                <a:srgbClr val="BC945A"/>
              </a:solidFill>
            </a:ln>
          </c:spPr>
          <c:marker>
            <c:symbol val="circle"/>
            <c:size val="11"/>
            <c:spPr>
              <a:solidFill>
                <a:srgbClr val="CDB085"/>
              </a:solidFill>
            </c:spPr>
          </c:marker>
          <c:cat>
            <c:strRef>
              <c:f>'Resultados cuadr - fact x inst.'!$E$325:$E$334</c:f>
              <c:strCache>
                <c:ptCount val="10"/>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pt idx="9">
                  <c:v>INDICE GLOBAL</c:v>
                </c:pt>
              </c:strCache>
            </c:strRef>
          </c:cat>
          <c:val>
            <c:numRef>
              <c:f>'Resultados cuadr - fact x inst.'!$H$325:$H$334</c:f>
              <c:numCache>
                <c:formatCode>0.0</c:formatCode>
                <c:ptCount val="10"/>
                <c:pt idx="0">
                  <c:v>78.150000000000006</c:v>
                </c:pt>
                <c:pt idx="1">
                  <c:v>74.989999999999995</c:v>
                </c:pt>
                <c:pt idx="2">
                  <c:v>77.680000000000007</c:v>
                </c:pt>
                <c:pt idx="3">
                  <c:v>73.459999999999994</c:v>
                </c:pt>
                <c:pt idx="4">
                  <c:v>77.77</c:v>
                </c:pt>
                <c:pt idx="5">
                  <c:v>75.67</c:v>
                </c:pt>
                <c:pt idx="6">
                  <c:v>72.569999999999993</c:v>
                </c:pt>
                <c:pt idx="7">
                  <c:v>75.680000000000007</c:v>
                </c:pt>
                <c:pt idx="8">
                  <c:v>78.8</c:v>
                </c:pt>
                <c:pt idx="9">
                  <c:v>76.09</c:v>
                </c:pt>
              </c:numCache>
            </c:numRef>
          </c:val>
          <c:extLst>
            <c:ext xmlns:c16="http://schemas.microsoft.com/office/drawing/2014/chart" uri="{C3380CC4-5D6E-409C-BE32-E72D297353CC}">
              <c16:uniqueId val="{00000000-3992-49DA-88FC-8DE15C975DF0}"/>
            </c:ext>
          </c:extLst>
        </c:ser>
        <c:dLbls>
          <c:showLegendKey val="0"/>
          <c:showVal val="0"/>
          <c:showCatName val="0"/>
          <c:showSerName val="0"/>
          <c:showPercent val="0"/>
          <c:showBubbleSize val="0"/>
        </c:dLbls>
        <c:axId val="992785920"/>
        <c:axId val="992787840"/>
        <c:extLst/>
      </c:radarChart>
      <c:catAx>
        <c:axId val="992785920"/>
        <c:scaling>
          <c:orientation val="minMax"/>
        </c:scaling>
        <c:delete val="0"/>
        <c:axPos val="b"/>
        <c:majorGridlines>
          <c:spPr>
            <a:ln w="9525" cap="flat" cmpd="sng" algn="ctr">
              <a:solidFill>
                <a:schemeClr val="lt1">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92787840"/>
        <c:crosses val="autoZero"/>
        <c:auto val="1"/>
        <c:lblAlgn val="ctr"/>
        <c:lblOffset val="100"/>
        <c:noMultiLvlLbl val="0"/>
      </c:catAx>
      <c:valAx>
        <c:axId val="992787840"/>
        <c:scaling>
          <c:orientation val="minMax"/>
          <c:min val="50"/>
        </c:scaling>
        <c:delete val="0"/>
        <c:axPos val="l"/>
        <c:majorGridlines>
          <c:spPr>
            <a:ln w="9525" cap="flat" cmpd="sng" algn="ctr">
              <a:solidFill>
                <a:schemeClr val="bg1">
                  <a:lumMod val="6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t" anchorCtr="1"/>
          <a:lstStyle/>
          <a:p>
            <a:pPr>
              <a:defRPr sz="11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92785920"/>
        <c:crosses val="autoZero"/>
        <c:crossBetween val="between"/>
      </c:valAx>
      <c:spPr>
        <a:noFill/>
        <a:ln>
          <a:solidFill>
            <a:schemeClr val="lt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'Resultados cuadr - fact x inst.'!$F$312</c:f>
              <c:strCache>
                <c:ptCount val="1"/>
                <c:pt idx="0">
                  <c:v> Sector
central</c:v>
                </c:pt>
              </c:strCache>
            </c:strRef>
          </c:tx>
          <c:spPr>
            <a:solidFill>
              <a:srgbClr val="BC945A"/>
            </a:solidFill>
            <a:ln>
              <a:noFill/>
            </a:ln>
            <a:effectLst/>
          </c:spPr>
          <c:invertIfNegative val="0"/>
          <c:dPt>
            <c:idx val="0"/>
            <c:invertIfNegative val="0"/>
            <c:bubble3D val="0"/>
            <c:spPr>
              <a:solidFill>
                <a:srgbClr val="BC945A"/>
              </a:solidFill>
              <a:ln>
                <a:noFill/>
              </a:ln>
              <a:effectLst/>
            </c:spPr>
            <c:extLst>
              <c:ext xmlns:c16="http://schemas.microsoft.com/office/drawing/2014/chart" uri="{C3380CC4-5D6E-409C-BE32-E72D297353CC}">
                <c16:uniqueId val="{00000001-A56F-478E-AB96-773A7FDD5A53}"/>
              </c:ext>
            </c:extLst>
          </c:dPt>
          <c:dPt>
            <c:idx val="1"/>
            <c:invertIfNegative val="0"/>
            <c:bubble3D val="0"/>
            <c:spPr>
              <a:solidFill>
                <a:srgbClr val="BC945A"/>
              </a:solidFill>
              <a:ln>
                <a:noFill/>
              </a:ln>
              <a:effectLst/>
            </c:spPr>
            <c:extLst>
              <c:ext xmlns:c16="http://schemas.microsoft.com/office/drawing/2014/chart" uri="{C3380CC4-5D6E-409C-BE32-E72D297353CC}">
                <c16:uniqueId val="{00000003-A56F-478E-AB96-773A7FDD5A53}"/>
              </c:ext>
            </c:extLst>
          </c:dPt>
          <c:dPt>
            <c:idx val="2"/>
            <c:invertIfNegative val="0"/>
            <c:bubble3D val="0"/>
            <c:spPr>
              <a:solidFill>
                <a:srgbClr val="BC945A"/>
              </a:solidFill>
              <a:ln>
                <a:noFill/>
              </a:ln>
              <a:effectLst/>
            </c:spPr>
            <c:extLst>
              <c:ext xmlns:c16="http://schemas.microsoft.com/office/drawing/2014/chart" uri="{C3380CC4-5D6E-409C-BE32-E72D297353CC}">
                <c16:uniqueId val="{00000005-A56F-478E-AB96-773A7FDD5A53}"/>
              </c:ext>
            </c:extLst>
          </c:dPt>
          <c:dPt>
            <c:idx val="3"/>
            <c:invertIfNegative val="0"/>
            <c:bubble3D val="0"/>
            <c:spPr>
              <a:solidFill>
                <a:srgbClr val="BC945A"/>
              </a:solidFill>
              <a:ln>
                <a:noFill/>
              </a:ln>
              <a:effectLst/>
            </c:spPr>
            <c:extLst>
              <c:ext xmlns:c16="http://schemas.microsoft.com/office/drawing/2014/chart" uri="{C3380CC4-5D6E-409C-BE32-E72D297353CC}">
                <c16:uniqueId val="{00000007-A56F-478E-AB96-773A7FDD5A53}"/>
              </c:ext>
            </c:extLst>
          </c:dPt>
          <c:dPt>
            <c:idx val="4"/>
            <c:invertIfNegative val="0"/>
            <c:bubble3D val="0"/>
            <c:spPr>
              <a:solidFill>
                <a:srgbClr val="BC945A"/>
              </a:solidFill>
              <a:ln>
                <a:noFill/>
              </a:ln>
              <a:effectLst/>
            </c:spPr>
            <c:extLst>
              <c:ext xmlns:c16="http://schemas.microsoft.com/office/drawing/2014/chart" uri="{C3380CC4-5D6E-409C-BE32-E72D297353CC}">
                <c16:uniqueId val="{00000009-A56F-478E-AB96-773A7FDD5A53}"/>
              </c:ext>
            </c:extLst>
          </c:dPt>
          <c:dPt>
            <c:idx val="5"/>
            <c:invertIfNegative val="0"/>
            <c:bubble3D val="0"/>
            <c:spPr>
              <a:solidFill>
                <a:srgbClr val="BC945A"/>
              </a:solidFill>
              <a:ln>
                <a:noFill/>
              </a:ln>
              <a:effectLst/>
            </c:spPr>
            <c:extLst>
              <c:ext xmlns:c16="http://schemas.microsoft.com/office/drawing/2014/chart" uri="{C3380CC4-5D6E-409C-BE32-E72D297353CC}">
                <c16:uniqueId val="{0000000B-A56F-478E-AB96-773A7FDD5A53}"/>
              </c:ext>
            </c:extLst>
          </c:dPt>
          <c:dPt>
            <c:idx val="6"/>
            <c:invertIfNegative val="0"/>
            <c:bubble3D val="0"/>
            <c:spPr>
              <a:solidFill>
                <a:srgbClr val="BC945A"/>
              </a:solidFill>
              <a:ln>
                <a:noFill/>
              </a:ln>
              <a:effectLst/>
            </c:spPr>
            <c:extLst>
              <c:ext xmlns:c16="http://schemas.microsoft.com/office/drawing/2014/chart" uri="{C3380CC4-5D6E-409C-BE32-E72D297353CC}">
                <c16:uniqueId val="{0000000D-A56F-478E-AB96-773A7FDD5A53}"/>
              </c:ext>
            </c:extLst>
          </c:dPt>
          <c:dPt>
            <c:idx val="7"/>
            <c:invertIfNegative val="0"/>
            <c:bubble3D val="0"/>
            <c:spPr>
              <a:solidFill>
                <a:srgbClr val="BC945A"/>
              </a:solidFill>
              <a:ln>
                <a:noFill/>
              </a:ln>
              <a:effectLst/>
            </c:spPr>
            <c:extLst>
              <c:ext xmlns:c16="http://schemas.microsoft.com/office/drawing/2014/chart" uri="{C3380CC4-5D6E-409C-BE32-E72D297353CC}">
                <c16:uniqueId val="{0000000F-A56F-478E-AB96-773A7FDD5A53}"/>
              </c:ext>
            </c:extLst>
          </c:dPt>
          <c:dPt>
            <c:idx val="8"/>
            <c:invertIfNegative val="0"/>
            <c:bubble3D val="0"/>
            <c:spPr>
              <a:solidFill>
                <a:srgbClr val="BC945A"/>
              </a:solidFill>
              <a:ln>
                <a:noFill/>
              </a:ln>
              <a:effectLst/>
            </c:spPr>
            <c:extLst>
              <c:ext xmlns:c16="http://schemas.microsoft.com/office/drawing/2014/chart" uri="{C3380CC4-5D6E-409C-BE32-E72D297353CC}">
                <c16:uniqueId val="{00000011-A56F-478E-AB96-773A7FDD5A53}"/>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inst.'!$E$313:$E$321</c:f>
              <c:strCache>
                <c:ptCount val="9"/>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strCache>
            </c:strRef>
          </c:cat>
          <c:val>
            <c:numRef>
              <c:f>'Resultados cuadr - fact x inst.'!$F$313:$F$321</c:f>
              <c:numCache>
                <c:formatCode>0.0</c:formatCode>
                <c:ptCount val="9"/>
                <c:pt idx="0">
                  <c:v>78.150000000000006</c:v>
                </c:pt>
                <c:pt idx="1">
                  <c:v>74.989999999999995</c:v>
                </c:pt>
                <c:pt idx="2">
                  <c:v>77.680000000000007</c:v>
                </c:pt>
                <c:pt idx="3">
                  <c:v>73.459999999999994</c:v>
                </c:pt>
                <c:pt idx="4">
                  <c:v>77.77</c:v>
                </c:pt>
                <c:pt idx="5">
                  <c:v>75.67</c:v>
                </c:pt>
                <c:pt idx="6">
                  <c:v>72.569999999999993</c:v>
                </c:pt>
                <c:pt idx="7">
                  <c:v>75.680000000000007</c:v>
                </c:pt>
                <c:pt idx="8">
                  <c:v>78.84</c:v>
                </c:pt>
              </c:numCache>
            </c:numRef>
          </c:val>
          <c:extLst>
            <c:ext xmlns:c16="http://schemas.microsoft.com/office/drawing/2014/chart" uri="{C3380CC4-5D6E-409C-BE32-E72D297353CC}">
              <c16:uniqueId val="{00000012-A56F-478E-AB96-773A7FDD5A53}"/>
            </c:ext>
          </c:extLst>
        </c:ser>
        <c:ser>
          <c:idx val="1"/>
          <c:order val="1"/>
          <c:tx>
            <c:strRef>
              <c:f>'Resultados cuadr - fact x inst.'!$G$312</c:f>
              <c:strCache>
                <c:ptCount val="1"/>
                <c:pt idx="0">
                  <c:v>APF</c:v>
                </c:pt>
              </c:strCache>
            </c:strRef>
          </c:tx>
          <c:spPr>
            <a:solidFill>
              <a:srgbClr val="377D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cuadr - fact x inst.'!$E$313:$E$321</c:f>
              <c:strCache>
                <c:ptCount val="9"/>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strCache>
            </c:strRef>
          </c:cat>
          <c:val>
            <c:numRef>
              <c:f>'Resultados cuadr - fact x inst.'!$G$313:$G$321</c:f>
              <c:numCache>
                <c:formatCode>0.0</c:formatCode>
                <c:ptCount val="9"/>
                <c:pt idx="0">
                  <c:v>82.36</c:v>
                </c:pt>
                <c:pt idx="1">
                  <c:v>80.58</c:v>
                </c:pt>
                <c:pt idx="2">
                  <c:v>81.489999999999995</c:v>
                </c:pt>
                <c:pt idx="3">
                  <c:v>79.099999999999994</c:v>
                </c:pt>
                <c:pt idx="4">
                  <c:v>82.5</c:v>
                </c:pt>
                <c:pt idx="5">
                  <c:v>81.03</c:v>
                </c:pt>
                <c:pt idx="6">
                  <c:v>78.25</c:v>
                </c:pt>
                <c:pt idx="7">
                  <c:v>79.489999999999995</c:v>
                </c:pt>
                <c:pt idx="8">
                  <c:v>83.26</c:v>
                </c:pt>
              </c:numCache>
            </c:numRef>
          </c:val>
          <c:extLst>
            <c:ext xmlns:c16="http://schemas.microsoft.com/office/drawing/2014/chart" uri="{C3380CC4-5D6E-409C-BE32-E72D297353CC}">
              <c16:uniqueId val="{00000013-A56F-478E-AB96-773A7FDD5A53}"/>
            </c:ext>
          </c:extLst>
        </c:ser>
        <c:dLbls>
          <c:showLegendKey val="0"/>
          <c:showVal val="0"/>
          <c:showCatName val="0"/>
          <c:showSerName val="0"/>
          <c:showPercent val="0"/>
          <c:showBubbleSize val="0"/>
        </c:dLbls>
        <c:gapWidth val="29"/>
        <c:axId val="983477696"/>
        <c:axId val="983479360"/>
      </c:barChart>
      <c:catAx>
        <c:axId val="98347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83479360"/>
        <c:crosses val="autoZero"/>
        <c:auto val="1"/>
        <c:lblAlgn val="ctr"/>
        <c:lblOffset val="100"/>
        <c:noMultiLvlLbl val="0"/>
      </c:catAx>
      <c:valAx>
        <c:axId val="983479360"/>
        <c:scaling>
          <c:orientation val="minMax"/>
          <c:min val="50"/>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983477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67512464387469"/>
          <c:y val="7.8674537037037043E-2"/>
          <c:w val="0.42047326388888889"/>
          <c:h val="0.85867129629629635"/>
        </c:manualLayout>
      </c:layout>
      <c:radarChart>
        <c:radarStyle val="marker"/>
        <c:varyColors val="0"/>
        <c:ser>
          <c:idx val="2"/>
          <c:order val="0"/>
          <c:tx>
            <c:strRef>
              <c:f>'Resultados cuadr - fact x inst.'!$F$324</c:f>
              <c:strCache>
                <c:ptCount val="1"/>
                <c:pt idx="0">
                  <c:v>ÍNDICE 2022 APF </c:v>
                </c:pt>
              </c:strCache>
            </c:strRef>
          </c:tx>
          <c:spPr>
            <a:ln w="50800" cap="rnd">
              <a:solidFill>
                <a:srgbClr val="9F2241"/>
              </a:solidFill>
            </a:ln>
            <a:effectLst/>
          </c:spPr>
          <c:cat>
            <c:strRef>
              <c:f>'Resultados cuadr - fact x inst.'!$E$325:$E$333</c:f>
              <c:strCache>
                <c:ptCount val="9"/>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strCache>
            </c:strRef>
          </c:cat>
          <c:val>
            <c:numRef>
              <c:f>'Resultados cuadr - fact x inst.'!$F$325:$F$333</c:f>
              <c:numCache>
                <c:formatCode>0.0</c:formatCode>
                <c:ptCount val="9"/>
                <c:pt idx="0">
                  <c:v>82.38</c:v>
                </c:pt>
                <c:pt idx="1">
                  <c:v>80.63</c:v>
                </c:pt>
                <c:pt idx="2">
                  <c:v>82.95</c:v>
                </c:pt>
                <c:pt idx="3">
                  <c:v>80.180000000000007</c:v>
                </c:pt>
                <c:pt idx="4">
                  <c:v>83.5</c:v>
                </c:pt>
                <c:pt idx="5">
                  <c:v>81.7</c:v>
                </c:pt>
                <c:pt idx="6">
                  <c:v>78.709999999999994</c:v>
                </c:pt>
                <c:pt idx="7">
                  <c:v>84.06</c:v>
                </c:pt>
                <c:pt idx="8">
                  <c:v>83.59</c:v>
                </c:pt>
              </c:numCache>
            </c:numRef>
          </c:val>
          <c:extLst>
            <c:ext xmlns:c16="http://schemas.microsoft.com/office/drawing/2014/chart" uri="{C3380CC4-5D6E-409C-BE32-E72D297353CC}">
              <c16:uniqueId val="{00000004-61D6-46C3-A14F-81C9DA65B2F7}"/>
            </c:ext>
          </c:extLst>
        </c:ser>
        <c:ser>
          <c:idx val="3"/>
          <c:order val="1"/>
          <c:tx>
            <c:strRef>
              <c:f>'Resultados cuadr - fact x inst.'!$G$324</c:f>
              <c:strCache>
                <c:ptCount val="1"/>
                <c:pt idx="0">
                  <c:v>ÍNDICE 2023 APF</c:v>
                </c:pt>
              </c:strCache>
            </c:strRef>
          </c:tx>
          <c:spPr>
            <a:ln w="50800" cap="sq" cmpd="sng">
              <a:solidFill>
                <a:srgbClr val="377D69"/>
              </a:solidFill>
            </a:ln>
            <a:effectLst>
              <a:outerShdw blurRad="50800" dir="480000" sx="1000" sy="1000" algn="ctr" rotWithShape="0">
                <a:schemeClr val="bg1"/>
              </a:outerShdw>
            </a:effectLst>
          </c:spPr>
          <c:cat>
            <c:strRef>
              <c:f>'Resultados cuadr - fact x inst.'!$E$325:$E$333</c:f>
              <c:strCache>
                <c:ptCount val="9"/>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strCache>
            </c:strRef>
          </c:cat>
          <c:val>
            <c:numRef>
              <c:f>'Resultados cuadr - fact x inst.'!$G$325:$G$333</c:f>
              <c:numCache>
                <c:formatCode>0.0</c:formatCode>
                <c:ptCount val="9"/>
                <c:pt idx="0">
                  <c:v>82.36</c:v>
                </c:pt>
                <c:pt idx="1">
                  <c:v>80.58</c:v>
                </c:pt>
                <c:pt idx="2">
                  <c:v>81.489999999999995</c:v>
                </c:pt>
                <c:pt idx="3">
                  <c:v>79.099999999999994</c:v>
                </c:pt>
                <c:pt idx="4">
                  <c:v>82.5</c:v>
                </c:pt>
                <c:pt idx="5">
                  <c:v>81.03</c:v>
                </c:pt>
                <c:pt idx="6">
                  <c:v>78.25</c:v>
                </c:pt>
                <c:pt idx="7">
                  <c:v>79.489999999999995</c:v>
                </c:pt>
                <c:pt idx="8">
                  <c:v>83.26</c:v>
                </c:pt>
              </c:numCache>
            </c:numRef>
          </c:val>
          <c:extLst>
            <c:ext xmlns:c16="http://schemas.microsoft.com/office/drawing/2014/chart" uri="{C3380CC4-5D6E-409C-BE32-E72D297353CC}">
              <c16:uniqueId val="{00000005-61D6-46C3-A14F-81C9DA65B2F7}"/>
            </c:ext>
          </c:extLst>
        </c:ser>
        <c:ser>
          <c:idx val="0"/>
          <c:order val="2"/>
          <c:tx>
            <c:strRef>
              <c:f>'[1]Resultados cuadr - fact x inst.'!$F$324</c:f>
              <c:strCache>
                <c:ptCount val="1"/>
                <c:pt idx="0">
                  <c:v>ÍNDICE 2022 APF </c:v>
                </c:pt>
              </c:strCache>
            </c:strRef>
          </c:tx>
          <c:spPr>
            <a:ln w="50800" cap="rnd">
              <a:solidFill>
                <a:srgbClr val="9F2241"/>
              </a:solidFill>
            </a:ln>
            <a:effectLst/>
          </c:spPr>
          <c:marker>
            <c:symbol val="circle"/>
            <c:size val="11"/>
            <c:spPr>
              <a:solidFill>
                <a:srgbClr val="9F2241"/>
              </a:solidFill>
              <a:ln>
                <a:noFill/>
              </a:ln>
              <a:effectLst/>
            </c:spPr>
          </c:marker>
          <c:cat>
            <c:strRef>
              <c:f>'[1]Resultados cuadr - fact x inst.'!$E$325:$E$333</c:f>
              <c:strCache>
                <c:ptCount val="9"/>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strCache>
            </c:strRef>
          </c:cat>
          <c:val>
            <c:numRef>
              <c:f>'[1]Resultados cuadr - fact x inst.'!$F$325:$F$333</c:f>
              <c:numCache>
                <c:formatCode>General</c:formatCode>
                <c:ptCount val="9"/>
                <c:pt idx="0">
                  <c:v>82.38</c:v>
                </c:pt>
                <c:pt idx="1">
                  <c:v>80.63</c:v>
                </c:pt>
                <c:pt idx="2">
                  <c:v>82.95</c:v>
                </c:pt>
                <c:pt idx="3">
                  <c:v>80.180000000000007</c:v>
                </c:pt>
                <c:pt idx="4">
                  <c:v>83.5</c:v>
                </c:pt>
                <c:pt idx="5">
                  <c:v>81.7</c:v>
                </c:pt>
                <c:pt idx="6">
                  <c:v>78.709999999999994</c:v>
                </c:pt>
                <c:pt idx="7">
                  <c:v>84.06</c:v>
                </c:pt>
                <c:pt idx="8">
                  <c:v>83.59</c:v>
                </c:pt>
              </c:numCache>
            </c:numRef>
          </c:val>
          <c:extLst xmlns:c15="http://schemas.microsoft.com/office/drawing/2012/chart">
            <c:ext xmlns:c16="http://schemas.microsoft.com/office/drawing/2014/chart" uri="{C3380CC4-5D6E-409C-BE32-E72D297353CC}">
              <c16:uniqueId val="{00000001-61D6-46C3-A14F-81C9DA65B2F7}"/>
            </c:ext>
          </c:extLst>
        </c:ser>
        <c:ser>
          <c:idx val="1"/>
          <c:order val="3"/>
          <c:tx>
            <c:strRef>
              <c:f>'[1]Resultados cuadr - fact x inst.'!$G$324</c:f>
              <c:strCache>
                <c:ptCount val="1"/>
                <c:pt idx="0">
                  <c:v>ÍNDICE 2023 APF</c:v>
                </c:pt>
              </c:strCache>
            </c:strRef>
          </c:tx>
          <c:spPr>
            <a:ln w="50800" cap="sq" cmpd="sng">
              <a:solidFill>
                <a:srgbClr val="377D69"/>
              </a:solidFill>
            </a:ln>
            <a:effectLst>
              <a:outerShdw blurRad="50800" dir="480000" sx="1000" sy="1000" algn="ctr" rotWithShape="0">
                <a:schemeClr val="bg1"/>
              </a:outerShdw>
            </a:effectLst>
          </c:spPr>
          <c:marker>
            <c:symbol val="circle"/>
            <c:size val="11"/>
            <c:spPr>
              <a:solidFill>
                <a:srgbClr val="377D69">
                  <a:alpha val="71000"/>
                </a:srgbClr>
              </a:solidFill>
              <a:ln>
                <a:noFill/>
              </a:ln>
              <a:effectLst>
                <a:outerShdw blurRad="50800" dir="480000" sx="1000" sy="1000" algn="ctr" rotWithShape="0">
                  <a:schemeClr val="bg1"/>
                </a:outerShdw>
              </a:effectLst>
            </c:spPr>
          </c:marker>
          <c:cat>
            <c:strRef>
              <c:f>'[1]Resultados cuadr - fact x inst.'!$E$325:$E$333</c:f>
              <c:strCache>
                <c:ptCount val="9"/>
                <c:pt idx="0">
                  <c:v>C1  Política de gobierno</c:v>
                </c:pt>
                <c:pt idx="1">
                  <c:v>C2  Gestión pública y transparencia</c:v>
                </c:pt>
                <c:pt idx="2">
                  <c:v>C3  Filosofía organizacional</c:v>
                </c:pt>
                <c:pt idx="3">
                  <c:v>C4  Tareas y responsabilidades</c:v>
                </c:pt>
                <c:pt idx="4">
                  <c:v>C5  Integridad e igualdad de género</c:v>
                </c:pt>
                <c:pt idx="5">
                  <c:v>C6  Relaciones laborales</c:v>
                </c:pt>
                <c:pt idx="6">
                  <c:v>C7 Profesionalización y desarrollo</c:v>
                </c:pt>
                <c:pt idx="7">
                  <c:v>C8  Seguridad en el trabajo</c:v>
                </c:pt>
                <c:pt idx="8">
                  <c:v>C9  Servicio a la sociedad</c:v>
                </c:pt>
              </c:strCache>
            </c:strRef>
          </c:cat>
          <c:val>
            <c:numRef>
              <c:f>'[1]Resultados cuadr - fact x inst.'!$G$325:$G$333</c:f>
              <c:numCache>
                <c:formatCode>General</c:formatCode>
                <c:ptCount val="9"/>
                <c:pt idx="0">
                  <c:v>82.36</c:v>
                </c:pt>
                <c:pt idx="1">
                  <c:v>80.58</c:v>
                </c:pt>
                <c:pt idx="2">
                  <c:v>81.489999999999995</c:v>
                </c:pt>
                <c:pt idx="3">
                  <c:v>79.099999999999994</c:v>
                </c:pt>
                <c:pt idx="4">
                  <c:v>82.5</c:v>
                </c:pt>
                <c:pt idx="5">
                  <c:v>81.03</c:v>
                </c:pt>
                <c:pt idx="6">
                  <c:v>78.25</c:v>
                </c:pt>
                <c:pt idx="7">
                  <c:v>79.489999999999995</c:v>
                </c:pt>
                <c:pt idx="8">
                  <c:v>83.26</c:v>
                </c:pt>
              </c:numCache>
            </c:numRef>
          </c:val>
          <c:extLst>
            <c:ext xmlns:c16="http://schemas.microsoft.com/office/drawing/2014/chart" uri="{C3380CC4-5D6E-409C-BE32-E72D297353CC}">
              <c16:uniqueId val="{00000003-61D6-46C3-A14F-81C9DA65B2F7}"/>
            </c:ext>
          </c:extLst>
        </c:ser>
        <c:dLbls>
          <c:showLegendKey val="0"/>
          <c:showVal val="0"/>
          <c:showCatName val="0"/>
          <c:showSerName val="0"/>
          <c:showPercent val="0"/>
          <c:showBubbleSize val="0"/>
        </c:dLbls>
        <c:axId val="992785920"/>
        <c:axId val="992787840"/>
        <c:extLst/>
      </c:radarChart>
      <c:catAx>
        <c:axId val="992785920"/>
        <c:scaling>
          <c:orientation val="minMax"/>
        </c:scaling>
        <c:delete val="0"/>
        <c:axPos val="b"/>
        <c:majorGridlines>
          <c:spPr>
            <a:ln w="9525" cap="flat" cmpd="sng" algn="ctr">
              <a:solidFill>
                <a:schemeClr val="lt1">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92787840"/>
        <c:crosses val="autoZero"/>
        <c:auto val="1"/>
        <c:lblAlgn val="ctr"/>
        <c:lblOffset val="100"/>
        <c:noMultiLvlLbl val="0"/>
      </c:catAx>
      <c:valAx>
        <c:axId val="992787840"/>
        <c:scaling>
          <c:orientation val="minMax"/>
          <c:min val="76"/>
        </c:scaling>
        <c:delete val="0"/>
        <c:axPos val="l"/>
        <c:majorGridlines>
          <c:spPr>
            <a:ln w="9525" cap="flat" cmpd="sng" algn="ctr">
              <a:solidFill>
                <a:schemeClr val="bg1">
                  <a:lumMod val="6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t" anchorCtr="1"/>
          <a:lstStyle/>
          <a:p>
            <a:pPr>
              <a:defRPr sz="11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92785920"/>
        <c:crosses val="autoZero"/>
        <c:crossBetween val="between"/>
      </c:valAx>
      <c:spPr>
        <a:noFill/>
        <a:ln>
          <a:solidFill>
            <a:schemeClr val="lt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BC945A"/>
            </a:solidFill>
            <a:ln>
              <a:noFill/>
            </a:ln>
            <a:effectLst/>
          </c:spPr>
          <c:invertIfNegative val="0"/>
          <c:dPt>
            <c:idx val="0"/>
            <c:invertIfNegative val="0"/>
            <c:bubble3D val="0"/>
            <c:spPr>
              <a:solidFill>
                <a:srgbClr val="377D69"/>
              </a:solidFill>
              <a:ln>
                <a:noFill/>
              </a:ln>
              <a:effectLst/>
            </c:spPr>
            <c:extLst>
              <c:ext xmlns:c16="http://schemas.microsoft.com/office/drawing/2014/chart" uri="{C3380CC4-5D6E-409C-BE32-E72D297353CC}">
                <c16:uniqueId val="{00000001-AB82-4E87-9218-53D5BB27A3A3}"/>
              </c:ext>
            </c:extLst>
          </c:dPt>
          <c:dPt>
            <c:idx val="1"/>
            <c:invertIfNegative val="0"/>
            <c:bubble3D val="0"/>
            <c:spPr>
              <a:solidFill>
                <a:srgbClr val="BC945A"/>
              </a:solidFill>
              <a:ln>
                <a:noFill/>
              </a:ln>
              <a:effectLst/>
            </c:spPr>
            <c:extLst>
              <c:ext xmlns:c16="http://schemas.microsoft.com/office/drawing/2014/chart" uri="{C3380CC4-5D6E-409C-BE32-E72D297353CC}">
                <c16:uniqueId val="{00000003-AB82-4E87-9218-53D5BB27A3A3}"/>
              </c:ext>
            </c:extLst>
          </c:dPt>
          <c:dPt>
            <c:idx val="2"/>
            <c:invertIfNegative val="0"/>
            <c:bubble3D val="0"/>
            <c:spPr>
              <a:solidFill>
                <a:srgbClr val="BC945A"/>
              </a:solidFill>
              <a:ln>
                <a:noFill/>
              </a:ln>
              <a:effectLst/>
            </c:spPr>
            <c:extLst>
              <c:ext xmlns:c16="http://schemas.microsoft.com/office/drawing/2014/chart" uri="{C3380CC4-5D6E-409C-BE32-E72D297353CC}">
                <c16:uniqueId val="{00000005-AB82-4E87-9218-53D5BB27A3A3}"/>
              </c:ext>
            </c:extLst>
          </c:dPt>
          <c:dPt>
            <c:idx val="3"/>
            <c:invertIfNegative val="0"/>
            <c:bubble3D val="0"/>
            <c:spPr>
              <a:solidFill>
                <a:srgbClr val="BC945A"/>
              </a:solidFill>
              <a:ln>
                <a:noFill/>
              </a:ln>
              <a:effectLst/>
            </c:spPr>
            <c:extLst>
              <c:ext xmlns:c16="http://schemas.microsoft.com/office/drawing/2014/chart" uri="{C3380CC4-5D6E-409C-BE32-E72D297353CC}">
                <c16:uniqueId val="{00000007-AB82-4E87-9218-53D5BB27A3A3}"/>
              </c:ext>
            </c:extLst>
          </c:dPt>
          <c:dPt>
            <c:idx val="4"/>
            <c:invertIfNegative val="0"/>
            <c:bubble3D val="0"/>
            <c:spPr>
              <a:solidFill>
                <a:srgbClr val="BC945A"/>
              </a:solidFill>
              <a:ln>
                <a:noFill/>
              </a:ln>
              <a:effectLst/>
            </c:spPr>
            <c:extLst>
              <c:ext xmlns:c16="http://schemas.microsoft.com/office/drawing/2014/chart" uri="{C3380CC4-5D6E-409C-BE32-E72D297353CC}">
                <c16:uniqueId val="{00000009-AB82-4E87-9218-53D5BB27A3A3}"/>
              </c:ext>
            </c:extLst>
          </c:dPt>
          <c:dPt>
            <c:idx val="5"/>
            <c:invertIfNegative val="0"/>
            <c:bubble3D val="0"/>
            <c:spPr>
              <a:solidFill>
                <a:srgbClr val="BC945A"/>
              </a:solidFill>
              <a:ln>
                <a:noFill/>
              </a:ln>
              <a:effectLst/>
            </c:spPr>
            <c:extLst>
              <c:ext xmlns:c16="http://schemas.microsoft.com/office/drawing/2014/chart" uri="{C3380CC4-5D6E-409C-BE32-E72D297353CC}">
                <c16:uniqueId val="{0000000B-AB82-4E87-9218-53D5BB27A3A3}"/>
              </c:ext>
            </c:extLst>
          </c:dPt>
          <c:dPt>
            <c:idx val="6"/>
            <c:invertIfNegative val="0"/>
            <c:bubble3D val="0"/>
            <c:spPr>
              <a:solidFill>
                <a:srgbClr val="9F2241"/>
              </a:solidFill>
              <a:ln>
                <a:noFill/>
              </a:ln>
              <a:effectLst/>
            </c:spPr>
            <c:extLst>
              <c:ext xmlns:c16="http://schemas.microsoft.com/office/drawing/2014/chart" uri="{C3380CC4-5D6E-409C-BE32-E72D297353CC}">
                <c16:uniqueId val="{0000000D-AB82-4E87-9218-53D5BB27A3A3}"/>
              </c:ext>
            </c:extLst>
          </c:dPt>
          <c:dPt>
            <c:idx val="7"/>
            <c:invertIfNegative val="0"/>
            <c:bubble3D val="0"/>
            <c:spPr>
              <a:solidFill>
                <a:srgbClr val="BC945A"/>
              </a:solidFill>
              <a:ln>
                <a:noFill/>
              </a:ln>
              <a:effectLst/>
            </c:spPr>
            <c:extLst>
              <c:ext xmlns:c16="http://schemas.microsoft.com/office/drawing/2014/chart" uri="{C3380CC4-5D6E-409C-BE32-E72D297353CC}">
                <c16:uniqueId val="{0000000F-AB82-4E87-9218-53D5BB27A3A3}"/>
              </c:ext>
            </c:extLst>
          </c:dPt>
          <c:dPt>
            <c:idx val="8"/>
            <c:invertIfNegative val="0"/>
            <c:bubble3D val="0"/>
            <c:spPr>
              <a:solidFill>
                <a:srgbClr val="BC945A"/>
              </a:solidFill>
              <a:ln>
                <a:noFill/>
              </a:ln>
              <a:effectLst/>
            </c:spPr>
            <c:extLst>
              <c:ext xmlns:c16="http://schemas.microsoft.com/office/drawing/2014/chart" uri="{C3380CC4-5D6E-409C-BE32-E72D297353CC}">
                <c16:uniqueId val="{00000011-AB82-4E87-9218-53D5BB27A3A3}"/>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'Gráficas VAF TODAS validada VAF'!#REF!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'Gráficas VAF TODAS validada VAF'!#REF!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'Gráficas VAF TODAS validada VAF'!#REF!</c15:sqref>
                        </c15:formulaRef>
                      </c:ext>
                    </c:extLst>
                  </c:multiLvlStrRef>
                </c15:cat>
              </c15:filteredCategoryTitle>
            </c:ext>
            <c:ext xmlns:c16="http://schemas.microsoft.com/office/drawing/2014/chart" uri="{C3380CC4-5D6E-409C-BE32-E72D297353CC}">
              <c16:uniqueId val="{00000012-AB82-4E87-9218-53D5BB27A3A3}"/>
            </c:ext>
          </c:extLst>
        </c:ser>
        <c:dLbls>
          <c:showLegendKey val="0"/>
          <c:showVal val="0"/>
          <c:showCatName val="0"/>
          <c:showSerName val="0"/>
          <c:showPercent val="0"/>
          <c:showBubbleSize val="0"/>
        </c:dLbls>
        <c:gapWidth val="29"/>
        <c:axId val="983477696"/>
        <c:axId val="983479360"/>
      </c:barChart>
      <c:catAx>
        <c:axId val="98347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83479360"/>
        <c:crosses val="autoZero"/>
        <c:auto val="1"/>
        <c:lblAlgn val="ctr"/>
        <c:lblOffset val="100"/>
        <c:noMultiLvlLbl val="0"/>
      </c:catAx>
      <c:valAx>
        <c:axId val="983479360"/>
        <c:scaling>
          <c:orientation val="minMax"/>
          <c:min val="55"/>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983477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'[1]Resultados cuadr - fact x inst.'!$F$300</c:f>
              <c:strCache>
                <c:ptCount val="1"/>
                <c:pt idx="0">
                  <c:v>ÍNDICE 2023 Institución</c:v>
                </c:pt>
              </c:strCache>
            </c:strRef>
          </c:tx>
          <c:spPr>
            <a:solidFill>
              <a:srgbClr val="BC945A"/>
            </a:solidFill>
            <a:ln>
              <a:noFill/>
            </a:ln>
            <a:effectLst/>
          </c:spPr>
          <c:invertIfNegative val="0"/>
          <c:dPt>
            <c:idx val="0"/>
            <c:invertIfNegative val="0"/>
            <c:bubble3D val="0"/>
            <c:spPr>
              <a:solidFill>
                <a:srgbClr val="9F2241"/>
              </a:solidFill>
              <a:ln>
                <a:noFill/>
              </a:ln>
              <a:effectLst/>
            </c:spPr>
            <c:extLst>
              <c:ext xmlns:c16="http://schemas.microsoft.com/office/drawing/2014/chart" uri="{C3380CC4-5D6E-409C-BE32-E72D297353CC}">
                <c16:uniqueId val="{00000001-3D69-4C7D-9F04-2C68AAE06D88}"/>
              </c:ext>
            </c:extLst>
          </c:dPt>
          <c:dPt>
            <c:idx val="1"/>
            <c:invertIfNegative val="0"/>
            <c:bubble3D val="0"/>
            <c:spPr>
              <a:solidFill>
                <a:srgbClr val="9F2241"/>
              </a:solidFill>
              <a:ln>
                <a:noFill/>
              </a:ln>
              <a:effectLst/>
            </c:spPr>
            <c:extLst>
              <c:ext xmlns:c16="http://schemas.microsoft.com/office/drawing/2014/chart" uri="{C3380CC4-5D6E-409C-BE32-E72D297353CC}">
                <c16:uniqueId val="{00000003-3D69-4C7D-9F04-2C68AAE06D88}"/>
              </c:ext>
            </c:extLst>
          </c:dPt>
          <c:dPt>
            <c:idx val="2"/>
            <c:invertIfNegative val="0"/>
            <c:bubble3D val="0"/>
            <c:spPr>
              <a:solidFill>
                <a:srgbClr val="9F2241"/>
              </a:solidFill>
              <a:ln>
                <a:noFill/>
              </a:ln>
              <a:effectLst/>
            </c:spPr>
            <c:extLst>
              <c:ext xmlns:c16="http://schemas.microsoft.com/office/drawing/2014/chart" uri="{C3380CC4-5D6E-409C-BE32-E72D297353CC}">
                <c16:uniqueId val="{00000005-3D69-4C7D-9F04-2C68AAE06D88}"/>
              </c:ext>
            </c:extLst>
          </c:dPt>
          <c:dPt>
            <c:idx val="3"/>
            <c:invertIfNegative val="0"/>
            <c:bubble3D val="0"/>
            <c:spPr>
              <a:solidFill>
                <a:srgbClr val="9F2241"/>
              </a:solidFill>
              <a:ln>
                <a:noFill/>
              </a:ln>
              <a:effectLst/>
            </c:spPr>
            <c:extLst>
              <c:ext xmlns:c16="http://schemas.microsoft.com/office/drawing/2014/chart" uri="{C3380CC4-5D6E-409C-BE32-E72D297353CC}">
                <c16:uniqueId val="{00000007-3D69-4C7D-9F04-2C68AAE06D88}"/>
              </c:ext>
            </c:extLst>
          </c:dPt>
          <c:dPt>
            <c:idx val="4"/>
            <c:invertIfNegative val="0"/>
            <c:bubble3D val="0"/>
            <c:spPr>
              <a:solidFill>
                <a:srgbClr val="9F2241"/>
              </a:solidFill>
              <a:ln>
                <a:noFill/>
              </a:ln>
              <a:effectLst/>
            </c:spPr>
            <c:extLst>
              <c:ext xmlns:c16="http://schemas.microsoft.com/office/drawing/2014/chart" uri="{C3380CC4-5D6E-409C-BE32-E72D297353CC}">
                <c16:uniqueId val="{00000009-3D69-4C7D-9F04-2C68AAE06D88}"/>
              </c:ext>
            </c:extLst>
          </c:dPt>
          <c:dPt>
            <c:idx val="5"/>
            <c:invertIfNegative val="0"/>
            <c:bubble3D val="0"/>
            <c:spPr>
              <a:solidFill>
                <a:srgbClr val="377D69"/>
              </a:solidFill>
              <a:ln>
                <a:noFill/>
              </a:ln>
              <a:effectLst/>
            </c:spPr>
            <c:extLst>
              <c:ext xmlns:c16="http://schemas.microsoft.com/office/drawing/2014/chart" uri="{C3380CC4-5D6E-409C-BE32-E72D297353CC}">
                <c16:uniqueId val="{0000000B-3D69-4C7D-9F04-2C68AAE06D88}"/>
              </c:ext>
            </c:extLst>
          </c:dPt>
          <c:dPt>
            <c:idx val="6"/>
            <c:invertIfNegative val="0"/>
            <c:bubble3D val="0"/>
            <c:spPr>
              <a:solidFill>
                <a:srgbClr val="377D69"/>
              </a:solidFill>
              <a:ln>
                <a:noFill/>
              </a:ln>
              <a:effectLst/>
            </c:spPr>
            <c:extLst>
              <c:ext xmlns:c16="http://schemas.microsoft.com/office/drawing/2014/chart" uri="{C3380CC4-5D6E-409C-BE32-E72D297353CC}">
                <c16:uniqueId val="{0000000D-3D69-4C7D-9F04-2C68AAE06D88}"/>
              </c:ext>
            </c:extLst>
          </c:dPt>
          <c:dPt>
            <c:idx val="7"/>
            <c:invertIfNegative val="0"/>
            <c:bubble3D val="0"/>
            <c:spPr>
              <a:solidFill>
                <a:srgbClr val="377D69"/>
              </a:solidFill>
              <a:ln>
                <a:noFill/>
              </a:ln>
              <a:effectLst/>
            </c:spPr>
            <c:extLst>
              <c:ext xmlns:c16="http://schemas.microsoft.com/office/drawing/2014/chart" uri="{C3380CC4-5D6E-409C-BE32-E72D297353CC}">
                <c16:uniqueId val="{0000000F-3D69-4C7D-9F04-2C68AAE06D88}"/>
              </c:ext>
            </c:extLst>
          </c:dPt>
          <c:dPt>
            <c:idx val="8"/>
            <c:invertIfNegative val="0"/>
            <c:bubble3D val="0"/>
            <c:spPr>
              <a:solidFill>
                <a:srgbClr val="377D69"/>
              </a:solidFill>
              <a:ln>
                <a:noFill/>
              </a:ln>
              <a:effectLst/>
            </c:spPr>
            <c:extLst>
              <c:ext xmlns:c16="http://schemas.microsoft.com/office/drawing/2014/chart" uri="{C3380CC4-5D6E-409C-BE32-E72D297353CC}">
                <c16:uniqueId val="{00000011-3D69-4C7D-9F04-2C68AAE06D88}"/>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'[1]Resultados cuadr - fact x inst.'!$E$301:$E$309</c:f>
              <c:strCache>
                <c:ptCount val="9"/>
                <c:pt idx="0">
                  <c:v>C7 Profesionalización y desarrollo</c:v>
                </c:pt>
                <c:pt idx="1">
                  <c:v>C4  Tareas y responsabilidades</c:v>
                </c:pt>
                <c:pt idx="2">
                  <c:v>C2  Gestión pública y transparencia</c:v>
                </c:pt>
                <c:pt idx="3">
                  <c:v>C6  Relaciones laborales</c:v>
                </c:pt>
                <c:pt idx="4">
                  <c:v>C8  Seguridad en el trabajo</c:v>
                </c:pt>
                <c:pt idx="5">
                  <c:v>C3  Filosofía organizacional</c:v>
                </c:pt>
                <c:pt idx="6">
                  <c:v>C5  Integridad e igualdad de género</c:v>
                </c:pt>
                <c:pt idx="7">
                  <c:v>C1  Política de gobierno</c:v>
                </c:pt>
                <c:pt idx="8">
                  <c:v>C9  Servicio a la sociedad</c:v>
                </c:pt>
              </c:strCache>
            </c:strRef>
          </c:cat>
          <c:val>
            <c:numRef>
              <c:f>'[1]Resultados cuadr - fact x inst.'!$F$301:$F$309</c:f>
              <c:numCache>
                <c:formatCode>General</c:formatCode>
                <c:ptCount val="9"/>
                <c:pt idx="0">
                  <c:v>72.599999999999994</c:v>
                </c:pt>
                <c:pt idx="1">
                  <c:v>73.5</c:v>
                </c:pt>
                <c:pt idx="2">
                  <c:v>75</c:v>
                </c:pt>
                <c:pt idx="3">
                  <c:v>75.7</c:v>
                </c:pt>
                <c:pt idx="4">
                  <c:v>75.7</c:v>
                </c:pt>
                <c:pt idx="5">
                  <c:v>77.7</c:v>
                </c:pt>
                <c:pt idx="6">
                  <c:v>77.8</c:v>
                </c:pt>
                <c:pt idx="7">
                  <c:v>78.2</c:v>
                </c:pt>
                <c:pt idx="8">
                  <c:v>78.8</c:v>
                </c:pt>
              </c:numCache>
            </c:numRef>
          </c:val>
          <c:extLst>
            <c:ext xmlns:c16="http://schemas.microsoft.com/office/drawing/2014/chart" uri="{C3380CC4-5D6E-409C-BE32-E72D297353CC}">
              <c16:uniqueId val="{00000012-3D69-4C7D-9F04-2C68AAE06D88}"/>
            </c:ext>
          </c:extLst>
        </c:ser>
        <c:dLbls>
          <c:showLegendKey val="0"/>
          <c:showVal val="0"/>
          <c:showCatName val="0"/>
          <c:showSerName val="0"/>
          <c:showPercent val="0"/>
          <c:showBubbleSize val="0"/>
        </c:dLbls>
        <c:gapWidth val="29"/>
        <c:axId val="983477696"/>
        <c:axId val="983479360"/>
      </c:barChart>
      <c:catAx>
        <c:axId val="98347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bg1">
                    <a:lumMod val="50000"/>
                  </a:schemeClr>
                </a:solidFill>
                <a:latin typeface="Montserrat" panose="00000500000000000000" pitchFamily="2" charset="0"/>
                <a:ea typeface="+mn-ea"/>
                <a:cs typeface="+mn-cs"/>
              </a:defRPr>
            </a:pPr>
            <a:endParaRPr lang="es-MX"/>
          </a:p>
        </c:txPr>
        <c:crossAx val="983479360"/>
        <c:crosses val="autoZero"/>
        <c:auto val="1"/>
        <c:lblAlgn val="ctr"/>
        <c:lblOffset val="100"/>
        <c:noMultiLvlLbl val="0"/>
      </c:catAx>
      <c:valAx>
        <c:axId val="983479360"/>
        <c:scaling>
          <c:orientation val="minMax"/>
          <c:min val="55"/>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983477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204617036506801"/>
          <c:y val="2.6723825428571154E-2"/>
          <c:w val="0.61704473872584109"/>
          <c:h val="0.94556041692848913"/>
        </c:manualLayout>
      </c:layout>
      <c:barChart>
        <c:barDir val="bar"/>
        <c:grouping val="clustered"/>
        <c:varyColors val="0"/>
        <c:ser>
          <c:idx val="0"/>
          <c:order val="0"/>
          <c:tx>
            <c:strRef>
              <c:f>'[1]Resultados cuadr - fact x inst.'!$F$336</c:f>
              <c:strCache>
                <c:ptCount val="1"/>
                <c:pt idx="0">
                  <c:v>ÍNDICE institución</c:v>
                </c:pt>
              </c:strCache>
            </c:strRef>
          </c:tx>
          <c:spPr>
            <a:solidFill>
              <a:srgbClr val="BC945A"/>
            </a:solidFill>
            <a:ln>
              <a:noFill/>
            </a:ln>
            <a:effectLst/>
          </c:spPr>
          <c:invertIfNegative val="0"/>
          <c:dPt>
            <c:idx val="0"/>
            <c:invertIfNegative val="0"/>
            <c:bubble3D val="0"/>
            <c:spPr>
              <a:solidFill>
                <a:srgbClr val="BC945A"/>
              </a:solidFill>
              <a:ln>
                <a:noFill/>
              </a:ln>
              <a:effectLst/>
            </c:spPr>
            <c:extLst>
              <c:ext xmlns:c16="http://schemas.microsoft.com/office/drawing/2014/chart" uri="{C3380CC4-5D6E-409C-BE32-E72D297353CC}">
                <c16:uniqueId val="{00000001-3EBB-4A17-A87C-47D1D284840B}"/>
              </c:ext>
            </c:extLst>
          </c:dPt>
          <c:dPt>
            <c:idx val="1"/>
            <c:invertIfNegative val="0"/>
            <c:bubble3D val="0"/>
            <c:spPr>
              <a:solidFill>
                <a:srgbClr val="BC945A"/>
              </a:solidFill>
              <a:ln>
                <a:noFill/>
              </a:ln>
              <a:effectLst/>
            </c:spPr>
            <c:extLst>
              <c:ext xmlns:c16="http://schemas.microsoft.com/office/drawing/2014/chart" uri="{C3380CC4-5D6E-409C-BE32-E72D297353CC}">
                <c16:uniqueId val="{00000003-3EBB-4A17-A87C-47D1D284840B}"/>
              </c:ext>
            </c:extLst>
          </c:dPt>
          <c:dPt>
            <c:idx val="2"/>
            <c:invertIfNegative val="0"/>
            <c:bubble3D val="0"/>
            <c:spPr>
              <a:solidFill>
                <a:srgbClr val="BC945A"/>
              </a:solidFill>
              <a:ln>
                <a:noFill/>
              </a:ln>
              <a:effectLst/>
            </c:spPr>
            <c:extLst>
              <c:ext xmlns:c16="http://schemas.microsoft.com/office/drawing/2014/chart" uri="{C3380CC4-5D6E-409C-BE32-E72D297353CC}">
                <c16:uniqueId val="{00000005-3EBB-4A17-A87C-47D1D284840B}"/>
              </c:ext>
            </c:extLst>
          </c:dPt>
          <c:dPt>
            <c:idx val="3"/>
            <c:invertIfNegative val="0"/>
            <c:bubble3D val="0"/>
            <c:spPr>
              <a:solidFill>
                <a:srgbClr val="BC945A"/>
              </a:solidFill>
              <a:ln>
                <a:noFill/>
              </a:ln>
              <a:effectLst/>
            </c:spPr>
            <c:extLst>
              <c:ext xmlns:c16="http://schemas.microsoft.com/office/drawing/2014/chart" uri="{C3380CC4-5D6E-409C-BE32-E72D297353CC}">
                <c16:uniqueId val="{00000007-3EBB-4A17-A87C-47D1D284840B}"/>
              </c:ext>
            </c:extLst>
          </c:dPt>
          <c:dPt>
            <c:idx val="4"/>
            <c:invertIfNegative val="0"/>
            <c:bubble3D val="0"/>
            <c:spPr>
              <a:solidFill>
                <a:srgbClr val="BC945A"/>
              </a:solidFill>
              <a:ln>
                <a:noFill/>
              </a:ln>
              <a:effectLst/>
            </c:spPr>
            <c:extLst>
              <c:ext xmlns:c16="http://schemas.microsoft.com/office/drawing/2014/chart" uri="{C3380CC4-5D6E-409C-BE32-E72D297353CC}">
                <c16:uniqueId val="{00000009-3EBB-4A17-A87C-47D1D284840B}"/>
              </c:ext>
            </c:extLst>
          </c:dPt>
          <c:dPt>
            <c:idx val="5"/>
            <c:invertIfNegative val="0"/>
            <c:bubble3D val="0"/>
            <c:spPr>
              <a:solidFill>
                <a:srgbClr val="BC945A"/>
              </a:solidFill>
              <a:ln>
                <a:noFill/>
              </a:ln>
              <a:effectLst/>
            </c:spPr>
            <c:extLst>
              <c:ext xmlns:c16="http://schemas.microsoft.com/office/drawing/2014/chart" uri="{C3380CC4-5D6E-409C-BE32-E72D297353CC}">
                <c16:uniqueId val="{0000000B-3EBB-4A17-A87C-47D1D284840B}"/>
              </c:ext>
            </c:extLst>
          </c:dPt>
          <c:dPt>
            <c:idx val="6"/>
            <c:invertIfNegative val="0"/>
            <c:bubble3D val="0"/>
            <c:spPr>
              <a:solidFill>
                <a:srgbClr val="BC945A"/>
              </a:solidFill>
              <a:ln>
                <a:noFill/>
              </a:ln>
              <a:effectLst/>
            </c:spPr>
            <c:extLst>
              <c:ext xmlns:c16="http://schemas.microsoft.com/office/drawing/2014/chart" uri="{C3380CC4-5D6E-409C-BE32-E72D297353CC}">
                <c16:uniqueId val="{0000000D-3EBB-4A17-A87C-47D1D284840B}"/>
              </c:ext>
            </c:extLst>
          </c:dPt>
          <c:dPt>
            <c:idx val="7"/>
            <c:invertIfNegative val="0"/>
            <c:bubble3D val="0"/>
            <c:spPr>
              <a:solidFill>
                <a:srgbClr val="BC945A"/>
              </a:solidFill>
              <a:ln>
                <a:noFill/>
              </a:ln>
              <a:effectLst/>
            </c:spPr>
            <c:extLst>
              <c:ext xmlns:c16="http://schemas.microsoft.com/office/drawing/2014/chart" uri="{C3380CC4-5D6E-409C-BE32-E72D297353CC}">
                <c16:uniqueId val="{0000000F-3EBB-4A17-A87C-47D1D284840B}"/>
              </c:ext>
            </c:extLst>
          </c:dPt>
          <c:dPt>
            <c:idx val="8"/>
            <c:invertIfNegative val="0"/>
            <c:bubble3D val="0"/>
            <c:spPr>
              <a:solidFill>
                <a:srgbClr val="BC945A"/>
              </a:solidFill>
              <a:ln>
                <a:noFill/>
              </a:ln>
              <a:effectLst/>
            </c:spPr>
            <c:extLst>
              <c:ext xmlns:c16="http://schemas.microsoft.com/office/drawing/2014/chart" uri="{C3380CC4-5D6E-409C-BE32-E72D297353CC}">
                <c16:uniqueId val="{00000011-3EBB-4A17-A87C-47D1D284840B}"/>
              </c:ext>
            </c:extLst>
          </c:dPt>
          <c:dPt>
            <c:idx val="9"/>
            <c:invertIfNegative val="0"/>
            <c:bubble3D val="0"/>
            <c:spPr>
              <a:solidFill>
                <a:srgbClr val="BC945A"/>
              </a:solidFill>
              <a:ln>
                <a:noFill/>
              </a:ln>
              <a:effectLst/>
            </c:spPr>
            <c:extLst>
              <c:ext xmlns:c16="http://schemas.microsoft.com/office/drawing/2014/chart" uri="{C3380CC4-5D6E-409C-BE32-E72D297353CC}">
                <c16:uniqueId val="{00000013-3EBB-4A17-A87C-47D1D284840B}"/>
              </c:ext>
            </c:extLst>
          </c:dPt>
          <c:dPt>
            <c:idx val="10"/>
            <c:invertIfNegative val="0"/>
            <c:bubble3D val="0"/>
            <c:spPr>
              <a:solidFill>
                <a:srgbClr val="BC945A"/>
              </a:solidFill>
              <a:ln>
                <a:noFill/>
              </a:ln>
              <a:effectLst/>
            </c:spPr>
            <c:extLst>
              <c:ext xmlns:c16="http://schemas.microsoft.com/office/drawing/2014/chart" uri="{C3380CC4-5D6E-409C-BE32-E72D297353CC}">
                <c16:uniqueId val="{00000015-3EBB-4A17-A87C-47D1D284840B}"/>
              </c:ext>
            </c:extLst>
          </c:dPt>
          <c:dPt>
            <c:idx val="11"/>
            <c:invertIfNegative val="0"/>
            <c:bubble3D val="0"/>
            <c:spPr>
              <a:solidFill>
                <a:srgbClr val="BC945A"/>
              </a:solidFill>
              <a:ln>
                <a:noFill/>
              </a:ln>
              <a:effectLst/>
            </c:spPr>
            <c:extLst>
              <c:ext xmlns:c16="http://schemas.microsoft.com/office/drawing/2014/chart" uri="{C3380CC4-5D6E-409C-BE32-E72D297353CC}">
                <c16:uniqueId val="{00000017-3EBB-4A17-A87C-47D1D284840B}"/>
              </c:ext>
            </c:extLst>
          </c:dPt>
          <c:dPt>
            <c:idx val="12"/>
            <c:invertIfNegative val="0"/>
            <c:bubble3D val="0"/>
            <c:spPr>
              <a:solidFill>
                <a:srgbClr val="BC945A"/>
              </a:solidFill>
              <a:ln>
                <a:noFill/>
              </a:ln>
              <a:effectLst/>
            </c:spPr>
            <c:extLst>
              <c:ext xmlns:c16="http://schemas.microsoft.com/office/drawing/2014/chart" uri="{C3380CC4-5D6E-409C-BE32-E72D297353CC}">
                <c16:uniqueId val="{00000019-3EBB-4A17-A87C-47D1D284840B}"/>
              </c:ext>
            </c:extLst>
          </c:dPt>
          <c:dPt>
            <c:idx val="13"/>
            <c:invertIfNegative val="0"/>
            <c:bubble3D val="0"/>
            <c:spPr>
              <a:solidFill>
                <a:srgbClr val="BC945A"/>
              </a:solidFill>
              <a:ln>
                <a:noFill/>
              </a:ln>
              <a:effectLst/>
            </c:spPr>
            <c:extLst>
              <c:ext xmlns:c16="http://schemas.microsoft.com/office/drawing/2014/chart" uri="{C3380CC4-5D6E-409C-BE32-E72D297353CC}">
                <c16:uniqueId val="{0000001B-3EBB-4A17-A87C-47D1D284840B}"/>
              </c:ext>
            </c:extLst>
          </c:dPt>
          <c:dPt>
            <c:idx val="14"/>
            <c:invertIfNegative val="0"/>
            <c:bubble3D val="0"/>
            <c:spPr>
              <a:solidFill>
                <a:srgbClr val="BC945A"/>
              </a:solidFill>
              <a:ln>
                <a:noFill/>
              </a:ln>
              <a:effectLst/>
            </c:spPr>
            <c:extLst>
              <c:ext xmlns:c16="http://schemas.microsoft.com/office/drawing/2014/chart" uri="{C3380CC4-5D6E-409C-BE32-E72D297353CC}">
                <c16:uniqueId val="{0000001D-3EBB-4A17-A87C-47D1D284840B}"/>
              </c:ext>
            </c:extLst>
          </c:dPt>
          <c:dPt>
            <c:idx val="15"/>
            <c:invertIfNegative val="0"/>
            <c:bubble3D val="0"/>
            <c:spPr>
              <a:solidFill>
                <a:srgbClr val="BC945A"/>
              </a:solidFill>
              <a:ln>
                <a:noFill/>
              </a:ln>
              <a:effectLst/>
            </c:spPr>
            <c:extLst>
              <c:ext xmlns:c16="http://schemas.microsoft.com/office/drawing/2014/chart" uri="{C3380CC4-5D6E-409C-BE32-E72D297353CC}">
                <c16:uniqueId val="{0000001F-3EBB-4A17-A87C-47D1D284840B}"/>
              </c:ext>
            </c:extLst>
          </c:dPt>
          <c:dPt>
            <c:idx val="16"/>
            <c:invertIfNegative val="0"/>
            <c:bubble3D val="0"/>
            <c:spPr>
              <a:solidFill>
                <a:srgbClr val="BC945A"/>
              </a:solidFill>
              <a:ln>
                <a:noFill/>
              </a:ln>
              <a:effectLst/>
            </c:spPr>
            <c:extLst>
              <c:ext xmlns:c16="http://schemas.microsoft.com/office/drawing/2014/chart" uri="{C3380CC4-5D6E-409C-BE32-E72D297353CC}">
                <c16:uniqueId val="{00000021-3EBB-4A17-A87C-47D1D284840B}"/>
              </c:ext>
            </c:extLst>
          </c:dPt>
          <c:dPt>
            <c:idx val="17"/>
            <c:invertIfNegative val="0"/>
            <c:bubble3D val="0"/>
            <c:spPr>
              <a:solidFill>
                <a:srgbClr val="BC945A"/>
              </a:solidFill>
              <a:ln>
                <a:noFill/>
              </a:ln>
              <a:effectLst/>
            </c:spPr>
            <c:extLst>
              <c:ext xmlns:c16="http://schemas.microsoft.com/office/drawing/2014/chart" uri="{C3380CC4-5D6E-409C-BE32-E72D297353CC}">
                <c16:uniqueId val="{00000023-3EBB-4A17-A87C-47D1D284840B}"/>
              </c:ext>
            </c:extLst>
          </c:dPt>
          <c:dPt>
            <c:idx val="18"/>
            <c:invertIfNegative val="0"/>
            <c:bubble3D val="0"/>
            <c:spPr>
              <a:solidFill>
                <a:srgbClr val="BC945A"/>
              </a:solidFill>
              <a:ln>
                <a:noFill/>
              </a:ln>
              <a:effectLst/>
            </c:spPr>
            <c:extLst>
              <c:ext xmlns:c16="http://schemas.microsoft.com/office/drawing/2014/chart" uri="{C3380CC4-5D6E-409C-BE32-E72D297353CC}">
                <c16:uniqueId val="{00000025-3EBB-4A17-A87C-47D1D284840B}"/>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'[1]Resultados cuadr - fact x inst.'!$E$337:$E$355</c:f>
              <c:strCache>
                <c:ptCount val="19"/>
                <c:pt idx="0">
                  <c:v>125 Servicio Profesional de Carrera</c:v>
                </c:pt>
                <c:pt idx="1">
                  <c:v>110 Balance trabajo-familia</c:v>
                </c:pt>
                <c:pt idx="2">
                  <c:v>111 Calidad de vida laboral y estrés</c:v>
                </c:pt>
                <c:pt idx="3">
                  <c:v>112 Capacitación</c:v>
                </c:pt>
                <c:pt idx="4">
                  <c:v>113 Derechos humanos</c:v>
                </c:pt>
                <c:pt idx="5">
                  <c:v>114 Emergencias</c:v>
                </c:pt>
                <c:pt idx="6">
                  <c:v>115 Evaluación del desempeño</c:v>
                </c:pt>
                <c:pt idx="7">
                  <c:v>116 Gestión pública</c:v>
                </c:pt>
                <c:pt idx="8">
                  <c:v>117 Identidad con la institución</c:v>
                </c:pt>
                <c:pt idx="9">
                  <c:v>118 Igualdad de género</c:v>
                </c:pt>
                <c:pt idx="10">
                  <c:v>119 Integridad y no discriminación</c:v>
                </c:pt>
                <c:pt idx="11">
                  <c:v>120 Liderazgo</c:v>
                </c:pt>
                <c:pt idx="12">
                  <c:v>121 Normativa y austeridad</c:v>
                </c:pt>
                <c:pt idx="13">
                  <c:v>122 Organización</c:v>
                </c:pt>
                <c:pt idx="14">
                  <c:v>123 Orientación a la ciudadanía</c:v>
                </c:pt>
                <c:pt idx="15">
                  <c:v>124 Reconocimiento laboral</c:v>
                </c:pt>
                <c:pt idx="16">
                  <c:v>126 Trabajo en equipo</c:v>
                </c:pt>
                <c:pt idx="17">
                  <c:v>127 Transparencia</c:v>
                </c:pt>
                <c:pt idx="18">
                  <c:v>128 Valores</c:v>
                </c:pt>
              </c:strCache>
            </c:strRef>
          </c:cat>
          <c:val>
            <c:numRef>
              <c:f>'[1]Resultados cuadr - fact x inst.'!$F$337:$F$355</c:f>
              <c:numCache>
                <c:formatCode>General</c:formatCode>
                <c:ptCount val="19"/>
                <c:pt idx="0">
                  <c:v>82.5</c:v>
                </c:pt>
                <c:pt idx="1">
                  <c:v>81.31</c:v>
                </c:pt>
                <c:pt idx="2">
                  <c:v>84.64</c:v>
                </c:pt>
                <c:pt idx="3">
                  <c:v>84.94</c:v>
                </c:pt>
                <c:pt idx="4">
                  <c:v>88.96</c:v>
                </c:pt>
                <c:pt idx="5">
                  <c:v>80.040000000000006</c:v>
                </c:pt>
                <c:pt idx="6">
                  <c:v>82.82</c:v>
                </c:pt>
                <c:pt idx="7">
                  <c:v>85.51</c:v>
                </c:pt>
                <c:pt idx="8">
                  <c:v>89.66</c:v>
                </c:pt>
                <c:pt idx="9">
                  <c:v>87.41</c:v>
                </c:pt>
                <c:pt idx="10">
                  <c:v>87.11</c:v>
                </c:pt>
                <c:pt idx="11">
                  <c:v>83.66</c:v>
                </c:pt>
                <c:pt idx="12">
                  <c:v>87.34</c:v>
                </c:pt>
                <c:pt idx="13">
                  <c:v>86.76</c:v>
                </c:pt>
                <c:pt idx="14">
                  <c:v>86.48</c:v>
                </c:pt>
                <c:pt idx="15">
                  <c:v>80.89</c:v>
                </c:pt>
                <c:pt idx="16">
                  <c:v>86.86</c:v>
                </c:pt>
                <c:pt idx="17">
                  <c:v>88.9</c:v>
                </c:pt>
                <c:pt idx="18">
                  <c:v>88.27</c:v>
                </c:pt>
              </c:numCache>
            </c:numRef>
          </c:val>
          <c:extLst>
            <c:ext xmlns:c16="http://schemas.microsoft.com/office/drawing/2014/chart" uri="{C3380CC4-5D6E-409C-BE32-E72D297353CC}">
              <c16:uniqueId val="{00000026-3EBB-4A17-A87C-47D1D284840B}"/>
            </c:ext>
          </c:extLst>
        </c:ser>
        <c:dLbls>
          <c:showLegendKey val="0"/>
          <c:showVal val="1"/>
          <c:showCatName val="0"/>
          <c:showSerName val="0"/>
          <c:showPercent val="0"/>
          <c:showBubbleSize val="0"/>
        </c:dLbls>
        <c:gapWidth val="29"/>
        <c:axId val="983477696"/>
        <c:axId val="983479360"/>
      </c:barChart>
      <c:catAx>
        <c:axId val="98347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83479360"/>
        <c:crosses val="autoZero"/>
        <c:auto val="1"/>
        <c:lblAlgn val="ctr"/>
        <c:lblOffset val="100"/>
        <c:noMultiLvlLbl val="0"/>
      </c:catAx>
      <c:valAx>
        <c:axId val="983479360"/>
        <c:scaling>
          <c:orientation val="minMax"/>
          <c:max val="100"/>
          <c:min val="55"/>
        </c:scaling>
        <c:delete val="1"/>
        <c:axPos val="b"/>
        <c:numFmt formatCode="General" sourceLinked="1"/>
        <c:majorTickMark val="none"/>
        <c:minorTickMark val="none"/>
        <c:tickLblPos val="nextTo"/>
        <c:crossAx val="983477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solidFill>
                  <a:srgbClr val="691C32"/>
                </a:solidFill>
              </a:rPr>
              <a:t>¿Cuál es el nivel del puesto que desempeña usted actualmente? / 2023</a:t>
            </a:r>
          </a:p>
        </c:rich>
      </c:tx>
      <c:layout>
        <c:manualLayout>
          <c:xMode val="edge"/>
          <c:yMode val="edge"/>
          <c:x val="0.12774968075387511"/>
          <c:y val="2.0239717755308674E-2"/>
        </c:manualLayout>
      </c:layout>
      <c:overlay val="0"/>
      <c:spPr>
        <a:noFill/>
        <a:ln w="25560">
          <a:noFill/>
        </a:ln>
      </c:spPr>
    </c:title>
    <c:autoTitleDeleted val="0"/>
    <c:plotArea>
      <c:layout>
        <c:manualLayout>
          <c:layoutTarget val="inner"/>
          <c:xMode val="edge"/>
          <c:yMode val="edge"/>
          <c:x val="0.50252943741822897"/>
          <c:y val="0.151566995878373"/>
          <c:w val="0.48669864805931101"/>
          <c:h val="0.82222567851310402"/>
        </c:manualLayout>
      </c:layout>
      <c:barChart>
        <c:barDir val="bar"/>
        <c:grouping val="clustered"/>
        <c:varyColors val="0"/>
        <c:ser>
          <c:idx val="0"/>
          <c:order val="0"/>
          <c:spPr>
            <a:solidFill>
              <a:srgbClr val="238E9A"/>
            </a:solidFill>
            <a:ln w="12600">
              <a:noFill/>
              <a:round/>
            </a:ln>
          </c:spPr>
          <c:invertIfNegative val="0"/>
          <c:dLbls>
            <c:dLbl>
              <c:idx val="0"/>
              <c:layout>
                <c:manualLayout>
                  <c:x val="-0.38504061295673259"/>
                  <c:y val="-3.17888220989883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53-41DF-BCC9-7A6430FB82DB}"/>
                </c:ext>
              </c:extLst>
            </c:dLbl>
            <c:dLbl>
              <c:idx val="1"/>
              <c:layout>
                <c:manualLayout>
                  <c:x val="-2.2649447820984266E-2"/>
                  <c:y val="-3.40592734591405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53-41DF-BCC9-7A6430FB82DB}"/>
                </c:ext>
              </c:extLst>
            </c:dLbl>
            <c:dLbl>
              <c:idx val="2"/>
              <c:layout>
                <c:manualLayout>
                  <c:x val="-1.7795994716487639E-2"/>
                  <c:y val="-2.9518191949060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53-41DF-BCC9-7A6430FB82DB}"/>
                </c:ext>
              </c:extLst>
            </c:dLbl>
            <c:dLbl>
              <c:idx val="3"/>
              <c:layout>
                <c:manualLayout>
                  <c:x val="-9.706906208993317E-3"/>
                  <c:y val="-3.17888220989883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53-41DF-BCC9-7A6430FB82DB}"/>
                </c:ext>
              </c:extLst>
            </c:dLbl>
            <c:dLbl>
              <c:idx val="4"/>
              <c:layout>
                <c:manualLayout>
                  <c:x val="-6.471270805995564E-3"/>
                  <c:y val="-3.40594522489161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53-41DF-BCC9-7A6430FB82DB}"/>
                </c:ext>
              </c:extLst>
            </c:dLbl>
            <c:dLbl>
              <c:idx val="5"/>
              <c:layout>
                <c:manualLayout>
                  <c:x val="-1.6178177014989357E-3"/>
                  <c:y val="-3.17888220989883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53-41DF-BCC9-7A6430FB82DB}"/>
                </c:ext>
              </c:extLst>
            </c:dLbl>
            <c:dLbl>
              <c:idx val="6"/>
              <c:layout>
                <c:manualLayout>
                  <c:x val="-4.853453104496688E-3"/>
                  <c:y val="-4.0871342698699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53-41DF-BCC9-7A6430FB82DB}"/>
                </c:ext>
              </c:extLst>
            </c:dLbl>
            <c:dLbl>
              <c:idx val="7"/>
              <c:layout>
                <c:manualLayout>
                  <c:x val="-4.853453104496688E-3"/>
                  <c:y val="-4.0871342698699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53-41DF-BCC9-7A6430FB82DB}"/>
                </c:ext>
              </c:extLst>
            </c:dLbl>
            <c:dLbl>
              <c:idx val="8"/>
              <c:layout>
                <c:manualLayout>
                  <c:x val="-2.2649447820984325E-2"/>
                  <c:y val="-2.72475617991329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53-41DF-BCC9-7A6430FB82DB}"/>
                </c:ext>
              </c:extLst>
            </c:dLbl>
            <c:spPr>
              <a:noFill/>
              <a:ln>
                <a:noFill/>
              </a:ln>
              <a:effectLst/>
            </c:spPr>
            <c:txPr>
              <a:bodyPr wrap="square" lIns="38100" tIns="19050" rIns="38100" bIns="19050" anchor="ctr">
                <a:spAutoFit/>
              </a:bodyPr>
              <a:lstStyle/>
              <a:p>
                <a:pPr>
                  <a:defRPr sz="1050" b="1">
                    <a:solidFill>
                      <a:srgbClr val="56242A"/>
                    </a:solidFill>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'Plantilla Sociodemográficos'!$A$137:$A$145</c:f>
              <c:strCache>
                <c:ptCount val="9"/>
                <c:pt idx="0">
                  <c:v>Puesto Operativo u Homólogo</c:v>
                </c:pt>
                <c:pt idx="1">
                  <c:v>Enlace u Homólogo</c:v>
                </c:pt>
                <c:pt idx="2">
                  <c:v>Jefe de Departamento u Homólogo</c:v>
                </c:pt>
                <c:pt idx="3">
                  <c:v>Subdirector de Área u Homólogo</c:v>
                </c:pt>
                <c:pt idx="4">
                  <c:v>Director de Área u Homólogo</c:v>
                </c:pt>
                <c:pt idx="5">
                  <c:v>Director General Adjunto u Homólogo</c:v>
                </c:pt>
                <c:pt idx="6">
                  <c:v>Director General u Homólogo</c:v>
                </c:pt>
                <c:pt idx="7">
                  <c:v>Titular de Unidad o Superior</c:v>
                </c:pt>
                <c:pt idx="8">
                  <c:v>Otro</c:v>
                </c:pt>
              </c:strCache>
            </c:strRef>
          </c:cat>
          <c:val>
            <c:numRef>
              <c:f>'Plantilla Sociodemográficos'!$F$137:$F$145</c:f>
              <c:numCache>
                <c:formatCode>##,##0</c:formatCode>
                <c:ptCount val="9"/>
                <c:pt idx="0">
                  <c:v>7852</c:v>
                </c:pt>
                <c:pt idx="1">
                  <c:v>392</c:v>
                </c:pt>
                <c:pt idx="2">
                  <c:v>339</c:v>
                </c:pt>
                <c:pt idx="3">
                  <c:v>140</c:v>
                </c:pt>
                <c:pt idx="4">
                  <c:v>77</c:v>
                </c:pt>
                <c:pt idx="5">
                  <c:v>9</c:v>
                </c:pt>
                <c:pt idx="6">
                  <c:v>16</c:v>
                </c:pt>
                <c:pt idx="7">
                  <c:v>47</c:v>
                </c:pt>
                <c:pt idx="8">
                  <c:v>381</c:v>
                </c:pt>
              </c:numCache>
            </c:numRef>
          </c:val>
          <c:extLst>
            <c:ext xmlns:c16="http://schemas.microsoft.com/office/drawing/2014/chart" uri="{C3380CC4-5D6E-409C-BE32-E72D297353CC}">
              <c16:uniqueId val="{00000000-8260-44E1-87ED-CEC9540CFF7C}"/>
            </c:ext>
          </c:extLst>
        </c:ser>
        <c:ser>
          <c:idx val="1"/>
          <c:order val="1"/>
          <c:spPr>
            <a:solidFill>
              <a:srgbClr val="993366"/>
            </a:solidFill>
            <a:ln w="12600">
              <a:solidFill>
                <a:srgbClr val="000000"/>
              </a:solidFill>
              <a:round/>
            </a:ln>
          </c:spPr>
          <c:invertIfNegative val="0"/>
          <c:dLbls>
            <c:dLbl>
              <c:idx val="0"/>
              <c:layout>
                <c:manualLayout>
                  <c:x val="0.38342279525523354"/>
                  <c:y val="2.95183707388362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53-41DF-BCC9-7A6430FB82DB}"/>
                </c:ext>
              </c:extLst>
            </c:dLbl>
            <c:dLbl>
              <c:idx val="1"/>
              <c:layout>
                <c:manualLayout>
                  <c:x val="2.9120718626979774E-2"/>
                  <c:y val="2.72477405889084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53-41DF-BCC9-7A6430FB82DB}"/>
                </c:ext>
              </c:extLst>
            </c:dLbl>
            <c:dLbl>
              <c:idx val="2"/>
              <c:layout>
                <c:manualLayout>
                  <c:x val="3.5591989432975278E-2"/>
                  <c:y val="2.27064802890530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53-41DF-BCC9-7A6430FB82DB}"/>
                </c:ext>
              </c:extLst>
            </c:dLbl>
            <c:dLbl>
              <c:idx val="3"/>
              <c:layout>
                <c:manualLayout>
                  <c:x val="3.8827624835972914E-2"/>
                  <c:y val="2.04358501391252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3-41DF-BCC9-7A6430FB82DB}"/>
                </c:ext>
              </c:extLst>
            </c:dLbl>
            <c:dLbl>
              <c:idx val="4"/>
              <c:layout>
                <c:manualLayout>
                  <c:x val="3.0738536328478529E-2"/>
                  <c:y val="2.04358501391253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53-41DF-BCC9-7A6430FB82DB}"/>
                </c:ext>
              </c:extLst>
            </c:dLbl>
            <c:dLbl>
              <c:idx val="5"/>
              <c:layout>
                <c:manualLayout>
                  <c:x val="2.588508322398202E-2"/>
                  <c:y val="2.72477405889085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53-41DF-BCC9-7A6430FB82DB}"/>
                </c:ext>
              </c:extLst>
            </c:dLbl>
            <c:dLbl>
              <c:idx val="6"/>
              <c:layout>
                <c:manualLayout>
                  <c:x val="3.5591989432975278E-2"/>
                  <c:y val="1.13533295394144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53-41DF-BCC9-7A6430FB82DB}"/>
                </c:ext>
              </c:extLst>
            </c:dLbl>
            <c:dLbl>
              <c:idx val="7"/>
              <c:layout>
                <c:manualLayout>
                  <c:x val="2.7502900925480897E-2"/>
                  <c:y val="2.04358501391254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E53-41DF-BCC9-7A6430FB82DB}"/>
                </c:ext>
              </c:extLst>
            </c:dLbl>
            <c:dLbl>
              <c:idx val="8"/>
              <c:layout>
                <c:manualLayout>
                  <c:x val="3.2356354029977406E-2"/>
                  <c:y val="2.49771104389807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E53-41DF-BCC9-7A6430FB82DB}"/>
                </c:ext>
              </c:extLst>
            </c:dLbl>
            <c:spPr>
              <a:noFill/>
              <a:ln>
                <a:noFill/>
              </a:ln>
              <a:effectLst/>
            </c:spPr>
            <c:txPr>
              <a:bodyPr wrap="square" lIns="38100" tIns="19050" rIns="38100" bIns="19050" anchor="ctr">
                <a:spAutoFit/>
              </a:bodyPr>
              <a:lstStyle/>
              <a:p>
                <a:pPr>
                  <a:defRPr sz="1600" b="1">
                    <a:solidFill>
                      <a:srgbClr val="56242A"/>
                    </a:solidFill>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'Plantilla Sociodemográficos'!$A$137:$A$145</c:f>
              <c:strCache>
                <c:ptCount val="9"/>
                <c:pt idx="0">
                  <c:v>Puesto Operativo u Homólogo</c:v>
                </c:pt>
                <c:pt idx="1">
                  <c:v>Enlace u Homólogo</c:v>
                </c:pt>
                <c:pt idx="2">
                  <c:v>Jefe de Departamento u Homólogo</c:v>
                </c:pt>
                <c:pt idx="3">
                  <c:v>Subdirector de Área u Homólogo</c:v>
                </c:pt>
                <c:pt idx="4">
                  <c:v>Director de Área u Homólogo</c:v>
                </c:pt>
                <c:pt idx="5">
                  <c:v>Director General Adjunto u Homólogo</c:v>
                </c:pt>
                <c:pt idx="6">
                  <c:v>Director General u Homólogo</c:v>
                </c:pt>
                <c:pt idx="7">
                  <c:v>Titular de Unidad o Superior</c:v>
                </c:pt>
                <c:pt idx="8">
                  <c:v>Otro</c:v>
                </c:pt>
              </c:strCache>
            </c:strRef>
          </c:cat>
          <c:val>
            <c:numRef>
              <c:f>'Plantilla Sociodemográficos'!$G$137:$G$145</c:f>
              <c:numCache>
                <c:formatCode>0.0%</c:formatCode>
                <c:ptCount val="9"/>
                <c:pt idx="0">
                  <c:v>0.84858964660110237</c:v>
                </c:pt>
                <c:pt idx="1">
                  <c:v>4.2364638495623039E-2</c:v>
                </c:pt>
                <c:pt idx="2">
                  <c:v>3.663676645412299E-2</c:v>
                </c:pt>
                <c:pt idx="3">
                  <c:v>1.5130228034151086E-2</c:v>
                </c:pt>
                <c:pt idx="4">
                  <c:v>8.3216254187830976E-3</c:v>
                </c:pt>
                <c:pt idx="5">
                  <c:v>9.726575164811412E-4</c:v>
                </c:pt>
                <c:pt idx="6">
                  <c:v>1.7291689181886955E-3</c:v>
                </c:pt>
                <c:pt idx="7">
                  <c:v>5.079433697179293E-3</c:v>
                </c:pt>
                <c:pt idx="8">
                  <c:v>4.1175834864368314E-2</c:v>
                </c:pt>
              </c:numCache>
            </c:numRef>
          </c:val>
          <c:extLst>
            <c:ext xmlns:c16="http://schemas.microsoft.com/office/drawing/2014/chart" uri="{C3380CC4-5D6E-409C-BE32-E72D297353CC}">
              <c16:uniqueId val="{00000001-8260-44E1-87ED-CEC9540CFF7C}"/>
            </c:ext>
          </c:extLst>
        </c:ser>
        <c:dLbls>
          <c:dLblPos val="outEnd"/>
          <c:showLegendKey val="0"/>
          <c:showVal val="1"/>
          <c:showCatName val="0"/>
          <c:showSerName val="0"/>
          <c:showPercent val="0"/>
          <c:showBubbleSize val="0"/>
        </c:dLbls>
        <c:gapWidth val="150"/>
        <c:axId val="139820416"/>
        <c:axId val="139998336"/>
      </c:barChart>
      <c:catAx>
        <c:axId val="139820416"/>
        <c:scaling>
          <c:orientation val="maxMin"/>
        </c:scaling>
        <c:delete val="0"/>
        <c:axPos val="l"/>
        <c:numFmt formatCode="General" sourceLinked="1"/>
        <c:majorTickMark val="out"/>
        <c:minorTickMark val="none"/>
        <c:tickLblPos val="nextTo"/>
        <c:spPr>
          <a:ln w="3240">
            <a:noFill/>
            <a:round/>
          </a:ln>
        </c:spPr>
        <c:crossAx val="139998336"/>
        <c:crosses val="autoZero"/>
        <c:auto val="1"/>
        <c:lblAlgn val="ctr"/>
        <c:lblOffset val="100"/>
        <c:noMultiLvlLbl val="1"/>
      </c:catAx>
      <c:valAx>
        <c:axId val="139998336"/>
        <c:scaling>
          <c:orientation val="minMax"/>
        </c:scaling>
        <c:delete val="1"/>
        <c:axPos val="t"/>
        <c:majorGridlines>
          <c:spPr>
            <a:ln w="3240">
              <a:noFill/>
              <a:round/>
            </a:ln>
          </c:spPr>
        </c:majorGridlines>
        <c:numFmt formatCode="##,##0" sourceLinked="0"/>
        <c:majorTickMark val="out"/>
        <c:minorTickMark val="none"/>
        <c:tickLblPos val="none"/>
        <c:crossAx val="139820416"/>
        <c:crosses val="autoZero"/>
        <c:crossBetween val="between"/>
      </c:valAx>
      <c:spPr>
        <a:noFill/>
        <a:ln w="12600">
          <a:noFill/>
          <a:round/>
        </a:ln>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BC945A"/>
            </a:solidFill>
            <a:ln>
              <a:noFill/>
            </a:ln>
            <a:effectLst/>
          </c:spPr>
          <c:invertIfNegative val="0"/>
          <c:dPt>
            <c:idx val="0"/>
            <c:invertIfNegative val="0"/>
            <c:bubble3D val="0"/>
            <c:spPr>
              <a:solidFill>
                <a:srgbClr val="377D69"/>
              </a:solidFill>
              <a:ln>
                <a:noFill/>
              </a:ln>
              <a:effectLst/>
            </c:spPr>
            <c:extLst>
              <c:ext xmlns:c16="http://schemas.microsoft.com/office/drawing/2014/chart" uri="{C3380CC4-5D6E-409C-BE32-E72D297353CC}">
                <c16:uniqueId val="{00000001-AC10-4E4A-8E84-C9121BF0E0F7}"/>
              </c:ext>
            </c:extLst>
          </c:dPt>
          <c:dPt>
            <c:idx val="1"/>
            <c:invertIfNegative val="0"/>
            <c:bubble3D val="0"/>
            <c:spPr>
              <a:solidFill>
                <a:srgbClr val="BC945A"/>
              </a:solidFill>
              <a:ln>
                <a:noFill/>
              </a:ln>
              <a:effectLst/>
            </c:spPr>
            <c:extLst>
              <c:ext xmlns:c16="http://schemas.microsoft.com/office/drawing/2014/chart" uri="{C3380CC4-5D6E-409C-BE32-E72D297353CC}">
                <c16:uniqueId val="{00000003-AC10-4E4A-8E84-C9121BF0E0F7}"/>
              </c:ext>
            </c:extLst>
          </c:dPt>
          <c:dPt>
            <c:idx val="2"/>
            <c:invertIfNegative val="0"/>
            <c:bubble3D val="0"/>
            <c:spPr>
              <a:solidFill>
                <a:srgbClr val="BC945A"/>
              </a:solidFill>
              <a:ln>
                <a:noFill/>
              </a:ln>
              <a:effectLst/>
            </c:spPr>
            <c:extLst>
              <c:ext xmlns:c16="http://schemas.microsoft.com/office/drawing/2014/chart" uri="{C3380CC4-5D6E-409C-BE32-E72D297353CC}">
                <c16:uniqueId val="{00000005-AC10-4E4A-8E84-C9121BF0E0F7}"/>
              </c:ext>
            </c:extLst>
          </c:dPt>
          <c:dPt>
            <c:idx val="3"/>
            <c:invertIfNegative val="0"/>
            <c:bubble3D val="0"/>
            <c:spPr>
              <a:solidFill>
                <a:srgbClr val="BC945A"/>
              </a:solidFill>
              <a:ln>
                <a:noFill/>
              </a:ln>
              <a:effectLst/>
            </c:spPr>
            <c:extLst>
              <c:ext xmlns:c16="http://schemas.microsoft.com/office/drawing/2014/chart" uri="{C3380CC4-5D6E-409C-BE32-E72D297353CC}">
                <c16:uniqueId val="{00000007-AC10-4E4A-8E84-C9121BF0E0F7}"/>
              </c:ext>
            </c:extLst>
          </c:dPt>
          <c:dPt>
            <c:idx val="4"/>
            <c:invertIfNegative val="0"/>
            <c:bubble3D val="0"/>
            <c:spPr>
              <a:solidFill>
                <a:srgbClr val="BC945A"/>
              </a:solidFill>
              <a:ln>
                <a:noFill/>
              </a:ln>
              <a:effectLst/>
            </c:spPr>
            <c:extLst>
              <c:ext xmlns:c16="http://schemas.microsoft.com/office/drawing/2014/chart" uri="{C3380CC4-5D6E-409C-BE32-E72D297353CC}">
                <c16:uniqueId val="{00000009-AC10-4E4A-8E84-C9121BF0E0F7}"/>
              </c:ext>
            </c:extLst>
          </c:dPt>
          <c:dPt>
            <c:idx val="5"/>
            <c:invertIfNegative val="0"/>
            <c:bubble3D val="0"/>
            <c:spPr>
              <a:solidFill>
                <a:srgbClr val="BC945A"/>
              </a:solidFill>
              <a:ln>
                <a:noFill/>
              </a:ln>
              <a:effectLst/>
            </c:spPr>
            <c:extLst>
              <c:ext xmlns:c16="http://schemas.microsoft.com/office/drawing/2014/chart" uri="{C3380CC4-5D6E-409C-BE32-E72D297353CC}">
                <c16:uniqueId val="{0000000B-AC10-4E4A-8E84-C9121BF0E0F7}"/>
              </c:ext>
            </c:extLst>
          </c:dPt>
          <c:dPt>
            <c:idx val="6"/>
            <c:invertIfNegative val="0"/>
            <c:bubble3D val="0"/>
            <c:spPr>
              <a:solidFill>
                <a:srgbClr val="9F2241"/>
              </a:solidFill>
              <a:ln>
                <a:noFill/>
              </a:ln>
              <a:effectLst/>
            </c:spPr>
            <c:extLst>
              <c:ext xmlns:c16="http://schemas.microsoft.com/office/drawing/2014/chart" uri="{C3380CC4-5D6E-409C-BE32-E72D297353CC}">
                <c16:uniqueId val="{0000000D-AC10-4E4A-8E84-C9121BF0E0F7}"/>
              </c:ext>
            </c:extLst>
          </c:dPt>
          <c:dPt>
            <c:idx val="7"/>
            <c:invertIfNegative val="0"/>
            <c:bubble3D val="0"/>
            <c:spPr>
              <a:solidFill>
                <a:srgbClr val="BC945A"/>
              </a:solidFill>
              <a:ln>
                <a:noFill/>
              </a:ln>
              <a:effectLst/>
            </c:spPr>
            <c:extLst>
              <c:ext xmlns:c16="http://schemas.microsoft.com/office/drawing/2014/chart" uri="{C3380CC4-5D6E-409C-BE32-E72D297353CC}">
                <c16:uniqueId val="{0000000F-AC10-4E4A-8E84-C9121BF0E0F7}"/>
              </c:ext>
            </c:extLst>
          </c:dPt>
          <c:dPt>
            <c:idx val="8"/>
            <c:invertIfNegative val="0"/>
            <c:bubble3D val="0"/>
            <c:spPr>
              <a:solidFill>
                <a:srgbClr val="BC945A"/>
              </a:solidFill>
              <a:ln>
                <a:noFill/>
              </a:ln>
              <a:effectLst/>
            </c:spPr>
            <c:extLst>
              <c:ext xmlns:c16="http://schemas.microsoft.com/office/drawing/2014/chart" uri="{C3380CC4-5D6E-409C-BE32-E72D297353CC}">
                <c16:uniqueId val="{00000011-AC10-4E4A-8E84-C9121BF0E0F7}"/>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'Gráficas VAF TODAS validada VAF'!#REF!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'Gráficas VAF TODAS validada VAF'!#REF!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'Gráficas VAF TODAS validada VAF'!#REF!</c15:sqref>
                        </c15:formulaRef>
                      </c:ext>
                    </c:extLst>
                  </c:multiLvlStrRef>
                </c15:cat>
              </c15:filteredCategoryTitle>
            </c:ext>
            <c:ext xmlns:c16="http://schemas.microsoft.com/office/drawing/2014/chart" uri="{C3380CC4-5D6E-409C-BE32-E72D297353CC}">
              <c16:uniqueId val="{00000012-AC10-4E4A-8E84-C9121BF0E0F7}"/>
            </c:ext>
          </c:extLst>
        </c:ser>
        <c:dLbls>
          <c:showLegendKey val="0"/>
          <c:showVal val="0"/>
          <c:showCatName val="0"/>
          <c:showSerName val="0"/>
          <c:showPercent val="0"/>
          <c:showBubbleSize val="0"/>
        </c:dLbls>
        <c:gapWidth val="29"/>
        <c:axId val="983477696"/>
        <c:axId val="983479360"/>
      </c:barChart>
      <c:catAx>
        <c:axId val="98347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83479360"/>
        <c:crosses val="autoZero"/>
        <c:auto val="1"/>
        <c:lblAlgn val="ctr"/>
        <c:lblOffset val="100"/>
        <c:noMultiLvlLbl val="0"/>
      </c:catAx>
      <c:valAx>
        <c:axId val="983479360"/>
        <c:scaling>
          <c:orientation val="minMax"/>
          <c:min val="55"/>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983477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'Gráficas comparativas'!$F$30</c:f>
              <c:strCache>
                <c:ptCount val="1"/>
                <c:pt idx="0">
                  <c:v>ÍNDICE 2023 Institución</c:v>
                </c:pt>
              </c:strCache>
            </c:strRef>
          </c:tx>
          <c:spPr>
            <a:solidFill>
              <a:srgbClr val="BC945A"/>
            </a:solidFill>
            <a:ln>
              <a:noFill/>
            </a:ln>
            <a:effectLst/>
          </c:spPr>
          <c:invertIfNegative val="0"/>
          <c:dPt>
            <c:idx val="0"/>
            <c:invertIfNegative val="0"/>
            <c:bubble3D val="0"/>
            <c:spPr>
              <a:solidFill>
                <a:srgbClr val="9F2241"/>
              </a:solidFill>
              <a:ln>
                <a:noFill/>
              </a:ln>
              <a:effectLst/>
            </c:spPr>
            <c:extLst>
              <c:ext xmlns:c16="http://schemas.microsoft.com/office/drawing/2014/chart" uri="{C3380CC4-5D6E-409C-BE32-E72D297353CC}">
                <c16:uniqueId val="{00000001-4B3B-4027-855C-9B84F4849177}"/>
              </c:ext>
            </c:extLst>
          </c:dPt>
          <c:dPt>
            <c:idx val="1"/>
            <c:invertIfNegative val="0"/>
            <c:bubble3D val="0"/>
            <c:spPr>
              <a:solidFill>
                <a:srgbClr val="9F2241"/>
              </a:solidFill>
              <a:ln>
                <a:noFill/>
              </a:ln>
              <a:effectLst/>
            </c:spPr>
            <c:extLst>
              <c:ext xmlns:c16="http://schemas.microsoft.com/office/drawing/2014/chart" uri="{C3380CC4-5D6E-409C-BE32-E72D297353CC}">
                <c16:uniqueId val="{00000003-4B3B-4027-855C-9B84F4849177}"/>
              </c:ext>
            </c:extLst>
          </c:dPt>
          <c:dPt>
            <c:idx val="2"/>
            <c:invertIfNegative val="0"/>
            <c:bubble3D val="0"/>
            <c:spPr>
              <a:solidFill>
                <a:srgbClr val="9F2241"/>
              </a:solidFill>
              <a:ln>
                <a:noFill/>
              </a:ln>
              <a:effectLst/>
            </c:spPr>
            <c:extLst>
              <c:ext xmlns:c16="http://schemas.microsoft.com/office/drawing/2014/chart" uri="{C3380CC4-5D6E-409C-BE32-E72D297353CC}">
                <c16:uniqueId val="{00000005-4B3B-4027-855C-9B84F4849177}"/>
              </c:ext>
            </c:extLst>
          </c:dPt>
          <c:dPt>
            <c:idx val="3"/>
            <c:invertIfNegative val="0"/>
            <c:bubble3D val="0"/>
            <c:spPr>
              <a:solidFill>
                <a:srgbClr val="BC945A"/>
              </a:solidFill>
              <a:ln>
                <a:noFill/>
              </a:ln>
              <a:effectLst/>
            </c:spPr>
            <c:extLst>
              <c:ext xmlns:c16="http://schemas.microsoft.com/office/drawing/2014/chart" uri="{C3380CC4-5D6E-409C-BE32-E72D297353CC}">
                <c16:uniqueId val="{00000007-4B3B-4027-855C-9B84F4849177}"/>
              </c:ext>
            </c:extLst>
          </c:dPt>
          <c:dPt>
            <c:idx val="4"/>
            <c:invertIfNegative val="0"/>
            <c:bubble3D val="0"/>
            <c:spPr>
              <a:solidFill>
                <a:srgbClr val="BC945A"/>
              </a:solidFill>
              <a:ln>
                <a:noFill/>
              </a:ln>
              <a:effectLst/>
            </c:spPr>
            <c:extLst>
              <c:ext xmlns:c16="http://schemas.microsoft.com/office/drawing/2014/chart" uri="{C3380CC4-5D6E-409C-BE32-E72D297353CC}">
                <c16:uniqueId val="{00000009-4B3B-4027-855C-9B84F4849177}"/>
              </c:ext>
            </c:extLst>
          </c:dPt>
          <c:dPt>
            <c:idx val="5"/>
            <c:invertIfNegative val="0"/>
            <c:bubble3D val="0"/>
            <c:spPr>
              <a:solidFill>
                <a:srgbClr val="BC945A"/>
              </a:solidFill>
              <a:ln>
                <a:noFill/>
              </a:ln>
              <a:effectLst/>
            </c:spPr>
            <c:extLst>
              <c:ext xmlns:c16="http://schemas.microsoft.com/office/drawing/2014/chart" uri="{C3380CC4-5D6E-409C-BE32-E72D297353CC}">
                <c16:uniqueId val="{0000000B-4B3B-4027-855C-9B84F4849177}"/>
              </c:ext>
            </c:extLst>
          </c:dPt>
          <c:dPt>
            <c:idx val="6"/>
            <c:invertIfNegative val="0"/>
            <c:bubble3D val="0"/>
            <c:spPr>
              <a:solidFill>
                <a:srgbClr val="BC945A"/>
              </a:solidFill>
              <a:ln>
                <a:noFill/>
              </a:ln>
              <a:effectLst/>
            </c:spPr>
            <c:extLst>
              <c:ext xmlns:c16="http://schemas.microsoft.com/office/drawing/2014/chart" uri="{C3380CC4-5D6E-409C-BE32-E72D297353CC}">
                <c16:uniqueId val="{0000000D-4B3B-4027-855C-9B84F4849177}"/>
              </c:ext>
            </c:extLst>
          </c:dPt>
          <c:dPt>
            <c:idx val="7"/>
            <c:invertIfNegative val="0"/>
            <c:bubble3D val="0"/>
            <c:spPr>
              <a:solidFill>
                <a:srgbClr val="BC945A"/>
              </a:solidFill>
              <a:ln>
                <a:noFill/>
              </a:ln>
              <a:effectLst/>
            </c:spPr>
            <c:extLst>
              <c:ext xmlns:c16="http://schemas.microsoft.com/office/drawing/2014/chart" uri="{C3380CC4-5D6E-409C-BE32-E72D297353CC}">
                <c16:uniqueId val="{0000000F-4B3B-4027-855C-9B84F4849177}"/>
              </c:ext>
            </c:extLst>
          </c:dPt>
          <c:dPt>
            <c:idx val="8"/>
            <c:invertIfNegative val="0"/>
            <c:bubble3D val="0"/>
            <c:spPr>
              <a:solidFill>
                <a:srgbClr val="BC945A"/>
              </a:solidFill>
              <a:ln>
                <a:noFill/>
              </a:ln>
              <a:effectLst/>
            </c:spPr>
            <c:extLst>
              <c:ext xmlns:c16="http://schemas.microsoft.com/office/drawing/2014/chart" uri="{C3380CC4-5D6E-409C-BE32-E72D297353CC}">
                <c16:uniqueId val="{00000011-4B3B-4027-855C-9B84F4849177}"/>
              </c:ext>
            </c:extLst>
          </c:dPt>
          <c:dPt>
            <c:idx val="13"/>
            <c:invertIfNegative val="0"/>
            <c:bubble3D val="0"/>
            <c:spPr>
              <a:solidFill>
                <a:srgbClr val="377D69"/>
              </a:solidFill>
              <a:ln>
                <a:noFill/>
              </a:ln>
              <a:effectLst/>
            </c:spPr>
            <c:extLst>
              <c:ext xmlns:c16="http://schemas.microsoft.com/office/drawing/2014/chart" uri="{C3380CC4-5D6E-409C-BE32-E72D297353CC}">
                <c16:uniqueId val="{0000001A-4B3B-4027-855C-9B84F4849177}"/>
              </c:ext>
            </c:extLst>
          </c:dPt>
          <c:dPt>
            <c:idx val="14"/>
            <c:invertIfNegative val="0"/>
            <c:bubble3D val="0"/>
            <c:spPr>
              <a:solidFill>
                <a:srgbClr val="377D69"/>
              </a:solidFill>
              <a:ln>
                <a:noFill/>
              </a:ln>
              <a:effectLst/>
            </c:spPr>
            <c:extLst>
              <c:ext xmlns:c16="http://schemas.microsoft.com/office/drawing/2014/chart" uri="{C3380CC4-5D6E-409C-BE32-E72D297353CC}">
                <c16:uniqueId val="{00000019-4B3B-4027-855C-9B84F4849177}"/>
              </c:ext>
            </c:extLst>
          </c:dPt>
          <c:dPt>
            <c:idx val="15"/>
            <c:invertIfNegative val="0"/>
            <c:bubble3D val="0"/>
            <c:spPr>
              <a:solidFill>
                <a:srgbClr val="377D69"/>
              </a:solidFill>
              <a:ln>
                <a:noFill/>
              </a:ln>
              <a:effectLst/>
            </c:spPr>
            <c:extLst>
              <c:ext xmlns:c16="http://schemas.microsoft.com/office/drawing/2014/chart" uri="{C3380CC4-5D6E-409C-BE32-E72D297353CC}">
                <c16:uniqueId val="{00000018-4B3B-4027-855C-9B84F4849177}"/>
              </c:ext>
            </c:extLst>
          </c:dPt>
          <c:dPt>
            <c:idx val="17"/>
            <c:invertIfNegative val="0"/>
            <c:bubble3D val="0"/>
            <c:spPr>
              <a:solidFill>
                <a:srgbClr val="377D69"/>
              </a:solidFill>
              <a:ln>
                <a:noFill/>
              </a:ln>
              <a:effectLst/>
            </c:spPr>
            <c:extLst>
              <c:ext xmlns:c16="http://schemas.microsoft.com/office/drawing/2014/chart" uri="{C3380CC4-5D6E-409C-BE32-E72D297353CC}">
                <c16:uniqueId val="{00000016-4B3B-4027-855C-9B84F4849177}"/>
              </c:ext>
            </c:extLst>
          </c:dPt>
          <c:dPt>
            <c:idx val="18"/>
            <c:invertIfNegative val="0"/>
            <c:bubble3D val="0"/>
            <c:spPr>
              <a:solidFill>
                <a:srgbClr val="377D69"/>
              </a:solidFill>
              <a:ln>
                <a:noFill/>
              </a:ln>
              <a:effectLst/>
            </c:spPr>
            <c:extLst>
              <c:ext xmlns:c16="http://schemas.microsoft.com/office/drawing/2014/chart" uri="{C3380CC4-5D6E-409C-BE32-E72D297353CC}">
                <c16:uniqueId val="{00000015-4B3B-4027-855C-9B84F4849177}"/>
              </c:ext>
            </c:extLst>
          </c:dPt>
          <c:dPt>
            <c:idx val="19"/>
            <c:invertIfNegative val="0"/>
            <c:bubble3D val="0"/>
            <c:spPr>
              <a:solidFill>
                <a:srgbClr val="377D69"/>
              </a:solidFill>
              <a:ln>
                <a:noFill/>
              </a:ln>
              <a:effectLst/>
            </c:spPr>
            <c:extLst>
              <c:ext xmlns:c16="http://schemas.microsoft.com/office/drawing/2014/chart" uri="{C3380CC4-5D6E-409C-BE32-E72D297353CC}">
                <c16:uniqueId val="{00000014-4B3B-4027-855C-9B84F484917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comparativas'!$E$31:$E$46</c:f>
              <c:strCache>
                <c:ptCount val="16"/>
                <c:pt idx="0">
                  <c:v>Secretaría de Cultura</c:v>
                </c:pt>
                <c:pt idx="1">
                  <c:v>Secretaría de Salud</c:v>
                </c:pt>
                <c:pt idx="2">
                  <c:v>Secretaría de Desarrollo Agrario, Territorial y Urbano</c:v>
                </c:pt>
                <c:pt idx="3">
                  <c:v>Secretaría de Educación Pública</c:v>
                </c:pt>
                <c:pt idx="4">
                  <c:v>Secretaría de Turismo</c:v>
                </c:pt>
                <c:pt idx="5">
                  <c:v>Secretaría de Relaciones Exteriores</c:v>
                </c:pt>
                <c:pt idx="6">
                  <c:v>Secretaría de Economía</c:v>
                </c:pt>
                <c:pt idx="7">
                  <c:v>Secretaría de Medio Ambiente y Recursos Naturales</c:v>
                </c:pt>
                <c:pt idx="8">
                  <c:v>Secretaría de Gobernación</c:v>
                </c:pt>
                <c:pt idx="9">
                  <c:v>Secretaría de Infraestructura, Comunicaciones y Transportes</c:v>
                </c:pt>
                <c:pt idx="10">
                  <c:v>Secretaría del Trabajo y Previsión Social</c:v>
                </c:pt>
                <c:pt idx="11">
                  <c:v>Secretaría de Agricultura y Desarrollo Rural</c:v>
                </c:pt>
                <c:pt idx="12">
                  <c:v>Secretaría de Energía</c:v>
                </c:pt>
                <c:pt idx="13">
                  <c:v>Instituto Nacional de la Economía Social</c:v>
                </c:pt>
                <c:pt idx="14">
                  <c:v>Secretaría de Hacienda y Crédito Público</c:v>
                </c:pt>
                <c:pt idx="15">
                  <c:v>Secretaría de Bienestar</c:v>
                </c:pt>
              </c:strCache>
            </c:strRef>
          </c:cat>
          <c:val>
            <c:numRef>
              <c:f>'Gráficas comparativas'!$F$31:$F$46</c:f>
              <c:numCache>
                <c:formatCode>0.0</c:formatCode>
                <c:ptCount val="16"/>
                <c:pt idx="0">
                  <c:v>75.94</c:v>
                </c:pt>
                <c:pt idx="1">
                  <c:v>76.09</c:v>
                </c:pt>
                <c:pt idx="2">
                  <c:v>76.64</c:v>
                </c:pt>
                <c:pt idx="3">
                  <c:v>77.41</c:v>
                </c:pt>
                <c:pt idx="4">
                  <c:v>78.84</c:v>
                </c:pt>
                <c:pt idx="5">
                  <c:v>79.52</c:v>
                </c:pt>
                <c:pt idx="6">
                  <c:v>79.62</c:v>
                </c:pt>
                <c:pt idx="7">
                  <c:v>79.7</c:v>
                </c:pt>
                <c:pt idx="8">
                  <c:v>80.599999999999994</c:v>
                </c:pt>
                <c:pt idx="9">
                  <c:v>80.95</c:v>
                </c:pt>
                <c:pt idx="10">
                  <c:v>81.540000000000006</c:v>
                </c:pt>
                <c:pt idx="11">
                  <c:v>82.71</c:v>
                </c:pt>
                <c:pt idx="12">
                  <c:v>82.75</c:v>
                </c:pt>
                <c:pt idx="13">
                  <c:v>82.84</c:v>
                </c:pt>
                <c:pt idx="14">
                  <c:v>84.45</c:v>
                </c:pt>
                <c:pt idx="15">
                  <c:v>88.58</c:v>
                </c:pt>
              </c:numCache>
            </c:numRef>
          </c:val>
          <c:extLst>
            <c:ext xmlns:c16="http://schemas.microsoft.com/office/drawing/2014/chart" uri="{C3380CC4-5D6E-409C-BE32-E72D297353CC}">
              <c16:uniqueId val="{00000012-4B3B-4027-855C-9B84F4849177}"/>
            </c:ext>
          </c:extLst>
        </c:ser>
        <c:dLbls>
          <c:showLegendKey val="0"/>
          <c:showVal val="0"/>
          <c:showCatName val="0"/>
          <c:showSerName val="0"/>
          <c:showPercent val="0"/>
          <c:showBubbleSize val="0"/>
        </c:dLbls>
        <c:gapWidth val="29"/>
        <c:axId val="983477696"/>
        <c:axId val="983479360"/>
      </c:barChart>
      <c:catAx>
        <c:axId val="98347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983479360"/>
        <c:crosses val="autoZero"/>
        <c:auto val="1"/>
        <c:lblAlgn val="ctr"/>
        <c:lblOffset val="100"/>
        <c:noMultiLvlLbl val="0"/>
      </c:catAx>
      <c:valAx>
        <c:axId val="983479360"/>
        <c:scaling>
          <c:orientation val="minMax"/>
          <c:min val="55"/>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983477696"/>
        <c:crosses val="autoZero"/>
        <c:crossBetween val="between"/>
      </c:valAx>
      <c:spPr>
        <a:noFill/>
        <a:ln>
          <a:noFill/>
        </a:ln>
        <a:effectLst/>
      </c:spPr>
    </c:plotArea>
    <c:plotVisOnly val="1"/>
    <c:dispBlanksAs val="gap"/>
    <c:showDLblsOverMax val="0"/>
  </c:chart>
  <c:spPr>
    <a:solidFill>
      <a:schemeClr val="bg1">
        <a:lumMod val="95000"/>
      </a:schemeClr>
    </a:solidFill>
    <a:ln w="19050" cap="flat" cmpd="sng" algn="ctr">
      <a:solidFill>
        <a:srgbClr val="56242A"/>
      </a:solidFill>
      <a:round/>
    </a:ln>
    <a:effectLst/>
  </c:spPr>
  <c:txPr>
    <a:bodyPr/>
    <a:lstStyle/>
    <a:p>
      <a:pPr>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'Gráficas comparativas'!$F$21</c:f>
              <c:strCache>
                <c:ptCount val="1"/>
                <c:pt idx="0">
                  <c:v>APF 2023</c:v>
                </c:pt>
              </c:strCache>
            </c:strRef>
          </c:tx>
          <c:spPr>
            <a:solidFill>
              <a:schemeClr val="accent1"/>
            </a:solidFill>
            <a:ln>
              <a:noFill/>
            </a:ln>
            <a:effectLst/>
          </c:spPr>
          <c:invertIfNegative val="0"/>
          <c:dPt>
            <c:idx val="0"/>
            <c:invertIfNegative val="0"/>
            <c:bubble3D val="0"/>
            <c:spPr>
              <a:solidFill>
                <a:srgbClr val="377D69"/>
              </a:solidFill>
              <a:ln>
                <a:noFill/>
              </a:ln>
              <a:effectLst/>
            </c:spPr>
            <c:extLst>
              <c:ext xmlns:c16="http://schemas.microsoft.com/office/drawing/2014/chart" uri="{C3380CC4-5D6E-409C-BE32-E72D297353CC}">
                <c16:uniqueId val="{00000003-C19D-48EC-A6DA-D1B890A2BD21}"/>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comparativas'!$E$22</c:f>
              <c:strCache>
                <c:ptCount val="1"/>
                <c:pt idx="0">
                  <c:v>SECRETARÍA DE SALUD</c:v>
                </c:pt>
              </c:strCache>
            </c:strRef>
          </c:cat>
          <c:val>
            <c:numRef>
              <c:f>'Gráficas comparativas'!$F$22</c:f>
              <c:numCache>
                <c:formatCode>0.0</c:formatCode>
                <c:ptCount val="1"/>
                <c:pt idx="0">
                  <c:v>80.900000000000006</c:v>
                </c:pt>
              </c:numCache>
            </c:numRef>
          </c:val>
          <c:extLst>
            <c:ext xmlns:c16="http://schemas.microsoft.com/office/drawing/2014/chart" uri="{C3380CC4-5D6E-409C-BE32-E72D297353CC}">
              <c16:uniqueId val="{00000000-C19D-48EC-A6DA-D1B890A2BD21}"/>
            </c:ext>
          </c:extLst>
        </c:ser>
        <c:ser>
          <c:idx val="1"/>
          <c:order val="1"/>
          <c:tx>
            <c:strRef>
              <c:f>'Gráficas comparativas'!$G$21</c:f>
              <c:strCache>
                <c:ptCount val="1"/>
                <c:pt idx="0">
                  <c:v>2023</c:v>
                </c:pt>
              </c:strCache>
            </c:strRef>
          </c:tx>
          <c:spPr>
            <a:solidFill>
              <a:srgbClr val="BC94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comparativas'!$E$22</c:f>
              <c:strCache>
                <c:ptCount val="1"/>
                <c:pt idx="0">
                  <c:v>SECRETARÍA DE SALUD</c:v>
                </c:pt>
              </c:strCache>
            </c:strRef>
          </c:cat>
          <c:val>
            <c:numRef>
              <c:f>'Gráficas comparativas'!$G$22</c:f>
              <c:numCache>
                <c:formatCode>0.0</c:formatCode>
                <c:ptCount val="1"/>
                <c:pt idx="0">
                  <c:v>76.099999999999994</c:v>
                </c:pt>
              </c:numCache>
            </c:numRef>
          </c:val>
          <c:extLst>
            <c:ext xmlns:c16="http://schemas.microsoft.com/office/drawing/2014/chart" uri="{C3380CC4-5D6E-409C-BE32-E72D297353CC}">
              <c16:uniqueId val="{00000001-C19D-48EC-A6DA-D1B890A2BD21}"/>
            </c:ext>
          </c:extLst>
        </c:ser>
        <c:ser>
          <c:idx val="2"/>
          <c:order val="2"/>
          <c:tx>
            <c:strRef>
              <c:f>'Gráficas comparativas'!$H$21</c:f>
              <c:strCache>
                <c:ptCount val="1"/>
                <c:pt idx="0">
                  <c:v>2022</c:v>
                </c:pt>
              </c:strCache>
            </c:strRef>
          </c:tx>
          <c:spPr>
            <a:solidFill>
              <a:srgbClr val="9F224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comparativas'!$E$22</c:f>
              <c:strCache>
                <c:ptCount val="1"/>
                <c:pt idx="0">
                  <c:v>SECRETARÍA DE SALUD</c:v>
                </c:pt>
              </c:strCache>
            </c:strRef>
          </c:cat>
          <c:val>
            <c:numRef>
              <c:f>'Gráficas comparativas'!$H$22</c:f>
              <c:numCache>
                <c:formatCode>0.0</c:formatCode>
                <c:ptCount val="1"/>
                <c:pt idx="0">
                  <c:v>79.430000000000007</c:v>
                </c:pt>
              </c:numCache>
            </c:numRef>
          </c:val>
          <c:extLst>
            <c:ext xmlns:c16="http://schemas.microsoft.com/office/drawing/2014/chart" uri="{C3380CC4-5D6E-409C-BE32-E72D297353CC}">
              <c16:uniqueId val="{00000002-C19D-48EC-A6DA-D1B890A2BD21}"/>
            </c:ext>
          </c:extLst>
        </c:ser>
        <c:dLbls>
          <c:showLegendKey val="0"/>
          <c:showVal val="0"/>
          <c:showCatName val="0"/>
          <c:showSerName val="0"/>
          <c:showPercent val="0"/>
          <c:showBubbleSize val="0"/>
        </c:dLbls>
        <c:gapWidth val="29"/>
        <c:overlap val="-27"/>
        <c:axId val="2006517439"/>
        <c:axId val="2006518687"/>
      </c:barChart>
      <c:catAx>
        <c:axId val="2006517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2006518687"/>
        <c:crosses val="autoZero"/>
        <c:auto val="1"/>
        <c:lblAlgn val="ctr"/>
        <c:lblOffset val="100"/>
        <c:noMultiLvlLbl val="0"/>
      </c:catAx>
      <c:valAx>
        <c:axId val="2006518687"/>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00651743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solidFill>
                  <a:srgbClr val="691C32"/>
                </a:solidFill>
              </a:rPr>
              <a:t>¿Cuántos años tiene usted en su puesto actual? / 2023</a:t>
            </a:r>
          </a:p>
        </c:rich>
      </c:tx>
      <c:layout>
        <c:manualLayout>
          <c:xMode val="edge"/>
          <c:yMode val="edge"/>
          <c:x val="0.13135019001752832"/>
          <c:y val="1.7069990076090523E-2"/>
        </c:manualLayout>
      </c:layout>
      <c:overlay val="0"/>
      <c:spPr>
        <a:noFill/>
        <a:ln w="25560">
          <a:noFill/>
        </a:ln>
      </c:spPr>
    </c:title>
    <c:autoTitleDeleted val="0"/>
    <c:plotArea>
      <c:layout>
        <c:manualLayout>
          <c:layoutTarget val="inner"/>
          <c:xMode val="edge"/>
          <c:yMode val="edge"/>
          <c:x val="0.17706061927605801"/>
          <c:y val="0.11651698555251901"/>
          <c:w val="0.81216746620148295"/>
          <c:h val="0.85724326434986298"/>
        </c:manualLayout>
      </c:layout>
      <c:barChart>
        <c:barDir val="bar"/>
        <c:grouping val="clustered"/>
        <c:varyColors val="0"/>
        <c:ser>
          <c:idx val="0"/>
          <c:order val="0"/>
          <c:spPr>
            <a:solidFill>
              <a:srgbClr val="238E9A"/>
            </a:solidFill>
            <a:ln w="12600">
              <a:noFill/>
              <a:round/>
            </a:ln>
          </c:spPr>
          <c:invertIfNegative val="0"/>
          <c:dLbls>
            <c:dLbl>
              <c:idx val="0"/>
              <c:layout>
                <c:manualLayout>
                  <c:x val="-0.74516654171164742"/>
                  <c:y val="-3.0237080790579511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1-CA49-45FC-A0B3-BFDA5E2C7C3E}"/>
                </c:ext>
              </c:extLst>
            </c:dLbl>
            <c:dLbl>
              <c:idx val="1"/>
              <c:layout>
                <c:manualLayout>
                  <c:x val="-0.38313573822211067"/>
                  <c:y val="-3.023708079057953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3-CA49-45FC-A0B3-BFDA5E2C7C3E}"/>
                </c:ext>
              </c:extLst>
            </c:dLbl>
            <c:dLbl>
              <c:idx val="2"/>
              <c:layout>
                <c:manualLayout>
                  <c:x val="-0.3133271079528277"/>
                  <c:y val="-3.298590631699585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5-CA49-45FC-A0B3-BFDA5E2C7C3E}"/>
                </c:ext>
              </c:extLst>
            </c:dLbl>
            <c:dLbl>
              <c:idx val="3"/>
              <c:layout>
                <c:manualLayout>
                  <c:x val="-0.16396910830692021"/>
                  <c:y val="-3.2985906316995807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7-CA49-45FC-A0B3-BFDA5E2C7C3E}"/>
                </c:ext>
              </c:extLst>
            </c:dLbl>
            <c:dLbl>
              <c:idx val="4"/>
              <c:layout>
                <c:manualLayout>
                  <c:x val="-0.12338269535966276"/>
                  <c:y val="-3.023708079057953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9-CA49-45FC-A0B3-BFDA5E2C7C3E}"/>
                </c:ext>
              </c:extLst>
            </c:dLbl>
            <c:dLbl>
              <c:idx val="5"/>
              <c:layout>
                <c:manualLayout>
                  <c:x val="-7.4678999822953784E-2"/>
                  <c:y val="-3.023708079057953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B-CA49-45FC-A0B3-BFDA5E2C7C3E}"/>
                </c:ext>
              </c:extLst>
            </c:dLbl>
            <c:dLbl>
              <c:idx val="6"/>
              <c:layout>
                <c:manualLayout>
                  <c:x val="-5.032715205459927E-2"/>
                  <c:y val="-2.748825526416321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D-CA49-45FC-A0B3-BFDA5E2C7C3E}"/>
                </c:ext>
              </c:extLst>
            </c:dLbl>
            <c:dLbl>
              <c:idx val="7"/>
              <c:layout>
                <c:manualLayout>
                  <c:x val="-1.7858021696793291E-2"/>
                  <c:y val="-3.023708079057943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F-CA49-45FC-A0B3-BFDA5E2C7C3E}"/>
                </c:ext>
              </c:extLst>
            </c:dLbl>
            <c:dLbl>
              <c:idx val="8"/>
              <c:layout>
                <c:manualLayout>
                  <c:x val="-6.4938260715611965E-3"/>
                  <c:y val="-3.573473184341217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1-CA49-45FC-A0B3-BFDA5E2C7C3E}"/>
                </c:ext>
              </c:extLst>
            </c:dLbl>
            <c:dLbl>
              <c:idx val="9"/>
              <c:layout>
                <c:manualLayout>
                  <c:x val="-6.4938260715611965E-3"/>
                  <c:y val="-3.573473184341217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3-CA49-45FC-A0B3-BFDA5E2C7C3E}"/>
                </c:ext>
              </c:extLst>
            </c:dLbl>
            <c:dLbl>
              <c:idx val="10"/>
              <c:layout>
                <c:manualLayout>
                  <c:x val="-1.6234565178902991E-3"/>
                  <c:y val="-4.123238289624482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5-CA49-45FC-A0B3-BFDA5E2C7C3E}"/>
                </c:ext>
              </c:extLst>
            </c:dLbl>
            <c:spPr>
              <a:noFill/>
              <a:ln>
                <a:noFill/>
              </a:ln>
              <a:effectLst/>
            </c:spPr>
            <c:txPr>
              <a:bodyPr wrap="square" lIns="38100" tIns="19050" rIns="38100" bIns="19050" anchor="ctr">
                <a:spAutoFit/>
              </a:bodyPr>
              <a:lstStyle/>
              <a:p>
                <a:pPr>
                  <a:defRPr sz="1000"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Sociodemográficos'!$A$259:$A$269</c:f>
              <c:strCache>
                <c:ptCount val="11"/>
                <c:pt idx="0">
                  <c:v>Hasta 5</c:v>
                </c:pt>
                <c:pt idx="1">
                  <c:v>6 a 10</c:v>
                </c:pt>
                <c:pt idx="2">
                  <c:v>11 a 15</c:v>
                </c:pt>
                <c:pt idx="3">
                  <c:v>16 a 20</c:v>
                </c:pt>
                <c:pt idx="4">
                  <c:v>21 a 25</c:v>
                </c:pt>
                <c:pt idx="5">
                  <c:v>26 a 30</c:v>
                </c:pt>
                <c:pt idx="6">
                  <c:v>31 a 35</c:v>
                </c:pt>
                <c:pt idx="7">
                  <c:v>36 a 40</c:v>
                </c:pt>
                <c:pt idx="8">
                  <c:v>41 a 45</c:v>
                </c:pt>
                <c:pt idx="9">
                  <c:v>46 a 50</c:v>
                </c:pt>
                <c:pt idx="10">
                  <c:v>Más de 50</c:v>
                </c:pt>
              </c:strCache>
            </c:strRef>
          </c:cat>
          <c:val>
            <c:numRef>
              <c:f>'Plantilla Sociodemográficos'!$F$259:$F$269</c:f>
              <c:numCache>
                <c:formatCode>##,##0</c:formatCode>
                <c:ptCount val="11"/>
                <c:pt idx="0">
                  <c:v>3664</c:v>
                </c:pt>
                <c:pt idx="1">
                  <c:v>1881</c:v>
                </c:pt>
                <c:pt idx="2">
                  <c:v>1541</c:v>
                </c:pt>
                <c:pt idx="3">
                  <c:v>809</c:v>
                </c:pt>
                <c:pt idx="4">
                  <c:v>612</c:v>
                </c:pt>
                <c:pt idx="5">
                  <c:v>379</c:v>
                </c:pt>
                <c:pt idx="6">
                  <c:v>240</c:v>
                </c:pt>
                <c:pt idx="7">
                  <c:v>81</c:v>
                </c:pt>
                <c:pt idx="8">
                  <c:v>21</c:v>
                </c:pt>
                <c:pt idx="9">
                  <c:v>15</c:v>
                </c:pt>
                <c:pt idx="10">
                  <c:v>10</c:v>
                </c:pt>
              </c:numCache>
            </c:numRef>
          </c:val>
          <c:extLst>
            <c:ext xmlns:c16="http://schemas.microsoft.com/office/drawing/2014/chart" uri="{C3380CC4-5D6E-409C-BE32-E72D297353CC}">
              <c16:uniqueId val="{00000000-8A39-4DD8-925F-6E5557CE35E5}"/>
            </c:ext>
          </c:extLst>
        </c:ser>
        <c:ser>
          <c:idx val="1"/>
          <c:order val="1"/>
          <c:spPr>
            <a:solidFill>
              <a:srgbClr val="993366"/>
            </a:solidFill>
            <a:ln w="12600">
              <a:solidFill>
                <a:srgbClr val="000000"/>
              </a:solidFill>
              <a:round/>
            </a:ln>
          </c:spPr>
          <c:invertIfNegative val="0"/>
          <c:dLbls>
            <c:dLbl>
              <c:idx val="0"/>
              <c:layout>
                <c:manualLayout>
                  <c:x val="0.73867271564008607"/>
                  <c:y val="2.199103709724024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0-CA49-45FC-A0B3-BFDA5E2C7C3E}"/>
                </c:ext>
              </c:extLst>
            </c:dLbl>
            <c:dLbl>
              <c:idx val="1"/>
              <c:layout>
                <c:manualLayout>
                  <c:x val="0.38313573822211056"/>
                  <c:y val="1.64931696014527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2-CA49-45FC-A0B3-BFDA5E2C7C3E}"/>
                </c:ext>
              </c:extLst>
            </c:dLbl>
            <c:dLbl>
              <c:idx val="2"/>
              <c:layout>
                <c:manualLayout>
                  <c:x val="0.31495056447071795"/>
                  <c:y val="1.649316960145276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4-CA49-45FC-A0B3-BFDA5E2C7C3E}"/>
                </c:ext>
              </c:extLst>
            </c:dLbl>
            <c:dLbl>
              <c:idx val="3"/>
              <c:layout>
                <c:manualLayout>
                  <c:x val="0.16559256482481044"/>
                  <c:y val="1.64933860444076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6-CA49-45FC-A0B3-BFDA5E2C7C3E}"/>
                </c:ext>
              </c:extLst>
            </c:dLbl>
            <c:dLbl>
              <c:idx val="4"/>
              <c:layout>
                <c:manualLayout>
                  <c:x val="0.12662960839544332"/>
                  <c:y val="2.199082065428540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8-CA49-45FC-A0B3-BFDA5E2C7C3E}"/>
                </c:ext>
              </c:extLst>
            </c:dLbl>
            <c:dLbl>
              <c:idx val="5"/>
              <c:layout>
                <c:manualLayout>
                  <c:x val="7.6302456340843997E-2"/>
                  <c:y val="1.649316960145286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A-CA49-45FC-A0B3-BFDA5E2C7C3E}"/>
                </c:ext>
              </c:extLst>
            </c:dLbl>
            <c:dLbl>
              <c:idx val="6"/>
              <c:layout>
                <c:manualLayout>
                  <c:x val="4.8703695536708974E-2"/>
                  <c:y val="1.924199512786908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C-CA49-45FC-A0B3-BFDA5E2C7C3E}"/>
                </c:ext>
              </c:extLst>
            </c:dLbl>
            <c:dLbl>
              <c:idx val="7"/>
              <c:layout>
                <c:manualLayout>
                  <c:x val="2.2728391250464157E-2"/>
                  <c:y val="1.374434407503644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E-CA49-45FC-A0B3-BFDA5E2C7C3E}"/>
                </c:ext>
              </c:extLst>
            </c:dLbl>
            <c:dLbl>
              <c:idx val="8"/>
              <c:layout>
                <c:manualLayout>
                  <c:x val="1.6234565178902961E-2"/>
                  <c:y val="8.2466930222039013E-3"/>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0-CA49-45FC-A0B3-BFDA5E2C7C3E}"/>
                </c:ext>
              </c:extLst>
            </c:dLbl>
            <c:dLbl>
              <c:idx val="9"/>
              <c:layout>
                <c:manualLayout>
                  <c:x val="2.2728391250464188E-2"/>
                  <c:y val="1.099573499157495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2-CA49-45FC-A0B3-BFDA5E2C7C3E}"/>
                </c:ext>
              </c:extLst>
            </c:dLbl>
            <c:dLbl>
              <c:idx val="10"/>
              <c:layout>
                <c:manualLayout>
                  <c:x val="1.4611108661012692E-2"/>
                  <c:y val="1.374434407503644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4-CA49-45FC-A0B3-BFDA5E2C7C3E}"/>
                </c:ext>
              </c:extLst>
            </c:dLbl>
            <c:spPr>
              <a:noFill/>
              <a:ln>
                <a:noFill/>
              </a:ln>
              <a:effectLst/>
            </c:spPr>
            <c:txPr>
              <a:bodyPr wrap="square" lIns="38100" tIns="19050" rIns="38100" bIns="19050" anchor="ctr">
                <a:spAutoFit/>
              </a:bodyPr>
              <a:lstStyle/>
              <a:p>
                <a:pPr>
                  <a:defRPr sz="1400"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Sociodemográficos'!$A$259:$A$269</c:f>
              <c:strCache>
                <c:ptCount val="11"/>
                <c:pt idx="0">
                  <c:v>Hasta 5</c:v>
                </c:pt>
                <c:pt idx="1">
                  <c:v>6 a 10</c:v>
                </c:pt>
                <c:pt idx="2">
                  <c:v>11 a 15</c:v>
                </c:pt>
                <c:pt idx="3">
                  <c:v>16 a 20</c:v>
                </c:pt>
                <c:pt idx="4">
                  <c:v>21 a 25</c:v>
                </c:pt>
                <c:pt idx="5">
                  <c:v>26 a 30</c:v>
                </c:pt>
                <c:pt idx="6">
                  <c:v>31 a 35</c:v>
                </c:pt>
                <c:pt idx="7">
                  <c:v>36 a 40</c:v>
                </c:pt>
                <c:pt idx="8">
                  <c:v>41 a 45</c:v>
                </c:pt>
                <c:pt idx="9">
                  <c:v>46 a 50</c:v>
                </c:pt>
                <c:pt idx="10">
                  <c:v>Más de 50</c:v>
                </c:pt>
              </c:strCache>
            </c:strRef>
          </c:cat>
          <c:val>
            <c:numRef>
              <c:f>'Plantilla Sociodemográficos'!$G$259:$G$269</c:f>
              <c:numCache>
                <c:formatCode>0.0%</c:formatCode>
                <c:ptCount val="11"/>
                <c:pt idx="0">
                  <c:v>0.3959796822652113</c:v>
                </c:pt>
                <c:pt idx="1">
                  <c:v>0.20328542094455851</c:v>
                </c:pt>
                <c:pt idx="2">
                  <c:v>0.16654058143304873</c:v>
                </c:pt>
                <c:pt idx="3">
                  <c:v>8.7431103425915924E-2</c:v>
                </c:pt>
                <c:pt idx="4">
                  <c:v>6.6140711120717607E-2</c:v>
                </c:pt>
                <c:pt idx="5">
                  <c:v>4.0959688749594728E-2</c:v>
                </c:pt>
                <c:pt idx="6">
                  <c:v>2.5937533772830434E-2</c:v>
                </c:pt>
                <c:pt idx="7">
                  <c:v>8.7539176483302714E-3</c:v>
                </c:pt>
                <c:pt idx="8">
                  <c:v>2.2695342051226629E-3</c:v>
                </c:pt>
                <c:pt idx="9">
                  <c:v>1.6210958608019021E-3</c:v>
                </c:pt>
                <c:pt idx="10">
                  <c:v>1.0807305738679347E-3</c:v>
                </c:pt>
              </c:numCache>
            </c:numRef>
          </c:val>
          <c:extLst>
            <c:ext xmlns:c16="http://schemas.microsoft.com/office/drawing/2014/chart" uri="{C3380CC4-5D6E-409C-BE32-E72D297353CC}">
              <c16:uniqueId val="{00000001-8A39-4DD8-925F-6E5557CE35E5}"/>
            </c:ext>
          </c:extLst>
        </c:ser>
        <c:dLbls>
          <c:showLegendKey val="0"/>
          <c:showVal val="0"/>
          <c:showCatName val="0"/>
          <c:showSerName val="0"/>
          <c:showPercent val="0"/>
          <c:showBubbleSize val="0"/>
        </c:dLbls>
        <c:gapWidth val="150"/>
        <c:axId val="140046720"/>
        <c:axId val="140048256"/>
      </c:barChart>
      <c:catAx>
        <c:axId val="140046720"/>
        <c:scaling>
          <c:orientation val="maxMin"/>
        </c:scaling>
        <c:delete val="0"/>
        <c:axPos val="l"/>
        <c:numFmt formatCode="General" sourceLinked="1"/>
        <c:majorTickMark val="out"/>
        <c:minorTickMark val="none"/>
        <c:tickLblPos val="nextTo"/>
        <c:spPr>
          <a:ln w="3240">
            <a:solidFill>
              <a:srgbClr val="000000"/>
            </a:solidFill>
            <a:round/>
          </a:ln>
        </c:spPr>
        <c:crossAx val="140048256"/>
        <c:crosses val="autoZero"/>
        <c:auto val="1"/>
        <c:lblAlgn val="ctr"/>
        <c:lblOffset val="100"/>
        <c:noMultiLvlLbl val="1"/>
      </c:catAx>
      <c:valAx>
        <c:axId val="140048256"/>
        <c:scaling>
          <c:orientation val="minMax"/>
        </c:scaling>
        <c:delete val="1"/>
        <c:axPos val="t"/>
        <c:majorGridlines>
          <c:spPr>
            <a:ln w="3240">
              <a:noFill/>
              <a:round/>
            </a:ln>
          </c:spPr>
        </c:majorGridlines>
        <c:numFmt formatCode="##,##0" sourceLinked="0"/>
        <c:majorTickMark val="out"/>
        <c:minorTickMark val="none"/>
        <c:tickLblPos val="none"/>
        <c:crossAx val="140046720"/>
        <c:crosses val="autoZero"/>
        <c:crossBetween val="between"/>
      </c:valAx>
      <c:spPr>
        <a:noFill/>
        <a:ln w="12600">
          <a:noFill/>
          <a:round/>
        </a:ln>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solidFill>
                  <a:srgbClr val="691C32"/>
                </a:solidFill>
              </a:defRPr>
            </a:pPr>
            <a:r>
              <a:rPr lang="en-US">
                <a:solidFill>
                  <a:srgbClr val="691C32"/>
                </a:solidFill>
              </a:rPr>
              <a:t>En total ¿cuántos años ha trabajado en el Sector Privado? / 2023</a:t>
            </a:r>
          </a:p>
        </c:rich>
      </c:tx>
      <c:layout>
        <c:manualLayout>
          <c:xMode val="edge"/>
          <c:yMode val="edge"/>
          <c:x val="0.13885134854089259"/>
          <c:y val="6.1283944918010145E-3"/>
        </c:manualLayout>
      </c:layout>
      <c:overlay val="0"/>
      <c:spPr>
        <a:noFill/>
        <a:ln w="25560">
          <a:noFill/>
        </a:ln>
      </c:spPr>
    </c:title>
    <c:autoTitleDeleted val="0"/>
    <c:plotArea>
      <c:layout>
        <c:manualLayout>
          <c:layoutTarget val="inner"/>
          <c:xMode val="edge"/>
          <c:yMode val="edge"/>
          <c:x val="0.50188401403265603"/>
          <c:y val="0.159688715953307"/>
          <c:w val="0.487331629780415"/>
          <c:h val="0.81408560311283995"/>
        </c:manualLayout>
      </c:layout>
      <c:barChart>
        <c:barDir val="bar"/>
        <c:grouping val="clustered"/>
        <c:varyColors val="0"/>
        <c:ser>
          <c:idx val="0"/>
          <c:order val="0"/>
          <c:spPr>
            <a:solidFill>
              <a:srgbClr val="238E9A"/>
            </a:solidFill>
            <a:ln w="12600">
              <a:noFill/>
              <a:round/>
            </a:ln>
          </c:spPr>
          <c:invertIfNegative val="0"/>
          <c:dLbls>
            <c:dLbl>
              <c:idx val="0"/>
              <c:layout>
                <c:manualLayout>
                  <c:x val="-0.40355688502016968"/>
                  <c:y val="-2.465681616434423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1-A347-42D2-AE31-594F41231AA0}"/>
                </c:ext>
              </c:extLst>
            </c:dLbl>
            <c:dLbl>
              <c:idx val="1"/>
              <c:layout>
                <c:manualLayout>
                  <c:x val="-0.27552076487320815"/>
                  <c:y val="-3.287575488579234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3-A347-42D2-AE31-594F41231AA0}"/>
                </c:ext>
              </c:extLst>
            </c:dLbl>
            <c:dLbl>
              <c:idx val="2"/>
              <c:layout>
                <c:manualLayout>
                  <c:x val="-0.10534617480446198"/>
                  <c:y val="-3.287575488579234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5-A347-42D2-AE31-594F41231AA0}"/>
                </c:ext>
              </c:extLst>
            </c:dLbl>
            <c:dLbl>
              <c:idx val="3"/>
              <c:layout>
                <c:manualLayout>
                  <c:x val="-5.6724863356248732E-2"/>
                  <c:y val="-2.465681616434425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7-A347-42D2-AE31-594F41231AA0}"/>
                </c:ext>
              </c:extLst>
            </c:dLbl>
            <c:dLbl>
              <c:idx val="4"/>
              <c:layout>
                <c:manualLayout>
                  <c:x val="-3.2414207632142193E-2"/>
                  <c:y val="-3.0136108645309651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B-A347-42D2-AE31-594F41231AA0}"/>
                </c:ext>
              </c:extLst>
            </c:dLbl>
            <c:dLbl>
              <c:idx val="5"/>
              <c:layout>
                <c:manualLayout>
                  <c:x val="-2.1069234960892445E-2"/>
                  <c:y val="-3.0136108645309651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9-A347-42D2-AE31-594F41231AA0}"/>
                </c:ext>
              </c:extLst>
            </c:dLbl>
            <c:dLbl>
              <c:idx val="6"/>
              <c:layout>
                <c:manualLayout>
                  <c:x val="-9.7242622896426996E-3"/>
                  <c:y val="-2.73962466846505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D-A347-42D2-AE31-594F41231AA0}"/>
                </c:ext>
              </c:extLst>
            </c:dLbl>
            <c:dLbl>
              <c:idx val="7"/>
              <c:layout>
                <c:manualLayout>
                  <c:x val="-4.8621311448212605E-3"/>
                  <c:y val="-3.287575488579224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3-A347-42D2-AE31-594F41231AA0}"/>
                </c:ext>
              </c:extLst>
            </c:dLbl>
            <c:dLbl>
              <c:idx val="8"/>
              <c:layout>
                <c:manualLayout>
                  <c:x val="-5.9425360838754542E-17"/>
                  <c:y val="-4.1094693607240433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4-A347-42D2-AE31-594F41231AA0}"/>
                </c:ext>
              </c:extLst>
            </c:dLbl>
            <c:dLbl>
              <c:idx val="9"/>
              <c:layout>
                <c:manualLayout>
                  <c:x val="-1.6207103816071066E-3"/>
                  <c:y val="-3.287575488579234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5-A347-42D2-AE31-594F41231AA0}"/>
                </c:ext>
              </c:extLst>
            </c:dLbl>
            <c:dLbl>
              <c:idx val="10"/>
              <c:layout>
                <c:manualLayout>
                  <c:x val="-1.1885072167750908E-16"/>
                  <c:y val="-2.465681616434425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6-A347-42D2-AE31-594F41231AA0}"/>
                </c:ext>
              </c:extLst>
            </c:dLbl>
            <c:dLbl>
              <c:idx val="11"/>
              <c:layout>
                <c:manualLayout>
                  <c:x val="0"/>
                  <c:y val="-1.917752368337886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7-A347-42D2-AE31-594F41231AA0}"/>
                </c:ext>
              </c:extLst>
            </c:dLbl>
            <c:spPr>
              <a:noFill/>
              <a:ln>
                <a:noFill/>
              </a:ln>
              <a:effectLst/>
            </c:spPr>
            <c:txPr>
              <a:bodyPr wrap="square" lIns="38100" tIns="19050" rIns="38100" bIns="19050" anchor="ctr">
                <a:spAutoFit/>
              </a:bodyPr>
              <a:lstStyle/>
              <a:p>
                <a:pPr>
                  <a:defRPr b="1"/>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Sociodemográficos'!$A$201:$A$212</c:f>
              <c:strCache>
                <c:ptCount val="12"/>
                <c:pt idx="0">
                  <c:v>Nunca he trabajado en el Sector Privado</c:v>
                </c:pt>
                <c:pt idx="1">
                  <c:v>Hasta 5</c:v>
                </c:pt>
                <c:pt idx="2">
                  <c:v>6 a 10</c:v>
                </c:pt>
                <c:pt idx="3">
                  <c:v>11 a 15</c:v>
                </c:pt>
                <c:pt idx="4">
                  <c:v>16 a 20</c:v>
                </c:pt>
                <c:pt idx="5">
                  <c:v>21 a 25</c:v>
                </c:pt>
                <c:pt idx="6">
                  <c:v>26 a 30</c:v>
                </c:pt>
                <c:pt idx="7">
                  <c:v>31 a 35</c:v>
                </c:pt>
                <c:pt idx="8">
                  <c:v>36 a 40</c:v>
                </c:pt>
                <c:pt idx="9">
                  <c:v>41 a 45</c:v>
                </c:pt>
                <c:pt idx="10">
                  <c:v>46 a 50</c:v>
                </c:pt>
                <c:pt idx="11">
                  <c:v>Más de 50</c:v>
                </c:pt>
              </c:strCache>
            </c:strRef>
          </c:cat>
          <c:val>
            <c:numRef>
              <c:f>'Plantilla Sociodemográficos'!$F$201:$F$212</c:f>
              <c:numCache>
                <c:formatCode>##,##0</c:formatCode>
                <c:ptCount val="12"/>
                <c:pt idx="0">
                  <c:v>4138</c:v>
                </c:pt>
                <c:pt idx="1">
                  <c:v>2810</c:v>
                </c:pt>
                <c:pt idx="2">
                  <c:v>1073</c:v>
                </c:pt>
                <c:pt idx="3">
                  <c:v>555</c:v>
                </c:pt>
                <c:pt idx="4">
                  <c:v>320</c:v>
                </c:pt>
                <c:pt idx="5">
                  <c:v>175</c:v>
                </c:pt>
                <c:pt idx="6">
                  <c:v>92</c:v>
                </c:pt>
                <c:pt idx="7">
                  <c:v>50</c:v>
                </c:pt>
                <c:pt idx="8">
                  <c:v>21</c:v>
                </c:pt>
                <c:pt idx="9">
                  <c:v>12</c:v>
                </c:pt>
                <c:pt idx="10">
                  <c:v>2</c:v>
                </c:pt>
                <c:pt idx="11">
                  <c:v>5</c:v>
                </c:pt>
              </c:numCache>
            </c:numRef>
          </c:val>
          <c:extLst>
            <c:ext xmlns:c16="http://schemas.microsoft.com/office/drawing/2014/chart" uri="{C3380CC4-5D6E-409C-BE32-E72D297353CC}">
              <c16:uniqueId val="{00000000-A3B8-450B-8F84-F0BC4A09A398}"/>
            </c:ext>
          </c:extLst>
        </c:ser>
        <c:ser>
          <c:idx val="1"/>
          <c:order val="1"/>
          <c:spPr>
            <a:solidFill>
              <a:srgbClr val="993366"/>
            </a:solidFill>
            <a:ln w="12600">
              <a:solidFill>
                <a:srgbClr val="000000"/>
              </a:solidFill>
              <a:round/>
            </a:ln>
          </c:spPr>
          <c:invertIfNegative val="0"/>
          <c:dLbls>
            <c:dLbl>
              <c:idx val="0"/>
              <c:layout>
                <c:manualLayout>
                  <c:x val="0.40355688502016945"/>
                  <c:y val="1.643809316307258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0-A347-42D2-AE31-594F41231AA0}"/>
                </c:ext>
              </c:extLst>
            </c:dLbl>
            <c:dLbl>
              <c:idx val="1"/>
              <c:layout>
                <c:manualLayout>
                  <c:x val="0.27390005449160115"/>
                  <c:y val="1.643809316307258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2-A347-42D2-AE31-594F41231AA0}"/>
                </c:ext>
              </c:extLst>
            </c:dLbl>
            <c:dLbl>
              <c:idx val="2"/>
              <c:layout>
                <c:manualLayout>
                  <c:x val="0.10696688518606903"/>
                  <c:y val="1.643809316307258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4-A347-42D2-AE31-594F41231AA0}"/>
                </c:ext>
              </c:extLst>
            </c:dLbl>
            <c:dLbl>
              <c:idx val="3"/>
              <c:layout>
                <c:manualLayout>
                  <c:x val="5.3483442593034398E-2"/>
                  <c:y val="1.3698446922589893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6-A347-42D2-AE31-594F41231AA0}"/>
                </c:ext>
              </c:extLst>
            </c:dLbl>
            <c:dLbl>
              <c:idx val="4"/>
              <c:layout>
                <c:manualLayout>
                  <c:x val="4.5379890684998987E-2"/>
                  <c:y val="1.64380931630726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A-A347-42D2-AE31-594F41231AA0}"/>
                </c:ext>
              </c:extLst>
            </c:dLbl>
            <c:dLbl>
              <c:idx val="5"/>
              <c:layout>
                <c:manualLayout>
                  <c:x val="2.1069234960892327E-2"/>
                  <c:y val="1.917795512373169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8-A347-42D2-AE31-594F41231AA0}"/>
                </c:ext>
              </c:extLst>
            </c:dLbl>
            <c:dLbl>
              <c:idx val="6"/>
              <c:layout>
                <c:manualLayout>
                  <c:x val="1.944852457928534E-2"/>
                  <c:y val="8.2191544416246026E-3"/>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C-A347-42D2-AE31-594F41231AA0}"/>
                </c:ext>
              </c:extLst>
            </c:dLbl>
            <c:dLbl>
              <c:idx val="7"/>
              <c:layout>
                <c:manualLayout>
                  <c:x val="3.0793497250535026E-2"/>
                  <c:y val="1.643830888324910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E-A347-42D2-AE31-594F41231AA0}"/>
                </c:ext>
              </c:extLst>
            </c:dLbl>
            <c:dLbl>
              <c:idx val="8"/>
              <c:layout>
                <c:manualLayout>
                  <c:x val="3.0793497250535026E-2"/>
                  <c:y val="8.219801602153751E-3"/>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F-A347-42D2-AE31-594F41231AA0}"/>
                </c:ext>
              </c:extLst>
            </c:dLbl>
            <c:dLbl>
              <c:idx val="9"/>
              <c:layout>
                <c:manualLayout>
                  <c:x val="2.9172786868927918E-2"/>
                  <c:y val="8.2191544416245019E-3"/>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0-A347-42D2-AE31-594F41231AA0}"/>
                </c:ext>
              </c:extLst>
            </c:dLbl>
            <c:dLbl>
              <c:idx val="10"/>
              <c:layout>
                <c:manualLayout>
                  <c:x val="2.7552076487320751E-2"/>
                  <c:y val="8.2191544416245019E-3"/>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1-A347-42D2-AE31-594F41231AA0}"/>
                </c:ext>
              </c:extLst>
            </c:dLbl>
            <c:dLbl>
              <c:idx val="11"/>
              <c:layout>
                <c:manualLayout>
                  <c:x val="2.7552076487320751E-2"/>
                  <c:y val="1.095880068210719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2-A347-42D2-AE31-594F41231AA0}"/>
                </c:ext>
              </c:extLst>
            </c:dLbl>
            <c:spPr>
              <a:noFill/>
              <a:ln>
                <a:noFill/>
              </a:ln>
              <a:effectLst/>
            </c:spPr>
            <c:txPr>
              <a:bodyPr wrap="square" lIns="38100" tIns="19050" rIns="38100" bIns="19050" anchor="ctr">
                <a:spAutoFit/>
              </a:bodyPr>
              <a:lstStyle/>
              <a:p>
                <a:pPr>
                  <a:defRPr sz="1400" b="1"/>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Sociodemográficos'!$A$201:$A$212</c:f>
              <c:strCache>
                <c:ptCount val="12"/>
                <c:pt idx="0">
                  <c:v>Nunca he trabajado en el Sector Privado</c:v>
                </c:pt>
                <c:pt idx="1">
                  <c:v>Hasta 5</c:v>
                </c:pt>
                <c:pt idx="2">
                  <c:v>6 a 10</c:v>
                </c:pt>
                <c:pt idx="3">
                  <c:v>11 a 15</c:v>
                </c:pt>
                <c:pt idx="4">
                  <c:v>16 a 20</c:v>
                </c:pt>
                <c:pt idx="5">
                  <c:v>21 a 25</c:v>
                </c:pt>
                <c:pt idx="6">
                  <c:v>26 a 30</c:v>
                </c:pt>
                <c:pt idx="7">
                  <c:v>31 a 35</c:v>
                </c:pt>
                <c:pt idx="8">
                  <c:v>36 a 40</c:v>
                </c:pt>
                <c:pt idx="9">
                  <c:v>41 a 45</c:v>
                </c:pt>
                <c:pt idx="10">
                  <c:v>46 a 50</c:v>
                </c:pt>
                <c:pt idx="11">
                  <c:v>Más de 50</c:v>
                </c:pt>
              </c:strCache>
            </c:strRef>
          </c:cat>
          <c:val>
            <c:numRef>
              <c:f>'Plantilla Sociodemográficos'!$G$201:$G$212</c:f>
              <c:numCache>
                <c:formatCode>0.0%</c:formatCode>
                <c:ptCount val="12"/>
                <c:pt idx="0">
                  <c:v>0.44720631146655138</c:v>
                </c:pt>
                <c:pt idx="1">
                  <c:v>0.30368529125688964</c:v>
                </c:pt>
                <c:pt idx="2">
                  <c:v>0.11596239057602939</c:v>
                </c:pt>
                <c:pt idx="3">
                  <c:v>5.9980546849670378E-2</c:v>
                </c:pt>
                <c:pt idx="4">
                  <c:v>3.4583378363773912E-2</c:v>
                </c:pt>
                <c:pt idx="5">
                  <c:v>1.8912785042688857E-2</c:v>
                </c:pt>
                <c:pt idx="6">
                  <c:v>9.9427212795849991E-3</c:v>
                </c:pt>
                <c:pt idx="7">
                  <c:v>5.4036528693396733E-3</c:v>
                </c:pt>
                <c:pt idx="8">
                  <c:v>2.2695342051226629E-3</c:v>
                </c:pt>
                <c:pt idx="9">
                  <c:v>1.2968766886415216E-3</c:v>
                </c:pt>
                <c:pt idx="10">
                  <c:v>2.1614611477358694E-4</c:v>
                </c:pt>
                <c:pt idx="11">
                  <c:v>5.4036528693396737E-4</c:v>
                </c:pt>
              </c:numCache>
            </c:numRef>
          </c:val>
          <c:extLst>
            <c:ext xmlns:c16="http://schemas.microsoft.com/office/drawing/2014/chart" uri="{C3380CC4-5D6E-409C-BE32-E72D297353CC}">
              <c16:uniqueId val="{00000001-A3B8-450B-8F84-F0BC4A09A398}"/>
            </c:ext>
          </c:extLst>
        </c:ser>
        <c:dLbls>
          <c:showLegendKey val="0"/>
          <c:showVal val="0"/>
          <c:showCatName val="0"/>
          <c:showSerName val="0"/>
          <c:showPercent val="0"/>
          <c:showBubbleSize val="0"/>
        </c:dLbls>
        <c:gapWidth val="150"/>
        <c:axId val="141502720"/>
        <c:axId val="141508608"/>
      </c:barChart>
      <c:catAx>
        <c:axId val="141502720"/>
        <c:scaling>
          <c:orientation val="maxMin"/>
        </c:scaling>
        <c:delete val="0"/>
        <c:axPos val="l"/>
        <c:numFmt formatCode="General" sourceLinked="1"/>
        <c:majorTickMark val="out"/>
        <c:minorTickMark val="none"/>
        <c:tickLblPos val="nextTo"/>
        <c:spPr>
          <a:ln w="3240">
            <a:noFill/>
            <a:round/>
          </a:ln>
        </c:spPr>
        <c:crossAx val="141508608"/>
        <c:crosses val="autoZero"/>
        <c:auto val="1"/>
        <c:lblAlgn val="ctr"/>
        <c:lblOffset val="100"/>
        <c:noMultiLvlLbl val="1"/>
      </c:catAx>
      <c:valAx>
        <c:axId val="141508608"/>
        <c:scaling>
          <c:orientation val="minMax"/>
        </c:scaling>
        <c:delete val="1"/>
        <c:axPos val="t"/>
        <c:majorGridlines>
          <c:spPr>
            <a:ln w="3240">
              <a:noFill/>
              <a:round/>
            </a:ln>
          </c:spPr>
        </c:majorGridlines>
        <c:numFmt formatCode="##,##0" sourceLinked="0"/>
        <c:majorTickMark val="out"/>
        <c:minorTickMark val="none"/>
        <c:tickLblPos val="none"/>
        <c:crossAx val="141502720"/>
        <c:crosses val="autoZero"/>
        <c:crossBetween val="between"/>
      </c:valAx>
      <c:spPr>
        <a:noFill/>
        <a:ln w="12600">
          <a:noFill/>
          <a:round/>
        </a:ln>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solidFill>
                  <a:srgbClr val="691C32"/>
                </a:solidFill>
              </a:defRPr>
            </a:pPr>
            <a:r>
              <a:rPr lang="en-US">
                <a:solidFill>
                  <a:srgbClr val="691C32"/>
                </a:solidFill>
              </a:rPr>
              <a:t>¿Ocupa usted un puesto de algún servicio civil, profesional o público de carrera? / 2023</a:t>
            </a:r>
          </a:p>
        </c:rich>
      </c:tx>
      <c:layout>
        <c:manualLayout>
          <c:xMode val="edge"/>
          <c:yMode val="edge"/>
          <c:x val="0.15165750194802266"/>
          <c:y val="2.5239276013231858E-2"/>
        </c:manualLayout>
      </c:layout>
      <c:overlay val="0"/>
      <c:spPr>
        <a:noFill/>
        <a:ln w="25560">
          <a:noFill/>
        </a:ln>
      </c:spPr>
    </c:title>
    <c:autoTitleDeleted val="0"/>
    <c:plotArea>
      <c:layout>
        <c:manualLayout>
          <c:layoutTarget val="inner"/>
          <c:xMode val="edge"/>
          <c:yMode val="edge"/>
          <c:x val="0.17705400840226901"/>
          <c:y val="0.16220411331005"/>
          <c:w val="0.812161635410802"/>
          <c:h val="0.81156383391540599"/>
        </c:manualLayout>
      </c:layout>
      <c:barChart>
        <c:barDir val="bar"/>
        <c:grouping val="clustered"/>
        <c:varyColors val="0"/>
        <c:ser>
          <c:idx val="0"/>
          <c:order val="0"/>
          <c:spPr>
            <a:solidFill>
              <a:srgbClr val="238E9A"/>
            </a:solidFill>
            <a:ln w="12600">
              <a:noFill/>
              <a:round/>
            </a:ln>
          </c:spPr>
          <c:invertIfNegative val="0"/>
          <c:dLbls>
            <c:dLbl>
              <c:idx val="0"/>
              <c:layout>
                <c:manualLayout>
                  <c:x val="-0.25856210204881203"/>
                  <c:y val="-8.743780760024737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1-E5F5-45DB-A813-0AB2808759CA}"/>
                </c:ext>
              </c:extLst>
            </c:dLbl>
            <c:dLbl>
              <c:idx val="1"/>
              <c:layout>
                <c:manualLayout>
                  <c:x val="-0.68357355729154667"/>
                  <c:y val="-8.197294462523185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3-E5F5-45DB-A813-0AB2808759CA}"/>
                </c:ext>
              </c:extLst>
            </c:dLbl>
            <c:spPr>
              <a:noFill/>
              <a:ln>
                <a:noFill/>
              </a:ln>
              <a:effectLst/>
            </c:spPr>
            <c:txPr>
              <a:bodyPr wrap="square" lIns="38100" tIns="19050" rIns="38100" bIns="19050" anchor="ctr">
                <a:spAutoFit/>
              </a:bodyPr>
              <a:lstStyle/>
              <a:p>
                <a:pPr>
                  <a:defRPr sz="1200" b="1"/>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Sociodemográficos'!$A$172:$A$173</c:f>
              <c:strCache>
                <c:ptCount val="2"/>
                <c:pt idx="0">
                  <c:v>Si</c:v>
                </c:pt>
                <c:pt idx="1">
                  <c:v>No</c:v>
                </c:pt>
              </c:strCache>
            </c:strRef>
          </c:cat>
          <c:val>
            <c:numRef>
              <c:f>'Plantilla Sociodemográficos'!$F$172:$F$173</c:f>
              <c:numCache>
                <c:formatCode>##,##0</c:formatCode>
                <c:ptCount val="2"/>
                <c:pt idx="0">
                  <c:v>2546</c:v>
                </c:pt>
                <c:pt idx="1">
                  <c:v>6707</c:v>
                </c:pt>
              </c:numCache>
            </c:numRef>
          </c:val>
          <c:extLst>
            <c:ext xmlns:c16="http://schemas.microsoft.com/office/drawing/2014/chart" uri="{C3380CC4-5D6E-409C-BE32-E72D297353CC}">
              <c16:uniqueId val="{00000000-2274-42E0-9250-0D87438C1F72}"/>
            </c:ext>
          </c:extLst>
        </c:ser>
        <c:ser>
          <c:idx val="1"/>
          <c:order val="1"/>
          <c:spPr>
            <a:solidFill>
              <a:srgbClr val="993366"/>
            </a:solidFill>
            <a:ln w="12600">
              <a:solidFill>
                <a:srgbClr val="000000"/>
              </a:solidFill>
              <a:round/>
            </a:ln>
          </c:spPr>
          <c:invertIfNegative val="0"/>
          <c:dLbls>
            <c:dLbl>
              <c:idx val="0"/>
              <c:layout>
                <c:manualLayout>
                  <c:x val="0.26502615460003232"/>
                  <c:y val="0.1147623376274104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0-E5F5-45DB-A813-0AB2808759CA}"/>
                </c:ext>
              </c:extLst>
            </c:dLbl>
            <c:dLbl>
              <c:idx val="1"/>
              <c:layout>
                <c:manualLayout>
                  <c:x val="0.68680558356715682"/>
                  <c:y val="0.11202990613990264"/>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2-E5F5-45DB-A813-0AB2808759CA}"/>
                </c:ext>
              </c:extLst>
            </c:dLbl>
            <c:spPr>
              <a:noFill/>
              <a:ln>
                <a:noFill/>
              </a:ln>
              <a:effectLst/>
            </c:spPr>
            <c:txPr>
              <a:bodyPr wrap="square" lIns="38100" tIns="19050" rIns="38100" bIns="19050" anchor="ctr">
                <a:spAutoFit/>
              </a:bodyPr>
              <a:lstStyle/>
              <a:p>
                <a:pPr>
                  <a:defRPr sz="1400" b="1"/>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Sociodemográficos'!$A$172:$A$173</c:f>
              <c:strCache>
                <c:ptCount val="2"/>
                <c:pt idx="0">
                  <c:v>Si</c:v>
                </c:pt>
                <c:pt idx="1">
                  <c:v>No</c:v>
                </c:pt>
              </c:strCache>
            </c:strRef>
          </c:cat>
          <c:val>
            <c:numRef>
              <c:f>'Plantilla Sociodemográficos'!$G$172:$G$173</c:f>
              <c:numCache>
                <c:formatCode>0.0%</c:formatCode>
                <c:ptCount val="2"/>
                <c:pt idx="0">
                  <c:v>0.27515400410677621</c:v>
                </c:pt>
                <c:pt idx="1">
                  <c:v>0.72484599589322385</c:v>
                </c:pt>
              </c:numCache>
            </c:numRef>
          </c:val>
          <c:extLst>
            <c:ext xmlns:c16="http://schemas.microsoft.com/office/drawing/2014/chart" uri="{C3380CC4-5D6E-409C-BE32-E72D297353CC}">
              <c16:uniqueId val="{00000001-2274-42E0-9250-0D87438C1F72}"/>
            </c:ext>
          </c:extLst>
        </c:ser>
        <c:dLbls>
          <c:showLegendKey val="0"/>
          <c:showVal val="0"/>
          <c:showCatName val="0"/>
          <c:showSerName val="0"/>
          <c:showPercent val="0"/>
          <c:showBubbleSize val="0"/>
        </c:dLbls>
        <c:gapWidth val="150"/>
        <c:axId val="141523584"/>
        <c:axId val="141529472"/>
      </c:barChart>
      <c:catAx>
        <c:axId val="141523584"/>
        <c:scaling>
          <c:orientation val="maxMin"/>
        </c:scaling>
        <c:delete val="0"/>
        <c:axPos val="l"/>
        <c:numFmt formatCode="General" sourceLinked="1"/>
        <c:majorTickMark val="out"/>
        <c:minorTickMark val="none"/>
        <c:tickLblPos val="nextTo"/>
        <c:spPr>
          <a:ln w="3240">
            <a:noFill/>
            <a:round/>
          </a:ln>
        </c:spPr>
        <c:txPr>
          <a:bodyPr/>
          <a:lstStyle/>
          <a:p>
            <a:pPr>
              <a:defRPr sz="1050"/>
            </a:pPr>
            <a:endParaRPr lang="es-MX"/>
          </a:p>
        </c:txPr>
        <c:crossAx val="141529472"/>
        <c:crosses val="autoZero"/>
        <c:auto val="1"/>
        <c:lblAlgn val="ctr"/>
        <c:lblOffset val="100"/>
        <c:noMultiLvlLbl val="1"/>
      </c:catAx>
      <c:valAx>
        <c:axId val="141529472"/>
        <c:scaling>
          <c:orientation val="minMax"/>
        </c:scaling>
        <c:delete val="1"/>
        <c:axPos val="t"/>
        <c:majorGridlines>
          <c:spPr>
            <a:ln w="3240">
              <a:noFill/>
              <a:round/>
            </a:ln>
          </c:spPr>
        </c:majorGridlines>
        <c:numFmt formatCode="##,##0" sourceLinked="0"/>
        <c:majorTickMark val="out"/>
        <c:minorTickMark val="none"/>
        <c:tickLblPos val="none"/>
        <c:crossAx val="141523584"/>
        <c:crosses val="autoZero"/>
        <c:crossBetween val="between"/>
      </c:valAx>
      <c:spPr>
        <a:noFill/>
        <a:ln w="12600">
          <a:noFill/>
          <a:round/>
        </a:ln>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solidFill>
                  <a:srgbClr val="691C32"/>
                </a:solidFill>
              </a:defRPr>
            </a:pPr>
            <a:r>
              <a:rPr lang="en-US">
                <a:solidFill>
                  <a:srgbClr val="691C32"/>
                </a:solidFill>
              </a:rPr>
              <a:t>En total ¿cuántos años ha trabajado en el Sector Público? / 2023</a:t>
            </a:r>
          </a:p>
        </c:rich>
      </c:tx>
      <c:layout>
        <c:manualLayout>
          <c:xMode val="edge"/>
          <c:yMode val="edge"/>
          <c:x val="0.14400613532760975"/>
          <c:y val="2.7953989585028833E-2"/>
        </c:manualLayout>
      </c:layout>
      <c:overlay val="0"/>
      <c:spPr>
        <a:noFill/>
        <a:ln w="25560">
          <a:noFill/>
        </a:ln>
      </c:spPr>
    </c:title>
    <c:autoTitleDeleted val="0"/>
    <c:plotArea>
      <c:layout>
        <c:manualLayout>
          <c:layoutTarget val="inner"/>
          <c:xMode val="edge"/>
          <c:yMode val="edge"/>
          <c:x val="0.18193074812214025"/>
          <c:y val="0.14612327436690406"/>
          <c:w val="0.81216746620148295"/>
          <c:h val="0.82766933665137199"/>
        </c:manualLayout>
      </c:layout>
      <c:barChart>
        <c:barDir val="bar"/>
        <c:grouping val="clustered"/>
        <c:varyColors val="0"/>
        <c:ser>
          <c:idx val="0"/>
          <c:order val="0"/>
          <c:spPr>
            <a:solidFill>
              <a:srgbClr val="238E9A"/>
            </a:solidFill>
            <a:ln w="12600">
              <a:noFill/>
              <a:round/>
            </a:ln>
          </c:spPr>
          <c:invertIfNegative val="0"/>
          <c:dLbls>
            <c:dLbl>
              <c:idx val="0"/>
              <c:layout>
                <c:manualLayout>
                  <c:x val="-0.75161684349813918"/>
                  <c:y val="-3.559328793805776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1-EE5D-4D97-8060-FCE0AD4228A9}"/>
                </c:ext>
              </c:extLst>
            </c:dLbl>
            <c:dLbl>
              <c:idx val="1"/>
              <c:layout>
                <c:manualLayout>
                  <c:x val="-0.53408626676217663"/>
                  <c:y val="-3.285534271205332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3-EE5D-4D97-8060-FCE0AD4228A9}"/>
                </c:ext>
              </c:extLst>
            </c:dLbl>
            <c:dLbl>
              <c:idx val="2"/>
              <c:layout>
                <c:manualLayout>
                  <c:x val="-0.59415067974150959"/>
                  <c:y val="-3.285534271205332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5-EE5D-4D97-8060-FCE0AD4228A9}"/>
                </c:ext>
              </c:extLst>
            </c:dLbl>
            <c:dLbl>
              <c:idx val="3"/>
              <c:layout>
                <c:manualLayout>
                  <c:x val="-0.36687992792781737"/>
                  <c:y val="-3.559328793805776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7-EE5D-4D97-8060-FCE0AD4228A9}"/>
                </c:ext>
              </c:extLst>
            </c:dLbl>
            <c:dLbl>
              <c:idx val="4"/>
              <c:layout>
                <c:manualLayout>
                  <c:x val="-0.31655569002621409"/>
                  <c:y val="-3.559328793805776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9-EE5D-4D97-8060-FCE0AD4228A9}"/>
                </c:ext>
              </c:extLst>
            </c:dLbl>
            <c:dLbl>
              <c:idx val="5"/>
              <c:layout>
                <c:manualLayout>
                  <c:x val="-0.20454367663232295"/>
                  <c:y val="-3.285534271205321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B-EE5D-4D97-8060-FCE0AD4228A9}"/>
                </c:ext>
              </c:extLst>
            </c:dLbl>
            <c:dLbl>
              <c:idx val="6"/>
              <c:layout>
                <c:manualLayout>
                  <c:x val="-0.15908952626958453"/>
                  <c:y val="-3.559307235181949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D-EE5D-4D97-8060-FCE0AD4228A9}"/>
                </c:ext>
              </c:extLst>
            </c:dLbl>
            <c:dLbl>
              <c:idx val="7"/>
              <c:layout>
                <c:manualLayout>
                  <c:x val="-5.519432544046813E-2"/>
                  <c:y val="-3.285534271205332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F-EE5D-4D97-8060-FCE0AD4228A9}"/>
                </c:ext>
              </c:extLst>
            </c:dLbl>
            <c:dLbl>
              <c:idx val="8"/>
              <c:layout>
                <c:manualLayout>
                  <c:x val="-2.9220525233189024E-2"/>
                  <c:y val="-3.011739748604887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1-EE5D-4D97-8060-FCE0AD4228A9}"/>
                </c:ext>
              </c:extLst>
            </c:dLbl>
            <c:dLbl>
              <c:idx val="9"/>
              <c:layout>
                <c:manualLayout>
                  <c:x val="-9.7401750777296649E-3"/>
                  <c:y val="-3.011739748604887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3-EE5D-4D97-8060-FCE0AD4228A9}"/>
                </c:ext>
              </c:extLst>
            </c:dLbl>
            <c:dLbl>
              <c:idx val="10"/>
              <c:layout>
                <c:manualLayout>
                  <c:x val="-8.1168125647747506E-3"/>
                  <c:y val="-3.011739748604887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5-EE5D-4D97-8060-FCE0AD4228A9}"/>
                </c:ext>
              </c:extLst>
            </c:dLbl>
            <c:spPr>
              <a:noFill/>
              <a:ln>
                <a:noFill/>
              </a:ln>
              <a:effectLst/>
            </c:spPr>
            <c:txPr>
              <a:bodyPr wrap="square" lIns="38100" tIns="19050" rIns="38100" bIns="19050" anchor="ctr">
                <a:spAutoFit/>
              </a:bodyPr>
              <a:lstStyle/>
              <a:p>
                <a:pPr>
                  <a:defRPr b="1"/>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Sociodemográficos'!$A$230:$A$240</c:f>
              <c:strCache>
                <c:ptCount val="11"/>
                <c:pt idx="0">
                  <c:v>Hasta 5</c:v>
                </c:pt>
                <c:pt idx="1">
                  <c:v>6 a 10</c:v>
                </c:pt>
                <c:pt idx="2">
                  <c:v>11 a 15</c:v>
                </c:pt>
                <c:pt idx="3">
                  <c:v>16 a 20</c:v>
                </c:pt>
                <c:pt idx="4">
                  <c:v>21 a 25</c:v>
                </c:pt>
                <c:pt idx="5">
                  <c:v>26 a 30</c:v>
                </c:pt>
                <c:pt idx="6">
                  <c:v>31 a 35</c:v>
                </c:pt>
                <c:pt idx="7">
                  <c:v>36 a 40</c:v>
                </c:pt>
                <c:pt idx="8">
                  <c:v>41 a 45</c:v>
                </c:pt>
                <c:pt idx="9">
                  <c:v>46 a 50</c:v>
                </c:pt>
                <c:pt idx="10">
                  <c:v>Más de 50</c:v>
                </c:pt>
              </c:strCache>
            </c:strRef>
          </c:cat>
          <c:val>
            <c:numRef>
              <c:f>'Plantilla Sociodemográficos'!$F$230:$F$240</c:f>
              <c:numCache>
                <c:formatCode>##,##0</c:formatCode>
                <c:ptCount val="11"/>
                <c:pt idx="0">
                  <c:v>2310</c:v>
                </c:pt>
                <c:pt idx="1">
                  <c:v>1638</c:v>
                </c:pt>
                <c:pt idx="2">
                  <c:v>1824</c:v>
                </c:pt>
                <c:pt idx="3">
                  <c:v>1128</c:v>
                </c:pt>
                <c:pt idx="4">
                  <c:v>958</c:v>
                </c:pt>
                <c:pt idx="5">
                  <c:v>626</c:v>
                </c:pt>
                <c:pt idx="6">
                  <c:v>478</c:v>
                </c:pt>
                <c:pt idx="7">
                  <c:v>166</c:v>
                </c:pt>
                <c:pt idx="8">
                  <c:v>82</c:v>
                </c:pt>
                <c:pt idx="9">
                  <c:v>24</c:v>
                </c:pt>
                <c:pt idx="10">
                  <c:v>19</c:v>
                </c:pt>
              </c:numCache>
            </c:numRef>
          </c:val>
          <c:extLst>
            <c:ext xmlns:c16="http://schemas.microsoft.com/office/drawing/2014/chart" uri="{C3380CC4-5D6E-409C-BE32-E72D297353CC}">
              <c16:uniqueId val="{00000000-0414-42C3-A79B-F8CABB416AA4}"/>
            </c:ext>
          </c:extLst>
        </c:ser>
        <c:ser>
          <c:idx val="1"/>
          <c:order val="1"/>
          <c:spPr>
            <a:solidFill>
              <a:srgbClr val="993366"/>
            </a:solidFill>
            <a:ln w="12600">
              <a:solidFill>
                <a:srgbClr val="000000"/>
              </a:solidFill>
              <a:round/>
            </a:ln>
          </c:spPr>
          <c:invertIfNegative val="0"/>
          <c:dLbls>
            <c:dLbl>
              <c:idx val="0"/>
              <c:layout>
                <c:manualLayout>
                  <c:x val="0.73700658088154469"/>
                  <c:y val="-5.4754592795323506E-3"/>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0-EE5D-4D97-8060-FCE0AD4228A9}"/>
                </c:ext>
              </c:extLst>
            </c:dLbl>
            <c:dLbl>
              <c:idx val="1"/>
              <c:layout>
                <c:manualLayout>
                  <c:x val="0.53408626676217663"/>
                  <c:y val="2.190377739427383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2-EE5D-4D97-8060-FCE0AD4228A9}"/>
                </c:ext>
              </c:extLst>
            </c:dLbl>
            <c:dLbl>
              <c:idx val="2"/>
              <c:layout>
                <c:manualLayout>
                  <c:x val="0.59739740476741932"/>
                  <c:y val="1.6427886942264977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4-EE5D-4D97-8060-FCE0AD4228A9}"/>
                </c:ext>
              </c:extLst>
            </c:dLbl>
            <c:dLbl>
              <c:idx val="3"/>
              <c:layout>
                <c:manualLayout>
                  <c:x val="0.37012665295372726"/>
                  <c:y val="2.190377739427381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6-EE5D-4D97-8060-FCE0AD4228A9}"/>
                </c:ext>
              </c:extLst>
            </c:dLbl>
            <c:dLbl>
              <c:idx val="4"/>
              <c:layout>
                <c:manualLayout>
                  <c:x val="0.31493232751325911"/>
                  <c:y val="1.6427886942264876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8-EE5D-4D97-8060-FCE0AD4228A9}"/>
                </c:ext>
              </c:extLst>
            </c:dLbl>
            <c:dLbl>
              <c:idx val="5"/>
              <c:layout>
                <c:manualLayout>
                  <c:x val="0.20779040165823279"/>
                  <c:y val="2.737988343252096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A-EE5D-4D97-8060-FCE0AD4228A9}"/>
                </c:ext>
              </c:extLst>
            </c:dLbl>
            <c:dLbl>
              <c:idx val="6"/>
              <c:layout>
                <c:manualLayout>
                  <c:x val="0.15584280124367464"/>
                  <c:y val="2.4641938206516525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C-EE5D-4D97-8060-FCE0AD4228A9}"/>
                </c:ext>
              </c:extLst>
            </c:dLbl>
            <c:dLbl>
              <c:idx val="7"/>
              <c:layout>
                <c:manualLayout>
                  <c:x val="6.3311138005242795E-2"/>
                  <c:y val="1.0951996490256142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E-EE5D-4D97-8060-FCE0AD4228A9}"/>
                </c:ext>
              </c:extLst>
            </c:dLbl>
            <c:dLbl>
              <c:idx val="8"/>
              <c:layout>
                <c:manualLayout>
                  <c:x val="3.5713975285008741E-2"/>
                  <c:y val="1.6427886942265029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0-EE5D-4D97-8060-FCE0AD4228A9}"/>
                </c:ext>
              </c:extLst>
            </c:dLbl>
            <c:dLbl>
              <c:idx val="9"/>
              <c:layout>
                <c:manualLayout>
                  <c:x val="2.272707518136919E-2"/>
                  <c:y val="1.9165832168269371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2-EE5D-4D97-8060-FCE0AD4228A9}"/>
                </c:ext>
              </c:extLst>
            </c:dLbl>
            <c:dLbl>
              <c:idx val="10"/>
              <c:layout>
                <c:manualLayout>
                  <c:x val="2.4350437694324163E-2"/>
                  <c:y val="1.9165832168269573E-2"/>
                </c:manualLayout>
              </c:layout>
              <c:dLblPos val="outEnd"/>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4-EE5D-4D97-8060-FCE0AD4228A9}"/>
                </c:ext>
              </c:extLst>
            </c:dLbl>
            <c:spPr>
              <a:noFill/>
              <a:ln>
                <a:noFill/>
              </a:ln>
              <a:effectLst/>
            </c:spPr>
            <c:txPr>
              <a:bodyPr wrap="square" lIns="38100" tIns="19050" rIns="38100" bIns="19050" anchor="ctr">
                <a:spAutoFit/>
              </a:bodyPr>
              <a:lstStyle/>
              <a:p>
                <a:pPr>
                  <a:defRPr sz="1400" b="1"/>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Sociodemográficos'!$A$230:$A$240</c:f>
              <c:strCache>
                <c:ptCount val="11"/>
                <c:pt idx="0">
                  <c:v>Hasta 5</c:v>
                </c:pt>
                <c:pt idx="1">
                  <c:v>6 a 10</c:v>
                </c:pt>
                <c:pt idx="2">
                  <c:v>11 a 15</c:v>
                </c:pt>
                <c:pt idx="3">
                  <c:v>16 a 20</c:v>
                </c:pt>
                <c:pt idx="4">
                  <c:v>21 a 25</c:v>
                </c:pt>
                <c:pt idx="5">
                  <c:v>26 a 30</c:v>
                </c:pt>
                <c:pt idx="6">
                  <c:v>31 a 35</c:v>
                </c:pt>
                <c:pt idx="7">
                  <c:v>36 a 40</c:v>
                </c:pt>
                <c:pt idx="8">
                  <c:v>41 a 45</c:v>
                </c:pt>
                <c:pt idx="9">
                  <c:v>46 a 50</c:v>
                </c:pt>
                <c:pt idx="10">
                  <c:v>Más de 50</c:v>
                </c:pt>
              </c:strCache>
            </c:strRef>
          </c:cat>
          <c:val>
            <c:numRef>
              <c:f>'Plantilla Sociodemográficos'!$G$230:$G$240</c:f>
              <c:numCache>
                <c:formatCode>0.0%</c:formatCode>
                <c:ptCount val="11"/>
                <c:pt idx="0">
                  <c:v>0.24964876256349292</c:v>
                </c:pt>
                <c:pt idx="1">
                  <c:v>0.1770236679995677</c:v>
                </c:pt>
                <c:pt idx="2">
                  <c:v>0.1971252566735113</c:v>
                </c:pt>
                <c:pt idx="3">
                  <c:v>0.12190640873230303</c:v>
                </c:pt>
                <c:pt idx="4">
                  <c:v>0.10353398897654814</c:v>
                </c:pt>
                <c:pt idx="5">
                  <c:v>6.7653733924132708E-2</c:v>
                </c:pt>
                <c:pt idx="6">
                  <c:v>5.1658921430887281E-2</c:v>
                </c:pt>
                <c:pt idx="7">
                  <c:v>1.7940127526207716E-2</c:v>
                </c:pt>
                <c:pt idx="8">
                  <c:v>8.8619907057170648E-3</c:v>
                </c:pt>
                <c:pt idx="9">
                  <c:v>2.5937533772830432E-3</c:v>
                </c:pt>
                <c:pt idx="10">
                  <c:v>2.0533880903490761E-3</c:v>
                </c:pt>
              </c:numCache>
            </c:numRef>
          </c:val>
          <c:extLst>
            <c:ext xmlns:c16="http://schemas.microsoft.com/office/drawing/2014/chart" uri="{C3380CC4-5D6E-409C-BE32-E72D297353CC}">
              <c16:uniqueId val="{00000001-0414-42C3-A79B-F8CABB416AA4}"/>
            </c:ext>
          </c:extLst>
        </c:ser>
        <c:dLbls>
          <c:showLegendKey val="0"/>
          <c:showVal val="0"/>
          <c:showCatName val="0"/>
          <c:showSerName val="0"/>
          <c:showPercent val="0"/>
          <c:showBubbleSize val="0"/>
        </c:dLbls>
        <c:gapWidth val="150"/>
        <c:axId val="141542528"/>
        <c:axId val="141544064"/>
      </c:barChart>
      <c:catAx>
        <c:axId val="141542528"/>
        <c:scaling>
          <c:orientation val="maxMin"/>
        </c:scaling>
        <c:delete val="0"/>
        <c:axPos val="l"/>
        <c:numFmt formatCode="General" sourceLinked="1"/>
        <c:majorTickMark val="out"/>
        <c:minorTickMark val="none"/>
        <c:tickLblPos val="nextTo"/>
        <c:spPr>
          <a:ln w="3240">
            <a:solidFill>
              <a:srgbClr val="000000"/>
            </a:solidFill>
            <a:round/>
          </a:ln>
        </c:spPr>
        <c:crossAx val="141544064"/>
        <c:crosses val="autoZero"/>
        <c:auto val="1"/>
        <c:lblAlgn val="ctr"/>
        <c:lblOffset val="100"/>
        <c:noMultiLvlLbl val="1"/>
      </c:catAx>
      <c:valAx>
        <c:axId val="141544064"/>
        <c:scaling>
          <c:orientation val="minMax"/>
        </c:scaling>
        <c:delete val="1"/>
        <c:axPos val="t"/>
        <c:majorGridlines>
          <c:spPr>
            <a:ln w="3240">
              <a:noFill/>
              <a:round/>
            </a:ln>
          </c:spPr>
        </c:majorGridlines>
        <c:numFmt formatCode="##,##0" sourceLinked="0"/>
        <c:majorTickMark val="out"/>
        <c:minorTickMark val="none"/>
        <c:tickLblPos val="none"/>
        <c:crossAx val="141542528"/>
        <c:crosses val="autoZero"/>
        <c:crossBetween val="between"/>
      </c:valAx>
      <c:spPr>
        <a:noFill/>
        <a:ln w="12600">
          <a:noFill/>
          <a:round/>
        </a:ln>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a:pPr>
            <a:r>
              <a:rPr lang="en-US">
                <a:solidFill>
                  <a:srgbClr val="691C32"/>
                </a:solidFill>
              </a:rPr>
              <a:t>¿Su estado civil es? / 2023</a:t>
            </a:r>
          </a:p>
        </c:rich>
      </c:tx>
      <c:layout>
        <c:manualLayout>
          <c:xMode val="edge"/>
          <c:yMode val="edge"/>
          <c:x val="0.31154432401198418"/>
          <c:y val="1.9827209127167972E-2"/>
        </c:manualLayout>
      </c:layout>
      <c:overlay val="0"/>
      <c:spPr>
        <a:noFill/>
        <a:ln w="25560">
          <a:noFill/>
        </a:ln>
      </c:spPr>
    </c:title>
    <c:autoTitleDeleted val="0"/>
    <c:plotArea>
      <c:layout>
        <c:manualLayout>
          <c:layoutTarget val="inner"/>
          <c:xMode val="edge"/>
          <c:yMode val="edge"/>
          <c:x val="0.17705147251594899"/>
          <c:y val="0.116498054474708"/>
          <c:w val="0.81219959800751595"/>
          <c:h val="0.85727626459144002"/>
        </c:manualLayout>
      </c:layout>
      <c:barChart>
        <c:barDir val="bar"/>
        <c:grouping val="clustered"/>
        <c:varyColors val="0"/>
        <c:ser>
          <c:idx val="0"/>
          <c:order val="0"/>
          <c:spPr>
            <a:solidFill>
              <a:srgbClr val="238E9A"/>
            </a:solidFill>
            <a:ln w="12600">
              <a:noFill/>
              <a:round/>
            </a:ln>
          </c:spPr>
          <c:invertIfNegative val="0"/>
          <c:dLbls>
            <c:dLbl>
              <c:idx val="0"/>
              <c:layout>
                <c:manualLayout>
                  <c:x val="-0.6723334245924063"/>
                  <c:y val="-8.4915826135870454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1-9AC6-474C-A117-14D30C91004E}"/>
                </c:ext>
              </c:extLst>
            </c:dLbl>
            <c:dLbl>
              <c:idx val="1"/>
              <c:layout>
                <c:manualLayout>
                  <c:x val="-0.58950974185276206"/>
                  <c:y val="-8.2176605937939198E-2"/>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3-9AC6-474C-A117-14D30C91004E}"/>
                </c:ext>
              </c:extLst>
            </c:dLbl>
            <c:spPr>
              <a:noFill/>
              <a:ln>
                <a:noFill/>
              </a:ln>
              <a:effectLst/>
            </c:spPr>
            <c:txPr>
              <a:bodyPr wrap="square" lIns="38100" tIns="19050" rIns="38100" bIns="19050" anchor="ctr">
                <a:spAutoFit/>
              </a:bodyPr>
              <a:lstStyle/>
              <a:p>
                <a:pPr>
                  <a:defRPr sz="1200"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Sociodemográficos'!$A$78:$A$79</c:f>
              <c:strCache>
                <c:ptCount val="2"/>
                <c:pt idx="0">
                  <c:v>Soltero(a)</c:v>
                </c:pt>
                <c:pt idx="1">
                  <c:v>Casado(a)</c:v>
                </c:pt>
              </c:strCache>
            </c:strRef>
          </c:cat>
          <c:val>
            <c:numRef>
              <c:f>'Plantilla Sociodemográficos'!$F$78:$F$79</c:f>
              <c:numCache>
                <c:formatCode>##,##0</c:formatCode>
                <c:ptCount val="2"/>
                <c:pt idx="0">
                  <c:v>4933</c:v>
                </c:pt>
                <c:pt idx="1">
                  <c:v>4325</c:v>
                </c:pt>
              </c:numCache>
            </c:numRef>
          </c:val>
          <c:extLst>
            <c:ext xmlns:c16="http://schemas.microsoft.com/office/drawing/2014/chart" uri="{C3380CC4-5D6E-409C-BE32-E72D297353CC}">
              <c16:uniqueId val="{00000000-664F-4EBC-A7F8-4C01409CFE2B}"/>
            </c:ext>
          </c:extLst>
        </c:ser>
        <c:ser>
          <c:idx val="1"/>
          <c:order val="1"/>
          <c:spPr>
            <a:solidFill>
              <a:srgbClr val="993366"/>
            </a:solidFill>
            <a:ln w="12600">
              <a:solidFill>
                <a:srgbClr val="000000"/>
              </a:solidFill>
              <a:round/>
            </a:ln>
          </c:spPr>
          <c:invertIfNegative val="0"/>
          <c:dLbls>
            <c:dLbl>
              <c:idx val="0"/>
              <c:layout>
                <c:manualLayout>
                  <c:x val="0.67395741837161505"/>
                  <c:y val="0.11778668419767599"/>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0-9AC6-474C-A117-14D30C91004E}"/>
                </c:ext>
              </c:extLst>
            </c:dLbl>
            <c:dLbl>
              <c:idx val="1"/>
              <c:layout>
                <c:manualLayout>
                  <c:x val="0.58626175429434468"/>
                  <c:y val="0.11778668419767593"/>
                </c:manualLayout>
              </c:layout>
              <c:dLblPos val="outEnd"/>
              <c:showLegendKey val="0"/>
              <c:showVal val="1"/>
              <c:showCatName val="0"/>
              <c:showSerName val="0"/>
              <c:showPercent val="0"/>
              <c:showBubbleSize val="1"/>
              <c:separator>; </c:separator>
              <c:extLst>
                <c:ext xmlns:c15="http://schemas.microsoft.com/office/drawing/2012/chart" uri="{CE6537A1-D6FC-4f65-9D91-7224C49458BB}">
                  <c15:layout/>
                </c:ext>
                <c:ext xmlns:c16="http://schemas.microsoft.com/office/drawing/2014/chart" uri="{C3380CC4-5D6E-409C-BE32-E72D297353CC}">
                  <c16:uniqueId val="{00000002-9AC6-474C-A117-14D30C91004E}"/>
                </c:ext>
              </c:extLst>
            </c:dLbl>
            <c:spPr>
              <a:noFill/>
              <a:ln>
                <a:noFill/>
              </a:ln>
              <a:effectLst/>
            </c:spPr>
            <c:txPr>
              <a:bodyPr wrap="square" lIns="38100" tIns="19050" rIns="38100" bIns="19050" anchor="ctr">
                <a:spAutoFit/>
              </a:bodyPr>
              <a:lstStyle/>
              <a:p>
                <a:pPr>
                  <a:defRPr sz="1400" b="1">
                    <a:solidFill>
                      <a:srgbClr val="56242A"/>
                    </a:solidFill>
                  </a:defRPr>
                </a:pPr>
                <a:endParaRPr lang="es-MX"/>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'Plantilla Sociodemográficos'!$A$78:$A$79</c:f>
              <c:strCache>
                <c:ptCount val="2"/>
                <c:pt idx="0">
                  <c:v>Soltero(a)</c:v>
                </c:pt>
                <c:pt idx="1">
                  <c:v>Casado(a)</c:v>
                </c:pt>
              </c:strCache>
            </c:strRef>
          </c:cat>
          <c:val>
            <c:numRef>
              <c:f>'Plantilla Sociodemográficos'!$G$78:$G$79</c:f>
              <c:numCache>
                <c:formatCode>0.0%</c:formatCode>
                <c:ptCount val="2"/>
                <c:pt idx="0">
                  <c:v>0.53283646575934329</c:v>
                </c:pt>
                <c:pt idx="1">
                  <c:v>0.46716353424065671</c:v>
                </c:pt>
              </c:numCache>
            </c:numRef>
          </c:val>
          <c:extLst>
            <c:ext xmlns:c16="http://schemas.microsoft.com/office/drawing/2014/chart" uri="{C3380CC4-5D6E-409C-BE32-E72D297353CC}">
              <c16:uniqueId val="{00000001-664F-4EBC-A7F8-4C01409CFE2B}"/>
            </c:ext>
          </c:extLst>
        </c:ser>
        <c:dLbls>
          <c:showLegendKey val="0"/>
          <c:showVal val="0"/>
          <c:showCatName val="0"/>
          <c:showSerName val="0"/>
          <c:showPercent val="0"/>
          <c:showBubbleSize val="0"/>
        </c:dLbls>
        <c:gapWidth val="150"/>
        <c:axId val="141559296"/>
        <c:axId val="141560832"/>
      </c:barChart>
      <c:catAx>
        <c:axId val="141559296"/>
        <c:scaling>
          <c:orientation val="maxMin"/>
        </c:scaling>
        <c:delete val="0"/>
        <c:axPos val="l"/>
        <c:numFmt formatCode="General" sourceLinked="1"/>
        <c:majorTickMark val="out"/>
        <c:minorTickMark val="none"/>
        <c:tickLblPos val="nextTo"/>
        <c:spPr>
          <a:ln w="3240">
            <a:noFill/>
            <a:round/>
          </a:ln>
        </c:spPr>
        <c:txPr>
          <a:bodyPr/>
          <a:lstStyle/>
          <a:p>
            <a:pPr>
              <a:defRPr sz="1200" b="1">
                <a:solidFill>
                  <a:srgbClr val="56242A"/>
                </a:solidFill>
              </a:defRPr>
            </a:pPr>
            <a:endParaRPr lang="es-MX"/>
          </a:p>
        </c:txPr>
        <c:crossAx val="141560832"/>
        <c:crosses val="autoZero"/>
        <c:auto val="1"/>
        <c:lblAlgn val="ctr"/>
        <c:lblOffset val="100"/>
        <c:noMultiLvlLbl val="1"/>
      </c:catAx>
      <c:valAx>
        <c:axId val="141560832"/>
        <c:scaling>
          <c:orientation val="minMax"/>
        </c:scaling>
        <c:delete val="1"/>
        <c:axPos val="t"/>
        <c:majorGridlines>
          <c:spPr>
            <a:ln w="3240">
              <a:noFill/>
              <a:round/>
            </a:ln>
          </c:spPr>
        </c:majorGridlines>
        <c:numFmt formatCode="##,##0" sourceLinked="0"/>
        <c:majorTickMark val="out"/>
        <c:minorTickMark val="none"/>
        <c:tickLblPos val="none"/>
        <c:crossAx val="141559296"/>
        <c:crosses val="autoZero"/>
        <c:crossBetween val="between"/>
      </c:valAx>
      <c:spPr>
        <a:noFill/>
        <a:ln w="12600">
          <a:noFill/>
          <a:round/>
        </a:ln>
      </c:spPr>
    </c:plotArea>
    <c:plotVisOnly val="1"/>
    <c:dispBlanksAs val="gap"/>
    <c:showDLblsOverMax val="1"/>
  </c:chart>
  <c:spPr>
    <a:solidFill>
      <a:schemeClr val="bg1">
        <a:lumMod val="95000"/>
      </a:schemeClr>
    </a:solidFill>
    <a:ln w="3240">
      <a:solidFill>
        <a:srgbClr val="BC955C"/>
      </a:solidFill>
    </a:ln>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jpe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18" Type="http://schemas.openxmlformats.org/officeDocument/2006/relationships/chart" Target="../charts/chart30.xml"/><Relationship Id="rId26" Type="http://schemas.openxmlformats.org/officeDocument/2006/relationships/chart" Target="../charts/chart37.xml"/><Relationship Id="rId3" Type="http://schemas.openxmlformats.org/officeDocument/2006/relationships/chart" Target="../charts/chart15.xml"/><Relationship Id="rId21" Type="http://schemas.openxmlformats.org/officeDocument/2006/relationships/chart" Target="../charts/chart33.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5" Type="http://schemas.openxmlformats.org/officeDocument/2006/relationships/image" Target="../media/image1.jpeg"/><Relationship Id="rId2" Type="http://schemas.openxmlformats.org/officeDocument/2006/relationships/chart" Target="../charts/chart14.xml"/><Relationship Id="rId16" Type="http://schemas.openxmlformats.org/officeDocument/2006/relationships/chart" Target="../charts/chart28.xml"/><Relationship Id="rId20" Type="http://schemas.openxmlformats.org/officeDocument/2006/relationships/chart" Target="../charts/chart32.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24" Type="http://schemas.openxmlformats.org/officeDocument/2006/relationships/chart" Target="../charts/chart36.xml"/><Relationship Id="rId5" Type="http://schemas.openxmlformats.org/officeDocument/2006/relationships/chart" Target="../charts/chart17.xml"/><Relationship Id="rId15" Type="http://schemas.openxmlformats.org/officeDocument/2006/relationships/chart" Target="../charts/chart27.xml"/><Relationship Id="rId23" Type="http://schemas.openxmlformats.org/officeDocument/2006/relationships/chart" Target="../charts/chart35.xml"/><Relationship Id="rId28" Type="http://schemas.openxmlformats.org/officeDocument/2006/relationships/chart" Target="../charts/chart39.xml"/><Relationship Id="rId10" Type="http://schemas.openxmlformats.org/officeDocument/2006/relationships/chart" Target="../charts/chart22.xml"/><Relationship Id="rId19" Type="http://schemas.openxmlformats.org/officeDocument/2006/relationships/chart" Target="../charts/chart31.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 Id="rId22" Type="http://schemas.openxmlformats.org/officeDocument/2006/relationships/chart" Target="../charts/chart34.xml"/><Relationship Id="rId27" Type="http://schemas.openxmlformats.org/officeDocument/2006/relationships/chart" Target="../charts/chart38.xml"/></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54428</xdr:colOff>
      <xdr:row>1</xdr:row>
      <xdr:rowOff>13607</xdr:rowOff>
    </xdr:from>
    <xdr:to>
      <xdr:col>0</xdr:col>
      <xdr:colOff>3331028</xdr:colOff>
      <xdr:row>5</xdr:row>
      <xdr:rowOff>148318</xdr:rowOff>
    </xdr:to>
    <xdr:pic>
      <xdr:nvPicPr>
        <xdr:cNvPr id="6" name="Imagen 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605" t="5702" r="50873" b="87100"/>
        <a:stretch/>
      </xdr:blipFill>
      <xdr:spPr bwMode="auto">
        <a:xfrm>
          <a:off x="54428" y="163286"/>
          <a:ext cx="3276600" cy="7334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12700</xdr:colOff>
      <xdr:row>17</xdr:row>
      <xdr:rowOff>188960</xdr:rowOff>
    </xdr:from>
    <xdr:to>
      <xdr:col>19</xdr:col>
      <xdr:colOff>620</xdr:colOff>
      <xdr:row>42</xdr:row>
      <xdr:rowOff>32241</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15839</xdr:colOff>
      <xdr:row>105</xdr:row>
      <xdr:rowOff>0</xdr:rowOff>
    </xdr:from>
    <xdr:to>
      <xdr:col>19</xdr:col>
      <xdr:colOff>7855</xdr:colOff>
      <xdr:row>129</xdr:row>
      <xdr:rowOff>98495</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15840</xdr:colOff>
      <xdr:row>285</xdr:row>
      <xdr:rowOff>176893</xdr:rowOff>
    </xdr:from>
    <xdr:to>
      <xdr:col>18</xdr:col>
      <xdr:colOff>699121</xdr:colOff>
      <xdr:row>310</xdr:row>
      <xdr:rowOff>92124</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16200</xdr:colOff>
      <xdr:row>135</xdr:row>
      <xdr:rowOff>0</xdr:rowOff>
    </xdr:from>
    <xdr:to>
      <xdr:col>19</xdr:col>
      <xdr:colOff>8156</xdr:colOff>
      <xdr:row>164</xdr:row>
      <xdr:rowOff>68661</xdr:rowOff>
    </xdr:to>
    <xdr:graphicFrame macro="">
      <xdr:nvGraphicFramePr>
        <xdr:cNvPr id="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721178</xdr:colOff>
      <xdr:row>257</xdr:row>
      <xdr:rowOff>0</xdr:rowOff>
    </xdr:from>
    <xdr:to>
      <xdr:col>18</xdr:col>
      <xdr:colOff>699120</xdr:colOff>
      <xdr:row>281</xdr:row>
      <xdr:rowOff>48155</xdr:rowOff>
    </xdr:to>
    <xdr:graphicFrame macro="">
      <xdr:nvGraphicFramePr>
        <xdr:cNvPr id="6"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2232</xdr:colOff>
      <xdr:row>198</xdr:row>
      <xdr:rowOff>187845</xdr:rowOff>
    </xdr:from>
    <xdr:to>
      <xdr:col>19</xdr:col>
      <xdr:colOff>2954</xdr:colOff>
      <xdr:row>223</xdr:row>
      <xdr:rowOff>60980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2232</xdr:colOff>
      <xdr:row>169</xdr:row>
      <xdr:rowOff>176606</xdr:rowOff>
    </xdr:from>
    <xdr:to>
      <xdr:col>19</xdr:col>
      <xdr:colOff>2954</xdr:colOff>
      <xdr:row>194</xdr:row>
      <xdr:rowOff>61981</xdr:rowOff>
    </xdr:to>
    <xdr:graphicFrame macro="">
      <xdr:nvGraphicFramePr>
        <xdr:cNvPr id="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13607</xdr:colOff>
      <xdr:row>228</xdr:row>
      <xdr:rowOff>0</xdr:rowOff>
    </xdr:from>
    <xdr:to>
      <xdr:col>19</xdr:col>
      <xdr:colOff>1527</xdr:colOff>
      <xdr:row>252</xdr:row>
      <xdr:rowOff>66515</xdr:rowOff>
    </xdr:to>
    <xdr:graphicFrame macro="">
      <xdr:nvGraphicFramePr>
        <xdr:cNvPr id="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7</xdr:col>
      <xdr:colOff>709805</xdr:colOff>
      <xdr:row>75</xdr:row>
      <xdr:rowOff>173878</xdr:rowOff>
    </xdr:from>
    <xdr:to>
      <xdr:col>18</xdr:col>
      <xdr:colOff>671907</xdr:colOff>
      <xdr:row>100</xdr:row>
      <xdr:rowOff>47734</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xdr:col>
      <xdr:colOff>14860</xdr:colOff>
      <xdr:row>47</xdr:row>
      <xdr:rowOff>17050</xdr:rowOff>
    </xdr:from>
    <xdr:to>
      <xdr:col>19</xdr:col>
      <xdr:colOff>9620</xdr:colOff>
      <xdr:row>71</xdr:row>
      <xdr:rowOff>53685</xdr:rowOff>
    </xdr:to>
    <xdr:graphicFrame macro="">
      <xdr:nvGraphicFramePr>
        <xdr:cNvPr id="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136071</xdr:colOff>
      <xdr:row>1</xdr:row>
      <xdr:rowOff>13607</xdr:rowOff>
    </xdr:from>
    <xdr:to>
      <xdr:col>4</xdr:col>
      <xdr:colOff>527957</xdr:colOff>
      <xdr:row>4</xdr:row>
      <xdr:rowOff>175532</xdr:rowOff>
    </xdr:to>
    <xdr:pic>
      <xdr:nvPicPr>
        <xdr:cNvPr id="17" name="Imagen 16"/>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7605" t="5702" r="50873" b="87100"/>
        <a:stretch/>
      </xdr:blipFill>
      <xdr:spPr bwMode="auto">
        <a:xfrm>
          <a:off x="136071" y="204107"/>
          <a:ext cx="3276600" cy="7334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0</xdr:colOff>
      <xdr:row>316</xdr:row>
      <xdr:rowOff>0</xdr:rowOff>
    </xdr:from>
    <xdr:to>
      <xdr:col>18</xdr:col>
      <xdr:colOff>683281</xdr:colOff>
      <xdr:row>340</xdr:row>
      <xdr:rowOff>105731</xdr:rowOff>
    </xdr:to>
    <xdr:graphicFrame macro="">
      <xdr:nvGraphicFramePr>
        <xdr:cNvPr id="1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-1</xdr:colOff>
      <xdr:row>345</xdr:row>
      <xdr:rowOff>190499</xdr:rowOff>
    </xdr:from>
    <xdr:to>
      <xdr:col>21</xdr:col>
      <xdr:colOff>640771</xdr:colOff>
      <xdr:row>377</xdr:row>
      <xdr:rowOff>34636</xdr:rowOff>
    </xdr:to>
    <xdr:graphicFrame macro="">
      <xdr:nvGraphicFramePr>
        <xdr:cNvPr id="1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15</xdr:col>
      <xdr:colOff>630307</xdr:colOff>
      <xdr:row>337</xdr:row>
      <xdr:rowOff>82826</xdr:rowOff>
    </xdr:from>
    <xdr:ext cx="1898277" cy="311175"/>
    <xdr:sp macro="" textlink="">
      <xdr:nvSpPr>
        <xdr:cNvPr id="12" name="CuadroTexto 11"/>
        <xdr:cNvSpPr txBox="1"/>
      </xdr:nvSpPr>
      <xdr:spPr>
        <a:xfrm>
          <a:off x="11613046" y="67660630"/>
          <a:ext cx="1898277" cy="311175"/>
        </a:xfrm>
        <a:prstGeom prst="rect">
          <a:avLst/>
        </a:prstGeom>
        <a:solidFill>
          <a:srgbClr val="235B4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400" b="1">
              <a:solidFill>
                <a:schemeClr val="bg1"/>
              </a:solidFill>
              <a:latin typeface="Montserrat" panose="00000500000000000000" pitchFamily="2" charset="0"/>
            </a:rPr>
            <a:t>DATOS DE LA APF</a:t>
          </a:r>
        </a:p>
      </xdr:txBody>
    </xdr:sp>
    <xdr:clientData/>
  </xdr:oneCellAnchor>
</xdr:wsDr>
</file>

<file path=xl/drawings/drawing3.xml><?xml version="1.0" encoding="utf-8"?>
<c:userShapes xmlns:c="http://schemas.openxmlformats.org/drawingml/2006/chart">
  <cdr:relSizeAnchor xmlns:cdr="http://schemas.openxmlformats.org/drawingml/2006/chartDrawing">
    <cdr:from>
      <cdr:x>0.87852</cdr:x>
      <cdr:y>0.26559</cdr:y>
    </cdr:from>
    <cdr:to>
      <cdr:x>0.95491</cdr:x>
      <cdr:y>0.3258</cdr:y>
    </cdr:to>
    <cdr:sp macro="" textlink="">
      <cdr:nvSpPr>
        <cdr:cNvPr id="2" name="CuadroTexto 1"/>
        <cdr:cNvSpPr txBox="1"/>
      </cdr:nvSpPr>
      <cdr:spPr>
        <a:xfrm xmlns:a="http://schemas.openxmlformats.org/drawingml/2006/main">
          <a:off x="6858002" y="1242376"/>
          <a:ext cx="596325" cy="2816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MX" sz="1800" b="1">
              <a:solidFill>
                <a:srgbClr val="56242A"/>
              </a:solidFill>
              <a:latin typeface="Montserrat" panose="00000500000000000000" pitchFamily="2" charset="0"/>
            </a:rPr>
            <a:t>87.21%</a:t>
          </a:r>
        </a:p>
      </cdr:txBody>
    </cdr:sp>
  </cdr:relSizeAnchor>
  <cdr:relSizeAnchor xmlns:cdr="http://schemas.openxmlformats.org/drawingml/2006/chartDrawing">
    <cdr:from>
      <cdr:x>0.56566</cdr:x>
      <cdr:y>0.46769</cdr:y>
    </cdr:from>
    <cdr:to>
      <cdr:x>0.64205</cdr:x>
      <cdr:y>0.52789</cdr:y>
    </cdr:to>
    <cdr:sp macro="" textlink="">
      <cdr:nvSpPr>
        <cdr:cNvPr id="3" name="CuadroTexto 1"/>
        <cdr:cNvSpPr txBox="1"/>
      </cdr:nvSpPr>
      <cdr:spPr>
        <a:xfrm xmlns:a="http://schemas.openxmlformats.org/drawingml/2006/main">
          <a:off x="4415734" y="2187713"/>
          <a:ext cx="596348" cy="2816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800" b="1">
              <a:solidFill>
                <a:srgbClr val="56242A"/>
              </a:solidFill>
              <a:latin typeface="Montserrat" panose="00000500000000000000" pitchFamily="2" charset="0"/>
            </a:rPr>
            <a:t>10.06%</a:t>
          </a:r>
        </a:p>
      </cdr:txBody>
    </cdr:sp>
  </cdr:relSizeAnchor>
  <cdr:relSizeAnchor xmlns:cdr="http://schemas.openxmlformats.org/drawingml/2006/chartDrawing">
    <cdr:from>
      <cdr:x>0.52853</cdr:x>
      <cdr:y>0.75276</cdr:y>
    </cdr:from>
    <cdr:to>
      <cdr:x>0.60492</cdr:x>
      <cdr:y>0.81296</cdr:y>
    </cdr:to>
    <cdr:sp macro="" textlink="">
      <cdr:nvSpPr>
        <cdr:cNvPr id="4" name="CuadroTexto 1"/>
        <cdr:cNvSpPr txBox="1"/>
      </cdr:nvSpPr>
      <cdr:spPr>
        <a:xfrm xmlns:a="http://schemas.openxmlformats.org/drawingml/2006/main">
          <a:off x="4125844" y="3521212"/>
          <a:ext cx="596348" cy="2816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800" b="1">
              <a:solidFill>
                <a:srgbClr val="56242A"/>
              </a:solidFill>
              <a:latin typeface="Montserrat" panose="00000500000000000000" pitchFamily="2" charset="0"/>
            </a:rPr>
            <a:t>2.72%</a:t>
          </a:r>
        </a:p>
      </cdr:txBody>
    </cdr:sp>
  </cdr:relSizeAnchor>
</c:userShapes>
</file>

<file path=xl/drawings/drawing4.xml><?xml version="1.0" encoding="utf-8"?>
<c:userShapes xmlns:c="http://schemas.openxmlformats.org/drawingml/2006/chart">
  <cdr:relSizeAnchor xmlns:cdr="http://schemas.openxmlformats.org/drawingml/2006/chartDrawing">
    <cdr:from>
      <cdr:x>0.87851</cdr:x>
      <cdr:y>0.79635</cdr:y>
    </cdr:from>
    <cdr:to>
      <cdr:x>0.93874</cdr:x>
      <cdr:y>0.84376</cdr:y>
    </cdr:to>
    <cdr:sp macro="" textlink="">
      <cdr:nvSpPr>
        <cdr:cNvPr id="3" name="CuadroTexto 1"/>
        <cdr:cNvSpPr txBox="1"/>
      </cdr:nvSpPr>
      <cdr:spPr>
        <a:xfrm xmlns:a="http://schemas.openxmlformats.org/drawingml/2006/main">
          <a:off x="8697888" y="4730451"/>
          <a:ext cx="596321" cy="28162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800" b="1">
              <a:solidFill>
                <a:srgbClr val="56242A"/>
              </a:solidFill>
              <a:latin typeface="Montserrat" panose="00000500000000000000" pitchFamily="2" charset="0"/>
            </a:rPr>
            <a:t>97.89%</a:t>
          </a:r>
        </a:p>
      </cdr:txBody>
    </cdr:sp>
  </cdr:relSizeAnchor>
  <cdr:relSizeAnchor xmlns:cdr="http://schemas.openxmlformats.org/drawingml/2006/chartDrawing">
    <cdr:from>
      <cdr:x>0.55643</cdr:x>
      <cdr:y>0.16751</cdr:y>
    </cdr:from>
    <cdr:to>
      <cdr:x>0.61666</cdr:x>
      <cdr:y>0.21492</cdr:y>
    </cdr:to>
    <cdr:sp macro="" textlink="">
      <cdr:nvSpPr>
        <cdr:cNvPr id="4" name="CuadroTexto 1"/>
        <cdr:cNvSpPr txBox="1"/>
      </cdr:nvSpPr>
      <cdr:spPr>
        <a:xfrm xmlns:a="http://schemas.openxmlformats.org/drawingml/2006/main">
          <a:off x="5509039" y="995017"/>
          <a:ext cx="596348" cy="2816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800" b="1">
              <a:solidFill>
                <a:srgbClr val="56242A"/>
              </a:solidFill>
              <a:latin typeface="Montserrat" panose="00000500000000000000" pitchFamily="2" charset="0"/>
            </a:rPr>
            <a:t>0.81%</a:t>
          </a:r>
        </a:p>
      </cdr:txBody>
    </cdr:sp>
  </cdr:relSizeAnchor>
  <cdr:relSizeAnchor xmlns:cdr="http://schemas.openxmlformats.org/drawingml/2006/chartDrawing">
    <cdr:from>
      <cdr:x>0.56312</cdr:x>
      <cdr:y>0.34459</cdr:y>
    </cdr:from>
    <cdr:to>
      <cdr:x>0.62335</cdr:x>
      <cdr:y>0.392</cdr:y>
    </cdr:to>
    <cdr:sp macro="" textlink="">
      <cdr:nvSpPr>
        <cdr:cNvPr id="5" name="CuadroTexto 1"/>
        <cdr:cNvSpPr txBox="1"/>
      </cdr:nvSpPr>
      <cdr:spPr>
        <a:xfrm xmlns:a="http://schemas.openxmlformats.org/drawingml/2006/main">
          <a:off x="5575300" y="2046909"/>
          <a:ext cx="596348" cy="2816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800" b="1">
              <a:solidFill>
                <a:srgbClr val="56242A"/>
              </a:solidFill>
              <a:latin typeface="Montserrat" panose="00000500000000000000" pitchFamily="2" charset="0"/>
            </a:rPr>
            <a:t>0.26%</a:t>
          </a:r>
        </a:p>
      </cdr:txBody>
    </cdr:sp>
  </cdr:relSizeAnchor>
  <cdr:relSizeAnchor xmlns:cdr="http://schemas.openxmlformats.org/drawingml/2006/chartDrawing">
    <cdr:from>
      <cdr:x>0.56647</cdr:x>
      <cdr:y>0.51888</cdr:y>
    </cdr:from>
    <cdr:to>
      <cdr:x>0.6267</cdr:x>
      <cdr:y>0.56629</cdr:y>
    </cdr:to>
    <cdr:sp macro="" textlink="">
      <cdr:nvSpPr>
        <cdr:cNvPr id="6" name="CuadroTexto 1"/>
        <cdr:cNvSpPr txBox="1"/>
      </cdr:nvSpPr>
      <cdr:spPr>
        <a:xfrm xmlns:a="http://schemas.openxmlformats.org/drawingml/2006/main">
          <a:off x="5608431" y="3082235"/>
          <a:ext cx="596348" cy="2816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800" b="1">
              <a:solidFill>
                <a:srgbClr val="56242A"/>
              </a:solidFill>
              <a:latin typeface="Montserrat" panose="00000500000000000000" pitchFamily="2" charset="0"/>
            </a:rPr>
            <a:t>0.17%</a:t>
          </a:r>
        </a:p>
      </cdr:txBody>
    </cdr:sp>
  </cdr:relSizeAnchor>
  <cdr:relSizeAnchor xmlns:cdr="http://schemas.openxmlformats.org/drawingml/2006/chartDrawing">
    <cdr:from>
      <cdr:x>0.5673</cdr:x>
      <cdr:y>0.67226</cdr:y>
    </cdr:from>
    <cdr:to>
      <cdr:x>0.62754</cdr:x>
      <cdr:y>0.71967</cdr:y>
    </cdr:to>
    <cdr:sp macro="" textlink="">
      <cdr:nvSpPr>
        <cdr:cNvPr id="7" name="CuadroTexto 1"/>
        <cdr:cNvSpPr txBox="1"/>
      </cdr:nvSpPr>
      <cdr:spPr>
        <a:xfrm xmlns:a="http://schemas.openxmlformats.org/drawingml/2006/main">
          <a:off x="5616713" y="3993321"/>
          <a:ext cx="596348" cy="2816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800" b="1">
              <a:solidFill>
                <a:srgbClr val="56242A"/>
              </a:solidFill>
              <a:latin typeface="Montserrat" panose="00000500000000000000" pitchFamily="2" charset="0"/>
            </a:rPr>
            <a:t>0.85%</a:t>
          </a:r>
        </a:p>
      </cdr:txBody>
    </cdr:sp>
  </cdr:relSizeAnchor>
  <cdr:relSizeAnchor xmlns:cdr="http://schemas.openxmlformats.org/drawingml/2006/chartDrawing">
    <cdr:from>
      <cdr:x>0.04852</cdr:x>
      <cdr:y>0.8591</cdr:y>
    </cdr:from>
    <cdr:to>
      <cdr:x>0.24025</cdr:x>
      <cdr:y>0.91149</cdr:y>
    </cdr:to>
    <cdr:sp macro="" textlink="">
      <cdr:nvSpPr>
        <cdr:cNvPr id="8" name="CuadroTexto 11"/>
        <cdr:cNvSpPr txBox="1"/>
      </cdr:nvSpPr>
      <cdr:spPr>
        <a:xfrm xmlns:a="http://schemas.openxmlformats.org/drawingml/2006/main">
          <a:off x="480391" y="5103192"/>
          <a:ext cx="1898277" cy="311175"/>
        </a:xfrm>
        <a:prstGeom xmlns:a="http://schemas.openxmlformats.org/drawingml/2006/main" prst="rect">
          <a:avLst/>
        </a:prstGeom>
        <a:solidFill xmlns:a="http://schemas.openxmlformats.org/drawingml/2006/main">
          <a:srgbClr val="235B4E"/>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MX" sz="1400" b="1">
              <a:solidFill>
                <a:schemeClr val="bg1"/>
              </a:solidFill>
              <a:latin typeface="Montserrat" panose="00000500000000000000" pitchFamily="2" charset="0"/>
            </a:rPr>
            <a:t>DATOS DE LA APF</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9</xdr:col>
      <xdr:colOff>1228064</xdr:colOff>
      <xdr:row>0</xdr:row>
      <xdr:rowOff>25613</xdr:rowOff>
    </xdr:from>
    <xdr:to>
      <xdr:col>10</xdr:col>
      <xdr:colOff>1466189</xdr:colOff>
      <xdr:row>6</xdr:row>
      <xdr:rowOff>89435</xdr:rowOff>
    </xdr:to>
    <xdr:pic>
      <xdr:nvPicPr>
        <xdr:cNvPr id="7" name="Imagen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0613" t="4019" r="7057" b="85791"/>
        <a:stretch/>
      </xdr:blipFill>
      <xdr:spPr bwMode="auto">
        <a:xfrm>
          <a:off x="14909428" y="25613"/>
          <a:ext cx="1762125" cy="99900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0</xdr:rowOff>
    </xdr:from>
    <xdr:to>
      <xdr:col>2</xdr:col>
      <xdr:colOff>332509</xdr:colOff>
      <xdr:row>4</xdr:row>
      <xdr:rowOff>109970</xdr:rowOff>
    </xdr:to>
    <xdr:pic>
      <xdr:nvPicPr>
        <xdr:cNvPr id="8" name="Imagen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05" t="5702" r="50873" b="87100"/>
        <a:stretch/>
      </xdr:blipFill>
      <xdr:spPr bwMode="auto">
        <a:xfrm>
          <a:off x="0" y="0"/>
          <a:ext cx="3276600" cy="7334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68653</xdr:colOff>
      <xdr:row>357</xdr:row>
      <xdr:rowOff>109783</xdr:rowOff>
    </xdr:from>
    <xdr:to>
      <xdr:col>19</xdr:col>
      <xdr:colOff>326653</xdr:colOff>
      <xdr:row>365</xdr:row>
      <xdr:rowOff>48283</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107856</xdr:colOff>
      <xdr:row>366</xdr:row>
      <xdr:rowOff>201706</xdr:rowOff>
    </xdr:from>
    <xdr:to>
      <xdr:col>19</xdr:col>
      <xdr:colOff>365856</xdr:colOff>
      <xdr:row>374</xdr:row>
      <xdr:rowOff>140206</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376</xdr:row>
      <xdr:rowOff>0</xdr:rowOff>
    </xdr:from>
    <xdr:to>
      <xdr:col>19</xdr:col>
      <xdr:colOff>258000</xdr:colOff>
      <xdr:row>383</xdr:row>
      <xdr:rowOff>486187</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385</xdr:row>
      <xdr:rowOff>0</xdr:rowOff>
    </xdr:from>
    <xdr:to>
      <xdr:col>19</xdr:col>
      <xdr:colOff>258000</xdr:colOff>
      <xdr:row>392</xdr:row>
      <xdr:rowOff>486188</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17317</xdr:colOff>
      <xdr:row>394</xdr:row>
      <xdr:rowOff>17319</xdr:rowOff>
    </xdr:from>
    <xdr:to>
      <xdr:col>19</xdr:col>
      <xdr:colOff>275317</xdr:colOff>
      <xdr:row>401</xdr:row>
      <xdr:rowOff>503506</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403</xdr:row>
      <xdr:rowOff>0</xdr:rowOff>
    </xdr:from>
    <xdr:to>
      <xdr:col>19</xdr:col>
      <xdr:colOff>258000</xdr:colOff>
      <xdr:row>410</xdr:row>
      <xdr:rowOff>486187</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412</xdr:row>
      <xdr:rowOff>0</xdr:rowOff>
    </xdr:from>
    <xdr:to>
      <xdr:col>19</xdr:col>
      <xdr:colOff>258000</xdr:colOff>
      <xdr:row>419</xdr:row>
      <xdr:rowOff>486188</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421</xdr:row>
      <xdr:rowOff>0</xdr:rowOff>
    </xdr:from>
    <xdr:to>
      <xdr:col>19</xdr:col>
      <xdr:colOff>258000</xdr:colOff>
      <xdr:row>428</xdr:row>
      <xdr:rowOff>486188</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430</xdr:row>
      <xdr:rowOff>0</xdr:rowOff>
    </xdr:from>
    <xdr:to>
      <xdr:col>19</xdr:col>
      <xdr:colOff>258000</xdr:colOff>
      <xdr:row>437</xdr:row>
      <xdr:rowOff>486187</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439</xdr:row>
      <xdr:rowOff>0</xdr:rowOff>
    </xdr:from>
    <xdr:to>
      <xdr:col>19</xdr:col>
      <xdr:colOff>258000</xdr:colOff>
      <xdr:row>446</xdr:row>
      <xdr:rowOff>486187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448</xdr:row>
      <xdr:rowOff>0</xdr:rowOff>
    </xdr:from>
    <xdr:to>
      <xdr:col>19</xdr:col>
      <xdr:colOff>258000</xdr:colOff>
      <xdr:row>455</xdr:row>
      <xdr:rowOff>486188</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457</xdr:row>
      <xdr:rowOff>0</xdr:rowOff>
    </xdr:from>
    <xdr:to>
      <xdr:col>19</xdr:col>
      <xdr:colOff>258000</xdr:colOff>
      <xdr:row>464</xdr:row>
      <xdr:rowOff>486188</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466</xdr:row>
      <xdr:rowOff>0</xdr:rowOff>
    </xdr:from>
    <xdr:to>
      <xdr:col>19</xdr:col>
      <xdr:colOff>258000</xdr:colOff>
      <xdr:row>473</xdr:row>
      <xdr:rowOff>486187</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475</xdr:row>
      <xdr:rowOff>0</xdr:rowOff>
    </xdr:from>
    <xdr:to>
      <xdr:col>19</xdr:col>
      <xdr:colOff>258000</xdr:colOff>
      <xdr:row>482</xdr:row>
      <xdr:rowOff>486188</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484</xdr:row>
      <xdr:rowOff>0</xdr:rowOff>
    </xdr:from>
    <xdr:to>
      <xdr:col>19</xdr:col>
      <xdr:colOff>258000</xdr:colOff>
      <xdr:row>491</xdr:row>
      <xdr:rowOff>486188</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493</xdr:row>
      <xdr:rowOff>0</xdr:rowOff>
    </xdr:from>
    <xdr:to>
      <xdr:col>19</xdr:col>
      <xdr:colOff>258000</xdr:colOff>
      <xdr:row>500</xdr:row>
      <xdr:rowOff>486187</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502</xdr:row>
      <xdr:rowOff>0</xdr:rowOff>
    </xdr:from>
    <xdr:to>
      <xdr:col>19</xdr:col>
      <xdr:colOff>258000</xdr:colOff>
      <xdr:row>509</xdr:row>
      <xdr:rowOff>486187</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511</xdr:row>
      <xdr:rowOff>0</xdr:rowOff>
    </xdr:from>
    <xdr:to>
      <xdr:col>19</xdr:col>
      <xdr:colOff>258000</xdr:colOff>
      <xdr:row>518</xdr:row>
      <xdr:rowOff>486188</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520</xdr:row>
      <xdr:rowOff>0</xdr:rowOff>
    </xdr:from>
    <xdr:to>
      <xdr:col>19</xdr:col>
      <xdr:colOff>258000</xdr:colOff>
      <xdr:row>527</xdr:row>
      <xdr:rowOff>486188</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264431</xdr:colOff>
      <xdr:row>291</xdr:row>
      <xdr:rowOff>149315</xdr:rowOff>
    </xdr:from>
    <xdr:to>
      <xdr:col>18</xdr:col>
      <xdr:colOff>260494</xdr:colOff>
      <xdr:row>296</xdr:row>
      <xdr:rowOff>778378</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557893</xdr:colOff>
      <xdr:row>324</xdr:row>
      <xdr:rowOff>204108</xdr:rowOff>
    </xdr:from>
    <xdr:to>
      <xdr:col>22</xdr:col>
      <xdr:colOff>53893</xdr:colOff>
      <xdr:row>332</xdr:row>
      <xdr:rowOff>229199</xdr:rowOff>
    </xdr:to>
    <xdr:graphicFrame macro="">
      <xdr:nvGraphicFramePr>
        <xdr:cNvPr id="35" name="Gráfico 34">
          <a:extLst>
            <a:ext uri="{FF2B5EF4-FFF2-40B4-BE49-F238E27FC236}">
              <a16:creationId xmlns:a16="http://schemas.microsoft.com/office/drawing/2014/main" id="{9D4C0827-B540-452C-B0D4-74AFC3A3C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163287</xdr:colOff>
      <xdr:row>324</xdr:row>
      <xdr:rowOff>130469</xdr:rowOff>
    </xdr:from>
    <xdr:to>
      <xdr:col>20</xdr:col>
      <xdr:colOff>421287</xdr:colOff>
      <xdr:row>332</xdr:row>
      <xdr:rowOff>155560</xdr:rowOff>
    </xdr:to>
    <xdr:graphicFrame macro="">
      <xdr:nvGraphicFramePr>
        <xdr:cNvPr id="38" name="Gráfico 37">
          <a:extLst>
            <a:ext uri="{FF2B5EF4-FFF2-40B4-BE49-F238E27FC236}">
              <a16:creationId xmlns:a16="http://schemas.microsoft.com/office/drawing/2014/main" id="{9D4C0827-B540-452C-B0D4-74AFC3A3C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0</xdr:colOff>
      <xdr:row>312</xdr:row>
      <xdr:rowOff>0</xdr:rowOff>
    </xdr:from>
    <xdr:to>
      <xdr:col>20</xdr:col>
      <xdr:colOff>258000</xdr:colOff>
      <xdr:row>319</xdr:row>
      <xdr:rowOff>510000</xdr:rowOff>
    </xdr:to>
    <xdr:graphicFrame macro="">
      <xdr:nvGraphicFramePr>
        <xdr:cNvPr id="40" name="Gráfico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22</xdr:col>
      <xdr:colOff>0</xdr:colOff>
      <xdr:row>324</xdr:row>
      <xdr:rowOff>0</xdr:rowOff>
    </xdr:from>
    <xdr:to>
      <xdr:col>33</xdr:col>
      <xdr:colOff>258000</xdr:colOff>
      <xdr:row>332</xdr:row>
      <xdr:rowOff>25091</xdr:rowOff>
    </xdr:to>
    <xdr:graphicFrame macro="">
      <xdr:nvGraphicFramePr>
        <xdr:cNvPr id="31" name="Gráfico 30">
          <a:extLst>
            <a:ext uri="{FF2B5EF4-FFF2-40B4-BE49-F238E27FC236}">
              <a16:creationId xmlns:a16="http://schemas.microsoft.com/office/drawing/2014/main" id="{9D4C0827-B540-452C-B0D4-74AFC3A3C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122464</xdr:rowOff>
    </xdr:from>
    <xdr:to>
      <xdr:col>3</xdr:col>
      <xdr:colOff>242207</xdr:colOff>
      <xdr:row>4</xdr:row>
      <xdr:rowOff>93889</xdr:rowOff>
    </xdr:to>
    <xdr:pic>
      <xdr:nvPicPr>
        <xdr:cNvPr id="34" name="Imagen 33"/>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7605" t="5702" r="50873" b="87100"/>
        <a:stretch/>
      </xdr:blipFill>
      <xdr:spPr bwMode="auto">
        <a:xfrm>
          <a:off x="0" y="122464"/>
          <a:ext cx="3276600" cy="733425"/>
        </a:xfrm>
        <a:prstGeom prst="rect">
          <a:avLst/>
        </a:prstGeom>
        <a:ln>
          <a:noFill/>
        </a:ln>
        <a:extLst>
          <a:ext uri="{53640926-AAD7-44D8-BBD7-CCE9431645EC}">
            <a14:shadowObscured xmlns:a14="http://schemas.microsoft.com/office/drawing/2010/main"/>
          </a:ext>
        </a:extLst>
      </xdr:spPr>
    </xdr:pic>
    <xdr:clientData/>
  </xdr:twoCellAnchor>
  <xdr:oneCellAnchor>
    <xdr:from>
      <xdr:col>13</xdr:col>
      <xdr:colOff>504262</xdr:colOff>
      <xdr:row>356</xdr:row>
      <xdr:rowOff>0</xdr:rowOff>
    </xdr:from>
    <xdr:ext cx="1852558" cy="342466"/>
    <xdr:sp macro="" textlink="">
      <xdr:nvSpPr>
        <xdr:cNvPr id="26" name="CuadroTexto 25"/>
        <xdr:cNvSpPr txBox="1"/>
      </xdr:nvSpPr>
      <xdr:spPr>
        <a:xfrm>
          <a:off x="15564968" y="39892941"/>
          <a:ext cx="1852558" cy="342466"/>
        </a:xfrm>
        <a:prstGeom prst="rect">
          <a:avLst/>
        </a:prstGeom>
        <a:solidFill>
          <a:srgbClr val="235B4E"/>
        </a:solidFill>
        <a:ln w="19050">
          <a:solidFill>
            <a:srgbClr val="56242A"/>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a:solidFill>
                <a:schemeClr val="bg1"/>
              </a:solidFill>
              <a:latin typeface="Montserrat" panose="00000500000000000000" pitchFamily="2" charset="0"/>
            </a:rPr>
            <a:t>PROMEDIO 76.1</a:t>
          </a:r>
        </a:p>
      </xdr:txBody>
    </xdr:sp>
    <xdr:clientData/>
  </xdr:oneCellAnchor>
  <xdr:twoCellAnchor>
    <xdr:from>
      <xdr:col>8</xdr:col>
      <xdr:colOff>625927</xdr:colOff>
      <xdr:row>300</xdr:row>
      <xdr:rowOff>517070</xdr:rowOff>
    </xdr:from>
    <xdr:to>
      <xdr:col>19</xdr:col>
      <xdr:colOff>625392</xdr:colOff>
      <xdr:row>308</xdr:row>
      <xdr:rowOff>174739</xdr:rowOff>
    </xdr:to>
    <xdr:graphicFrame macro="">
      <xdr:nvGraphicFramePr>
        <xdr:cNvPr id="41"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558691</xdr:colOff>
      <xdr:row>301</xdr:row>
      <xdr:rowOff>1596</xdr:rowOff>
    </xdr:from>
    <xdr:to>
      <xdr:col>19</xdr:col>
      <xdr:colOff>556918</xdr:colOff>
      <xdr:row>309</xdr:row>
      <xdr:rowOff>27707</xdr:rowOff>
    </xdr:to>
    <xdr:graphicFrame macro="">
      <xdr:nvGraphicFramePr>
        <xdr:cNvPr id="42"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78441</xdr:colOff>
      <xdr:row>337</xdr:row>
      <xdr:rowOff>1</xdr:rowOff>
    </xdr:from>
    <xdr:to>
      <xdr:col>18</xdr:col>
      <xdr:colOff>728382</xdr:colOff>
      <xdr:row>354</xdr:row>
      <xdr:rowOff>274546</xdr:rowOff>
    </xdr:to>
    <xdr:graphicFrame macro="">
      <xdr:nvGraphicFramePr>
        <xdr:cNvPr id="39" name="Gráfico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672352</xdr:colOff>
      <xdr:row>336</xdr:row>
      <xdr:rowOff>123265</xdr:rowOff>
    </xdr:from>
    <xdr:to>
      <xdr:col>14</xdr:col>
      <xdr:colOff>672352</xdr:colOff>
      <xdr:row>355</xdr:row>
      <xdr:rowOff>336177</xdr:rowOff>
    </xdr:to>
    <xdr:cxnSp macro="">
      <xdr:nvCxnSpPr>
        <xdr:cNvPr id="33" name="Conector recto 32"/>
        <xdr:cNvCxnSpPr/>
      </xdr:nvCxnSpPr>
      <xdr:spPr>
        <a:xfrm>
          <a:off x="16495058" y="33942618"/>
          <a:ext cx="0" cy="574861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114300</xdr:rowOff>
    </xdr:from>
    <xdr:to>
      <xdr:col>1</xdr:col>
      <xdr:colOff>2299530</xdr:colOff>
      <xdr:row>3</xdr:row>
      <xdr:rowOff>134472</xdr:rowOff>
    </xdr:to>
    <xdr:pic>
      <xdr:nvPicPr>
        <xdr:cNvPr id="4" name="Imagen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671" t="5837" r="49945" b="87240"/>
        <a:stretch/>
      </xdr:blipFill>
      <xdr:spPr>
        <a:xfrm>
          <a:off x="95250" y="114300"/>
          <a:ext cx="3261555" cy="744072"/>
        </a:xfrm>
        <a:prstGeom prst="rect">
          <a:avLst/>
        </a:prstGeom>
        <a:solidFill>
          <a:srgbClr val="377D69"/>
        </a:solid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660563</xdr:colOff>
      <xdr:row>45</xdr:row>
      <xdr:rowOff>0</xdr:rowOff>
    </xdr:from>
    <xdr:to>
      <xdr:col>16</xdr:col>
      <xdr:colOff>34636</xdr:colOff>
      <xdr:row>48</xdr:row>
      <xdr:rowOff>105466</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937653</xdr:colOff>
      <xdr:row>29</xdr:row>
      <xdr:rowOff>499750</xdr:rowOff>
    </xdr:from>
    <xdr:to>
      <xdr:col>19</xdr:col>
      <xdr:colOff>173881</xdr:colOff>
      <xdr:row>37</xdr:row>
      <xdr:rowOff>524842</xdr:rowOff>
    </xdr:to>
    <xdr:graphicFrame macro="">
      <xdr:nvGraphicFramePr>
        <xdr:cNvPr id="26"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22193</xdr:colOff>
      <xdr:row>19</xdr:row>
      <xdr:rowOff>415010</xdr:rowOff>
    </xdr:from>
    <xdr:to>
      <xdr:col>20</xdr:col>
      <xdr:colOff>280193</xdr:colOff>
      <xdr:row>27</xdr:row>
      <xdr:rowOff>516504</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34637</xdr:colOff>
      <xdr:row>0</xdr:row>
      <xdr:rowOff>86590</xdr:rowOff>
    </xdr:from>
    <xdr:to>
      <xdr:col>3</xdr:col>
      <xdr:colOff>280555</xdr:colOff>
      <xdr:row>4</xdr:row>
      <xdr:rowOff>58015</xdr:rowOff>
    </xdr:to>
    <xdr:pic>
      <xdr:nvPicPr>
        <xdr:cNvPr id="9" name="Imagen 8"/>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605" t="5702" r="50873" b="87100"/>
        <a:stretch/>
      </xdr:blipFill>
      <xdr:spPr bwMode="auto">
        <a:xfrm>
          <a:off x="34637" y="86590"/>
          <a:ext cx="3276600" cy="733425"/>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IA_Plantillas_ECCO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antes, Factores, Reactivos"/>
      <sheetName val="Plantilla Sociodemográficos"/>
      <sheetName val="Reporte react fact por área"/>
      <sheetName val="Resultados cuadr - fact x inst."/>
      <sheetName val="Reporte indice por sector"/>
      <sheetName val="Modelo Tichy"/>
      <sheetName val="Gráficas comparativas"/>
    </sheetNames>
    <sheetDataSet>
      <sheetData sheetId="0"/>
      <sheetData sheetId="1"/>
      <sheetData sheetId="2"/>
      <sheetData sheetId="3">
        <row r="300">
          <cell r="F300" t="str">
            <v>ÍNDICE 2023 Institución</v>
          </cell>
        </row>
        <row r="301">
          <cell r="E301" t="str">
            <v>C7 Profesionalización y desarrollo</v>
          </cell>
          <cell r="F301">
            <v>72.599999999999994</v>
          </cell>
        </row>
        <row r="302">
          <cell r="E302" t="str">
            <v>C4  Tareas y responsabilidades</v>
          </cell>
          <cell r="F302">
            <v>73.5</v>
          </cell>
        </row>
        <row r="303">
          <cell r="E303" t="str">
            <v>C2  Gestión pública y transparencia</v>
          </cell>
          <cell r="F303">
            <v>75</v>
          </cell>
        </row>
        <row r="304">
          <cell r="E304" t="str">
            <v>C6  Relaciones laborales</v>
          </cell>
          <cell r="F304">
            <v>75.7</v>
          </cell>
        </row>
        <row r="305">
          <cell r="E305" t="str">
            <v>C8  Seguridad en el trabajo</v>
          </cell>
          <cell r="F305">
            <v>75.7</v>
          </cell>
        </row>
        <row r="306">
          <cell r="E306" t="str">
            <v>C3  Filosofía organizacional</v>
          </cell>
          <cell r="F306">
            <v>77.7</v>
          </cell>
        </row>
        <row r="307">
          <cell r="E307" t="str">
            <v>C5  Integridad e igualdad de género</v>
          </cell>
          <cell r="F307">
            <v>77.8</v>
          </cell>
        </row>
        <row r="308">
          <cell r="E308" t="str">
            <v>C1  Política de gobierno</v>
          </cell>
          <cell r="F308">
            <v>78.2</v>
          </cell>
        </row>
        <row r="309">
          <cell r="E309" t="str">
            <v>C9  Servicio a la sociedad</v>
          </cell>
          <cell r="F309">
            <v>78.8</v>
          </cell>
        </row>
        <row r="324">
          <cell r="F324" t="str">
            <v xml:space="preserve">ÍNDICE 2022 APF </v>
          </cell>
          <cell r="G324" t="str">
            <v>ÍNDICE 2023 APF</v>
          </cell>
        </row>
        <row r="325">
          <cell r="E325" t="str">
            <v>C1  Política de gobierno</v>
          </cell>
          <cell r="F325">
            <v>82.38</v>
          </cell>
          <cell r="G325">
            <v>82.36</v>
          </cell>
        </row>
        <row r="326">
          <cell r="E326" t="str">
            <v>C2  Gestión pública y transparencia</v>
          </cell>
          <cell r="F326">
            <v>80.63</v>
          </cell>
          <cell r="G326">
            <v>80.58</v>
          </cell>
        </row>
        <row r="327">
          <cell r="E327" t="str">
            <v>C3  Filosofía organizacional</v>
          </cell>
          <cell r="F327">
            <v>82.95</v>
          </cell>
          <cell r="G327">
            <v>81.489999999999995</v>
          </cell>
        </row>
        <row r="328">
          <cell r="E328" t="str">
            <v>C4  Tareas y responsabilidades</v>
          </cell>
          <cell r="F328">
            <v>80.180000000000007</v>
          </cell>
          <cell r="G328">
            <v>79.099999999999994</v>
          </cell>
        </row>
        <row r="329">
          <cell r="E329" t="str">
            <v>C5  Integridad e igualdad de género</v>
          </cell>
          <cell r="F329">
            <v>83.5</v>
          </cell>
          <cell r="G329">
            <v>82.5</v>
          </cell>
        </row>
        <row r="330">
          <cell r="E330" t="str">
            <v>C6  Relaciones laborales</v>
          </cell>
          <cell r="F330">
            <v>81.7</v>
          </cell>
          <cell r="G330">
            <v>81.03</v>
          </cell>
        </row>
        <row r="331">
          <cell r="E331" t="str">
            <v>C7 Profesionalización y desarrollo</v>
          </cell>
          <cell r="F331">
            <v>78.709999999999994</v>
          </cell>
          <cell r="G331">
            <v>78.25</v>
          </cell>
        </row>
        <row r="332">
          <cell r="E332" t="str">
            <v>C8  Seguridad en el trabajo</v>
          </cell>
          <cell r="F332">
            <v>84.06</v>
          </cell>
          <cell r="G332">
            <v>79.489999999999995</v>
          </cell>
        </row>
        <row r="333">
          <cell r="E333" t="str">
            <v>C9  Servicio a la sociedad</v>
          </cell>
          <cell r="F333">
            <v>83.59</v>
          </cell>
          <cell r="G333">
            <v>83.26</v>
          </cell>
        </row>
        <row r="336">
          <cell r="F336" t="str">
            <v>ÍNDICE institución</v>
          </cell>
        </row>
        <row r="337">
          <cell r="E337" t="str">
            <v>125 Servicio Profesional de Carrera</v>
          </cell>
          <cell r="F337">
            <v>82.5</v>
          </cell>
        </row>
        <row r="338">
          <cell r="E338" t="str">
            <v>110 Balance trabajo-familia</v>
          </cell>
          <cell r="F338">
            <v>81.31</v>
          </cell>
        </row>
        <row r="339">
          <cell r="E339" t="str">
            <v>111 Calidad de vida laboral y estrés</v>
          </cell>
          <cell r="F339">
            <v>84.64</v>
          </cell>
        </row>
        <row r="340">
          <cell r="E340" t="str">
            <v>112 Capacitación</v>
          </cell>
          <cell r="F340">
            <v>84.94</v>
          </cell>
        </row>
        <row r="341">
          <cell r="E341" t="str">
            <v>113 Derechos humanos</v>
          </cell>
          <cell r="F341">
            <v>88.96</v>
          </cell>
        </row>
        <row r="342">
          <cell r="E342" t="str">
            <v>114 Emergencias</v>
          </cell>
          <cell r="F342">
            <v>80.040000000000006</v>
          </cell>
        </row>
        <row r="343">
          <cell r="E343" t="str">
            <v>115 Evaluación del desempeño</v>
          </cell>
          <cell r="F343">
            <v>82.82</v>
          </cell>
        </row>
        <row r="344">
          <cell r="E344" t="str">
            <v>116 Gestión pública</v>
          </cell>
          <cell r="F344">
            <v>85.51</v>
          </cell>
        </row>
        <row r="345">
          <cell r="E345" t="str">
            <v>117 Identidad con la institución</v>
          </cell>
          <cell r="F345">
            <v>89.66</v>
          </cell>
        </row>
        <row r="346">
          <cell r="E346" t="str">
            <v>118 Igualdad de género</v>
          </cell>
          <cell r="F346">
            <v>87.41</v>
          </cell>
        </row>
        <row r="347">
          <cell r="E347" t="str">
            <v>119 Integridad y no discriminación</v>
          </cell>
          <cell r="F347">
            <v>87.11</v>
          </cell>
        </row>
        <row r="348">
          <cell r="E348" t="str">
            <v>120 Liderazgo</v>
          </cell>
          <cell r="F348">
            <v>83.66</v>
          </cell>
        </row>
        <row r="349">
          <cell r="E349" t="str">
            <v>121 Normativa y austeridad</v>
          </cell>
          <cell r="F349">
            <v>87.34</v>
          </cell>
        </row>
        <row r="350">
          <cell r="E350" t="str">
            <v>122 Organización</v>
          </cell>
          <cell r="F350">
            <v>86.76</v>
          </cell>
        </row>
        <row r="351">
          <cell r="E351" t="str">
            <v>123 Orientación a la ciudadanía</v>
          </cell>
          <cell r="F351">
            <v>86.48</v>
          </cell>
        </row>
        <row r="352">
          <cell r="E352" t="str">
            <v>124 Reconocimiento laboral</v>
          </cell>
          <cell r="F352">
            <v>80.89</v>
          </cell>
        </row>
        <row r="353">
          <cell r="E353" t="str">
            <v>126 Trabajo en equipo</v>
          </cell>
          <cell r="F353">
            <v>86.86</v>
          </cell>
        </row>
        <row r="354">
          <cell r="E354" t="str">
            <v>127 Transparencia</v>
          </cell>
          <cell r="F354">
            <v>88.9</v>
          </cell>
        </row>
        <row r="355">
          <cell r="E355" t="str">
            <v>128 Valores</v>
          </cell>
          <cell r="F355">
            <v>88.27</v>
          </cell>
        </row>
      </sheetData>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945A"/>
  </sheetPr>
  <dimension ref="A1:IG124"/>
  <sheetViews>
    <sheetView topLeftCell="A70" zoomScaleNormal="100" workbookViewId="0">
      <selection activeCell="C80" sqref="C80:C84"/>
    </sheetView>
  </sheetViews>
  <sheetFormatPr baseColWidth="10" defaultRowHeight="12.75" x14ac:dyDescent="0.2"/>
  <cols>
    <col min="1" max="1" width="50.7109375" style="10" customWidth="1"/>
    <col min="2" max="2" width="45.85546875" style="10" customWidth="1"/>
    <col min="3" max="3" width="45.85546875" style="52" customWidth="1"/>
    <col min="4" max="4" width="109.140625" style="198" customWidth="1"/>
    <col min="5" max="47" width="11.42578125" style="10"/>
    <col min="48" max="48" width="8.28515625" style="10" customWidth="1"/>
    <col min="49" max="100" width="11.42578125" style="10"/>
    <col min="101" max="101" width="7.140625" style="10" customWidth="1"/>
    <col min="102" max="118" width="11.42578125" style="10"/>
    <col min="119" max="119" width="7.85546875" style="10" customWidth="1"/>
    <col min="120" max="124" width="11.42578125" style="10"/>
    <col min="125" max="125" width="7.42578125" style="10" customWidth="1"/>
    <col min="126" max="130" width="11.42578125" style="10"/>
    <col min="131" max="131" width="7.5703125" style="10" customWidth="1"/>
    <col min="132" max="136" width="11.42578125" style="10"/>
    <col min="137" max="137" width="7.28515625" style="10" customWidth="1"/>
    <col min="138" max="147" width="11.42578125" style="10"/>
    <col min="148" max="148" width="7.42578125" style="10" customWidth="1"/>
    <col min="149" max="158" width="11.42578125" style="10"/>
    <col min="159" max="159" width="7.140625" style="10" customWidth="1"/>
    <col min="160" max="174" width="11.42578125" style="10"/>
    <col min="175" max="175" width="7.28515625" style="10" customWidth="1"/>
    <col min="176" max="185" width="11.42578125" style="10"/>
    <col min="186" max="186" width="7.85546875" style="10" customWidth="1"/>
    <col min="187" max="196" width="11.42578125" style="10"/>
    <col min="197" max="197" width="7.7109375" style="10" customWidth="1"/>
    <col min="198" max="207" width="11.42578125" style="10"/>
    <col min="208" max="208" width="8.140625" style="10" customWidth="1"/>
    <col min="209" max="218" width="11.42578125" style="10"/>
    <col min="219" max="219" width="7.42578125" style="10" customWidth="1"/>
    <col min="220" max="239" width="11.42578125" style="10"/>
    <col min="240" max="240" width="11.42578125" style="10" customWidth="1"/>
    <col min="241" max="16384" width="11.42578125" style="10"/>
  </cols>
  <sheetData>
    <row r="1" spans="1:241" s="15" customFormat="1" ht="12" customHeight="1" x14ac:dyDescent="0.2">
      <c r="A1" s="165"/>
      <c r="B1" s="165"/>
      <c r="C1" s="165"/>
      <c r="D1" s="165"/>
      <c r="E1" s="14"/>
      <c r="F1" s="14"/>
      <c r="G1" s="14"/>
      <c r="H1" s="14"/>
      <c r="I1" s="14"/>
      <c r="J1" s="14"/>
      <c r="K1" s="14"/>
      <c r="L1" s="14"/>
      <c r="M1" s="14"/>
      <c r="N1" s="14"/>
      <c r="O1" s="14"/>
      <c r="P1" s="14"/>
      <c r="Q1" s="14"/>
      <c r="R1" s="14"/>
      <c r="S1" s="14"/>
      <c r="T1" s="14"/>
      <c r="U1" s="14"/>
      <c r="V1" s="14"/>
      <c r="W1" s="14"/>
      <c r="X1" s="14"/>
    </row>
    <row r="2" spans="1:241" s="15" customFormat="1" ht="12" customHeight="1" x14ac:dyDescent="0.2">
      <c r="A2" s="165"/>
      <c r="B2" s="350" t="s">
        <v>993</v>
      </c>
      <c r="C2" s="350"/>
      <c r="D2" s="350"/>
      <c r="E2" s="14"/>
      <c r="F2" s="14"/>
      <c r="G2" s="14"/>
      <c r="H2" s="14"/>
      <c r="I2" s="14"/>
      <c r="J2" s="14"/>
      <c r="K2" s="14"/>
      <c r="L2" s="14"/>
      <c r="M2" s="14"/>
      <c r="N2" s="14"/>
      <c r="O2" s="14"/>
      <c r="P2" s="14"/>
      <c r="Q2" s="14"/>
      <c r="R2" s="14"/>
      <c r="S2" s="14"/>
      <c r="T2" s="14"/>
      <c r="U2" s="14"/>
      <c r="V2" s="14"/>
      <c r="W2" s="14"/>
      <c r="X2" s="14"/>
    </row>
    <row r="3" spans="1:241" s="16" customFormat="1" ht="12" customHeight="1" x14ac:dyDescent="0.2">
      <c r="A3" s="165"/>
      <c r="B3" s="350"/>
      <c r="C3" s="350"/>
      <c r="D3" s="350"/>
      <c r="E3" s="14"/>
      <c r="F3" s="14"/>
      <c r="G3" s="14"/>
      <c r="H3" s="14"/>
      <c r="I3" s="14"/>
      <c r="J3" s="14"/>
      <c r="K3" s="14"/>
      <c r="L3" s="14"/>
      <c r="M3" s="14"/>
      <c r="N3" s="14"/>
      <c r="O3" s="14"/>
      <c r="P3" s="14"/>
      <c r="Q3" s="14"/>
      <c r="R3" s="14"/>
      <c r="S3" s="14"/>
      <c r="T3" s="14"/>
      <c r="U3" s="14"/>
      <c r="V3" s="14"/>
      <c r="W3" s="14"/>
      <c r="X3" s="14"/>
    </row>
    <row r="4" spans="1:241" s="16" customFormat="1" ht="12" customHeight="1" x14ac:dyDescent="0.2">
      <c r="A4" s="165"/>
      <c r="B4" s="350"/>
      <c r="C4" s="350"/>
      <c r="D4" s="350"/>
      <c r="E4" s="14"/>
      <c r="F4" s="14"/>
      <c r="G4" s="14"/>
      <c r="H4" s="14"/>
      <c r="I4" s="14"/>
      <c r="J4" s="14"/>
      <c r="K4" s="14"/>
      <c r="L4" s="14"/>
      <c r="M4" s="14"/>
      <c r="N4" s="14"/>
      <c r="O4" s="14"/>
      <c r="P4" s="14"/>
      <c r="Q4" s="14"/>
      <c r="R4" s="14"/>
      <c r="S4" s="14"/>
      <c r="T4" s="14"/>
      <c r="U4" s="14"/>
      <c r="V4" s="14"/>
      <c r="W4" s="14"/>
      <c r="X4" s="14"/>
    </row>
    <row r="5" spans="1:241" s="17" customFormat="1" ht="12" customHeight="1" x14ac:dyDescent="0.2">
      <c r="A5" s="165"/>
      <c r="B5" s="350"/>
      <c r="C5" s="350"/>
      <c r="D5" s="350"/>
      <c r="E5" s="14"/>
      <c r="F5" s="14"/>
      <c r="G5" s="14"/>
      <c r="H5" s="14"/>
      <c r="I5" s="14"/>
      <c r="J5" s="14"/>
      <c r="K5" s="14"/>
      <c r="L5" s="14"/>
      <c r="M5" s="14"/>
      <c r="N5" s="14"/>
      <c r="O5" s="14"/>
      <c r="P5" s="14"/>
      <c r="Q5" s="14"/>
      <c r="R5" s="14"/>
      <c r="S5" s="14"/>
      <c r="T5" s="14"/>
      <c r="U5" s="14"/>
      <c r="V5" s="14"/>
      <c r="W5" s="14"/>
      <c r="X5" s="14"/>
    </row>
    <row r="6" spans="1:241" s="17" customFormat="1" ht="24" customHeight="1" x14ac:dyDescent="0.2">
      <c r="A6" s="166"/>
      <c r="B6" s="350"/>
      <c r="C6" s="350"/>
      <c r="D6" s="350"/>
      <c r="E6" s="18"/>
      <c r="F6" s="14"/>
      <c r="G6" s="14"/>
      <c r="H6" s="14"/>
      <c r="I6" s="14"/>
      <c r="J6" s="14"/>
      <c r="K6" s="14"/>
      <c r="L6" s="14"/>
      <c r="M6" s="14"/>
      <c r="N6" s="14"/>
      <c r="O6" s="14"/>
      <c r="P6" s="14"/>
      <c r="Q6" s="14"/>
      <c r="R6" s="14"/>
      <c r="S6" s="14"/>
      <c r="T6" s="14"/>
      <c r="U6" s="14"/>
      <c r="V6" s="14"/>
      <c r="W6" s="14"/>
      <c r="X6" s="14"/>
    </row>
    <row r="7" spans="1:241" x14ac:dyDescent="0.2">
      <c r="A7" s="167" t="s">
        <v>1103</v>
      </c>
      <c r="B7" s="166"/>
      <c r="C7" s="168"/>
      <c r="D7" s="193"/>
    </row>
    <row r="8" spans="1:241" ht="13.5" thickBot="1" x14ac:dyDescent="0.25">
      <c r="A8" s="166"/>
      <c r="B8" s="166"/>
      <c r="C8" s="168"/>
      <c r="D8" s="193"/>
    </row>
    <row r="9" spans="1:241" ht="25.5" customHeight="1" x14ac:dyDescent="0.2">
      <c r="A9" s="80" t="s">
        <v>613</v>
      </c>
      <c r="B9" s="81" t="s">
        <v>614</v>
      </c>
      <c r="C9" s="82" t="s">
        <v>889</v>
      </c>
      <c r="D9" s="194" t="s">
        <v>890</v>
      </c>
    </row>
    <row r="10" spans="1:241" s="11" customFormat="1" ht="18.75" customHeight="1" x14ac:dyDescent="0.2">
      <c r="A10" s="189" t="s">
        <v>642</v>
      </c>
      <c r="B10" s="190" t="s">
        <v>741</v>
      </c>
      <c r="C10" s="349" t="s">
        <v>1008</v>
      </c>
      <c r="D10" s="195" t="s">
        <v>643</v>
      </c>
      <c r="DO10" s="12"/>
      <c r="DU10" s="12"/>
      <c r="EA10" s="12"/>
      <c r="EG10" s="12"/>
      <c r="ER10" s="12"/>
      <c r="FC10" s="13"/>
      <c r="FS10" s="12"/>
      <c r="GD10" s="13"/>
      <c r="GO10" s="12"/>
      <c r="GZ10" s="12"/>
      <c r="HK10" s="12"/>
      <c r="HV10" s="12"/>
      <c r="IG10" s="12"/>
    </row>
    <row r="11" spans="1:241" s="11" customFormat="1" ht="18.75" customHeight="1" x14ac:dyDescent="0.2">
      <c r="A11" s="189" t="s">
        <v>642</v>
      </c>
      <c r="B11" s="190" t="s">
        <v>741</v>
      </c>
      <c r="C11" s="349"/>
      <c r="D11" s="195" t="s">
        <v>644</v>
      </c>
      <c r="DO11" s="12"/>
      <c r="DU11" s="12"/>
      <c r="EA11" s="12"/>
      <c r="EG11" s="12"/>
      <c r="ER11" s="12"/>
      <c r="FC11" s="13"/>
      <c r="FS11" s="12"/>
      <c r="GD11" s="13"/>
      <c r="GO11" s="12"/>
      <c r="GZ11" s="12"/>
      <c r="HK11" s="12"/>
      <c r="HV11" s="12"/>
      <c r="IG11" s="12"/>
    </row>
    <row r="12" spans="1:241" s="11" customFormat="1" ht="18.75" customHeight="1" x14ac:dyDescent="0.2">
      <c r="A12" s="189" t="s">
        <v>642</v>
      </c>
      <c r="B12" s="190" t="s">
        <v>741</v>
      </c>
      <c r="C12" s="349"/>
      <c r="D12" s="195" t="s">
        <v>645</v>
      </c>
      <c r="DO12" s="12"/>
      <c r="DU12" s="12"/>
      <c r="EA12" s="12"/>
      <c r="EG12" s="12"/>
      <c r="ER12" s="12"/>
      <c r="FC12" s="13"/>
      <c r="FS12" s="12"/>
      <c r="GD12" s="13"/>
      <c r="GO12" s="12"/>
      <c r="GZ12" s="12"/>
      <c r="HK12" s="12"/>
      <c r="HV12" s="12"/>
      <c r="IG12" s="12"/>
    </row>
    <row r="13" spans="1:241" s="11" customFormat="1" ht="18.75" customHeight="1" x14ac:dyDescent="0.2">
      <c r="A13" s="189" t="s">
        <v>642</v>
      </c>
      <c r="B13" s="190" t="s">
        <v>741</v>
      </c>
      <c r="C13" s="349"/>
      <c r="D13" s="195" t="s">
        <v>646</v>
      </c>
      <c r="DO13" s="12"/>
      <c r="DU13" s="12"/>
      <c r="EA13" s="12"/>
      <c r="EG13" s="12"/>
      <c r="ER13" s="12"/>
      <c r="FC13" s="13"/>
      <c r="FS13" s="12"/>
      <c r="GD13" s="13"/>
      <c r="GO13" s="12"/>
      <c r="GZ13" s="12"/>
      <c r="HK13" s="12"/>
      <c r="HV13" s="12"/>
      <c r="IG13" s="12"/>
    </row>
    <row r="14" spans="1:241" s="11" customFormat="1" ht="30" x14ac:dyDescent="0.2">
      <c r="A14" s="189" t="s">
        <v>642</v>
      </c>
      <c r="B14" s="190" t="s">
        <v>741</v>
      </c>
      <c r="C14" s="349"/>
      <c r="D14" s="195" t="s">
        <v>647</v>
      </c>
      <c r="DO14" s="12"/>
      <c r="DU14" s="12"/>
      <c r="EA14" s="12"/>
      <c r="EG14" s="12"/>
      <c r="ER14" s="12"/>
      <c r="FC14" s="13"/>
      <c r="FS14" s="12"/>
      <c r="GD14" s="13"/>
      <c r="GO14" s="12"/>
      <c r="GZ14" s="12"/>
      <c r="HK14" s="12"/>
      <c r="HV14" s="12"/>
      <c r="IG14" s="12"/>
    </row>
    <row r="15" spans="1:241" s="11" customFormat="1" ht="18.75" customHeight="1" x14ac:dyDescent="0.2">
      <c r="A15" s="189" t="s">
        <v>963</v>
      </c>
      <c r="B15" s="190" t="s">
        <v>759</v>
      </c>
      <c r="C15" s="349" t="s">
        <v>1000</v>
      </c>
      <c r="D15" s="195" t="s">
        <v>648</v>
      </c>
      <c r="DO15" s="12"/>
      <c r="DU15" s="12"/>
      <c r="EA15" s="12"/>
      <c r="EG15" s="12"/>
      <c r="ER15" s="12"/>
      <c r="FC15" s="13"/>
      <c r="FS15" s="12"/>
      <c r="GD15" s="13"/>
      <c r="GO15" s="12"/>
      <c r="GZ15" s="12"/>
      <c r="HK15" s="12"/>
      <c r="HV15" s="12"/>
      <c r="IG15" s="12"/>
    </row>
    <row r="16" spans="1:241" s="11" customFormat="1" ht="18.75" customHeight="1" x14ac:dyDescent="0.2">
      <c r="A16" s="189" t="s">
        <v>963</v>
      </c>
      <c r="B16" s="190" t="s">
        <v>759</v>
      </c>
      <c r="C16" s="349"/>
      <c r="D16" s="195" t="s">
        <v>649</v>
      </c>
      <c r="DO16" s="12"/>
      <c r="DU16" s="12"/>
      <c r="EA16" s="12"/>
      <c r="EG16" s="12"/>
      <c r="ER16" s="12"/>
      <c r="FC16" s="13"/>
      <c r="FS16" s="12"/>
      <c r="GD16" s="13"/>
      <c r="GO16" s="12"/>
      <c r="GZ16" s="12"/>
      <c r="HK16" s="12"/>
      <c r="HV16" s="12"/>
      <c r="IG16" s="12"/>
    </row>
    <row r="17" spans="1:241" s="11" customFormat="1" ht="18.75" customHeight="1" x14ac:dyDescent="0.2">
      <c r="A17" s="189" t="s">
        <v>963</v>
      </c>
      <c r="B17" s="190" t="s">
        <v>759</v>
      </c>
      <c r="C17" s="349"/>
      <c r="D17" s="195" t="s">
        <v>650</v>
      </c>
      <c r="DO17" s="12"/>
      <c r="DU17" s="12"/>
      <c r="EA17" s="12"/>
      <c r="EG17" s="12"/>
      <c r="ER17" s="12"/>
      <c r="FC17" s="13"/>
      <c r="FS17" s="12"/>
      <c r="GD17" s="13"/>
      <c r="GO17" s="12"/>
      <c r="GZ17" s="12"/>
      <c r="HK17" s="12"/>
      <c r="HV17" s="12"/>
      <c r="IG17" s="12"/>
    </row>
    <row r="18" spans="1:241" s="11" customFormat="1" ht="18.75" customHeight="1" x14ac:dyDescent="0.2">
      <c r="A18" s="189" t="s">
        <v>963</v>
      </c>
      <c r="B18" s="190" t="s">
        <v>759</v>
      </c>
      <c r="C18" s="349"/>
      <c r="D18" s="195" t="s">
        <v>651</v>
      </c>
      <c r="DO18" s="12"/>
      <c r="DU18" s="12"/>
      <c r="EA18" s="12"/>
      <c r="EG18" s="12"/>
      <c r="ER18" s="12"/>
      <c r="FC18" s="13"/>
      <c r="FS18" s="12"/>
      <c r="GD18" s="13"/>
      <c r="GO18" s="12"/>
      <c r="GZ18" s="12"/>
      <c r="HK18" s="12"/>
      <c r="HV18" s="12"/>
      <c r="IG18" s="12"/>
    </row>
    <row r="19" spans="1:241" s="11" customFormat="1" ht="18.75" customHeight="1" x14ac:dyDescent="0.2">
      <c r="A19" s="189" t="s">
        <v>963</v>
      </c>
      <c r="B19" s="190" t="s">
        <v>759</v>
      </c>
      <c r="C19" s="349"/>
      <c r="D19" s="195" t="s">
        <v>652</v>
      </c>
      <c r="DO19" s="12"/>
      <c r="DU19" s="12"/>
      <c r="EA19" s="12"/>
      <c r="EG19" s="12"/>
      <c r="ER19" s="12"/>
      <c r="FC19" s="13"/>
      <c r="FS19" s="12"/>
      <c r="GD19" s="13"/>
      <c r="GO19" s="12"/>
      <c r="GZ19" s="12"/>
      <c r="HK19" s="12"/>
      <c r="HV19" s="12"/>
      <c r="IG19" s="12"/>
    </row>
    <row r="20" spans="1:241" s="11" customFormat="1" ht="18.75" customHeight="1" x14ac:dyDescent="0.2">
      <c r="A20" s="189" t="s">
        <v>963</v>
      </c>
      <c r="B20" s="190" t="s">
        <v>759</v>
      </c>
      <c r="C20" s="349"/>
      <c r="D20" s="195" t="s">
        <v>1001</v>
      </c>
      <c r="DO20" s="12"/>
      <c r="DU20" s="12"/>
      <c r="EA20" s="12"/>
      <c r="EG20" s="12"/>
      <c r="ER20" s="12"/>
      <c r="FC20" s="13"/>
      <c r="FS20" s="12"/>
      <c r="GD20" s="13"/>
      <c r="GO20" s="12"/>
      <c r="GZ20" s="12"/>
      <c r="HK20" s="12"/>
      <c r="HV20" s="12"/>
      <c r="IG20" s="12"/>
    </row>
    <row r="21" spans="1:241" s="11" customFormat="1" ht="18.75" customHeight="1" x14ac:dyDescent="0.2">
      <c r="A21" s="189" t="s">
        <v>964</v>
      </c>
      <c r="B21" s="190" t="s">
        <v>745</v>
      </c>
      <c r="C21" s="349" t="s">
        <v>1002</v>
      </c>
      <c r="D21" s="195" t="s">
        <v>653</v>
      </c>
      <c r="DO21" s="12"/>
      <c r="DU21" s="12"/>
      <c r="EA21" s="12"/>
      <c r="EG21" s="12"/>
      <c r="ER21" s="12"/>
      <c r="FC21" s="13"/>
      <c r="FS21" s="12"/>
      <c r="GD21" s="13"/>
      <c r="GO21" s="12"/>
      <c r="GZ21" s="12"/>
      <c r="HK21" s="12"/>
      <c r="HV21" s="12"/>
      <c r="IG21" s="12"/>
    </row>
    <row r="22" spans="1:241" s="11" customFormat="1" ht="18.75" customHeight="1" x14ac:dyDescent="0.2">
      <c r="A22" s="189" t="s">
        <v>964</v>
      </c>
      <c r="B22" s="190" t="s">
        <v>745</v>
      </c>
      <c r="C22" s="349"/>
      <c r="D22" s="195" t="s">
        <v>654</v>
      </c>
      <c r="DO22" s="12"/>
      <c r="DU22" s="12"/>
      <c r="EA22" s="12"/>
      <c r="EG22" s="12"/>
      <c r="ER22" s="12"/>
      <c r="FC22" s="13"/>
      <c r="FS22" s="12"/>
      <c r="GD22" s="13"/>
      <c r="GO22" s="12"/>
      <c r="GZ22" s="12"/>
      <c r="HK22" s="12"/>
      <c r="HV22" s="12"/>
      <c r="IG22" s="12"/>
    </row>
    <row r="23" spans="1:241" s="11" customFormat="1" ht="18.75" customHeight="1" x14ac:dyDescent="0.2">
      <c r="A23" s="189" t="s">
        <v>964</v>
      </c>
      <c r="B23" s="190" t="s">
        <v>745</v>
      </c>
      <c r="C23" s="349"/>
      <c r="D23" s="195" t="s">
        <v>655</v>
      </c>
      <c r="DO23" s="12"/>
      <c r="DU23" s="12"/>
      <c r="EA23" s="12"/>
      <c r="EG23" s="12"/>
      <c r="ER23" s="12"/>
      <c r="FC23" s="13"/>
      <c r="FS23" s="12"/>
      <c r="GD23" s="13"/>
      <c r="GO23" s="12"/>
      <c r="GZ23" s="12"/>
      <c r="HK23" s="12"/>
      <c r="HV23" s="12"/>
      <c r="IG23" s="12"/>
    </row>
    <row r="24" spans="1:241" s="11" customFormat="1" ht="18.75" customHeight="1" x14ac:dyDescent="0.2">
      <c r="A24" s="189" t="s">
        <v>964</v>
      </c>
      <c r="B24" s="190" t="s">
        <v>745</v>
      </c>
      <c r="C24" s="349"/>
      <c r="D24" s="195" t="s">
        <v>656</v>
      </c>
      <c r="DO24" s="12"/>
      <c r="DU24" s="12"/>
      <c r="EA24" s="12"/>
      <c r="EG24" s="12"/>
      <c r="ER24" s="12"/>
      <c r="FC24" s="13"/>
      <c r="FS24" s="12"/>
      <c r="GD24" s="13"/>
      <c r="GO24" s="12"/>
      <c r="GZ24" s="12"/>
      <c r="HK24" s="12"/>
      <c r="HV24" s="12"/>
      <c r="IG24" s="12"/>
    </row>
    <row r="25" spans="1:241" s="11" customFormat="1" ht="18.75" customHeight="1" x14ac:dyDescent="0.2">
      <c r="A25" s="189" t="s">
        <v>964</v>
      </c>
      <c r="B25" s="190" t="s">
        <v>745</v>
      </c>
      <c r="C25" s="349"/>
      <c r="D25" s="195" t="s">
        <v>657</v>
      </c>
      <c r="DO25" s="12"/>
      <c r="DU25" s="12"/>
      <c r="EA25" s="12"/>
      <c r="EG25" s="12"/>
      <c r="ER25" s="12"/>
      <c r="FC25" s="13"/>
      <c r="FS25" s="12"/>
      <c r="GD25" s="13"/>
      <c r="GO25" s="12"/>
      <c r="GZ25" s="12"/>
      <c r="HK25" s="12"/>
      <c r="HV25" s="12"/>
      <c r="IG25" s="12"/>
    </row>
    <row r="26" spans="1:241" s="11" customFormat="1" ht="18.75" customHeight="1" x14ac:dyDescent="0.2">
      <c r="A26" s="189" t="s">
        <v>658</v>
      </c>
      <c r="B26" s="190" t="s">
        <v>753</v>
      </c>
      <c r="C26" s="349" t="s">
        <v>1003</v>
      </c>
      <c r="D26" s="195" t="s">
        <v>659</v>
      </c>
      <c r="DO26" s="12"/>
      <c r="DU26" s="12"/>
      <c r="EA26" s="12"/>
      <c r="EG26" s="12"/>
      <c r="ER26" s="12"/>
      <c r="FC26" s="13"/>
      <c r="FS26" s="12"/>
      <c r="GD26" s="13"/>
      <c r="GO26" s="12"/>
      <c r="GZ26" s="12"/>
      <c r="HK26" s="12"/>
      <c r="HV26" s="12"/>
      <c r="IG26" s="12"/>
    </row>
    <row r="27" spans="1:241" s="11" customFormat="1" ht="30" x14ac:dyDescent="0.2">
      <c r="A27" s="189" t="s">
        <v>658</v>
      </c>
      <c r="B27" s="190" t="s">
        <v>753</v>
      </c>
      <c r="C27" s="349"/>
      <c r="D27" s="195" t="s">
        <v>660</v>
      </c>
      <c r="DO27" s="12"/>
      <c r="DU27" s="12"/>
      <c r="EA27" s="12"/>
      <c r="EG27" s="12"/>
      <c r="ER27" s="12"/>
      <c r="FC27" s="13"/>
      <c r="FS27" s="12"/>
      <c r="GD27" s="13"/>
      <c r="GO27" s="12"/>
      <c r="GZ27" s="12"/>
      <c r="HK27" s="12"/>
      <c r="HV27" s="12"/>
      <c r="IG27" s="12"/>
    </row>
    <row r="28" spans="1:241" s="11" customFormat="1" ht="18.75" customHeight="1" x14ac:dyDescent="0.2">
      <c r="A28" s="189" t="s">
        <v>658</v>
      </c>
      <c r="B28" s="190" t="s">
        <v>753</v>
      </c>
      <c r="C28" s="349"/>
      <c r="D28" s="195" t="s">
        <v>661</v>
      </c>
      <c r="DO28" s="12"/>
      <c r="DU28" s="12"/>
      <c r="EA28" s="12"/>
      <c r="EG28" s="12"/>
      <c r="ER28" s="12"/>
      <c r="FC28" s="13"/>
      <c r="FS28" s="12"/>
      <c r="GD28" s="13"/>
      <c r="GO28" s="12"/>
      <c r="GZ28" s="12"/>
      <c r="HK28" s="12"/>
      <c r="HV28" s="12"/>
      <c r="IG28" s="12"/>
    </row>
    <row r="29" spans="1:241" s="11" customFormat="1" ht="18.75" customHeight="1" x14ac:dyDescent="0.2">
      <c r="A29" s="189" t="s">
        <v>658</v>
      </c>
      <c r="B29" s="190" t="s">
        <v>753</v>
      </c>
      <c r="C29" s="349"/>
      <c r="D29" s="195" t="s">
        <v>662</v>
      </c>
      <c r="DO29" s="12"/>
      <c r="DU29" s="12"/>
      <c r="EA29" s="12"/>
      <c r="EG29" s="12"/>
      <c r="ER29" s="12"/>
      <c r="FC29" s="13"/>
      <c r="FS29" s="12"/>
      <c r="GD29" s="13"/>
      <c r="GO29" s="12"/>
      <c r="GZ29" s="12"/>
      <c r="HK29" s="12"/>
      <c r="HV29" s="12"/>
      <c r="IG29" s="12"/>
    </row>
    <row r="30" spans="1:241" s="11" customFormat="1" ht="18.75" customHeight="1" x14ac:dyDescent="0.2">
      <c r="A30" s="189" t="s">
        <v>658</v>
      </c>
      <c r="B30" s="190" t="s">
        <v>753</v>
      </c>
      <c r="C30" s="349"/>
      <c r="D30" s="195" t="s">
        <v>663</v>
      </c>
      <c r="DO30" s="12"/>
      <c r="DU30" s="12"/>
      <c r="EA30" s="12"/>
      <c r="EG30" s="12"/>
      <c r="ER30" s="12"/>
      <c r="FC30" s="13"/>
      <c r="FS30" s="12"/>
      <c r="GD30" s="13"/>
      <c r="GO30" s="12"/>
      <c r="GZ30" s="12"/>
      <c r="HK30" s="12"/>
      <c r="HV30" s="12"/>
      <c r="IG30" s="12"/>
    </row>
    <row r="31" spans="1:241" s="11" customFormat="1" ht="18.75" customHeight="1" x14ac:dyDescent="0.2">
      <c r="A31" s="189" t="s">
        <v>963</v>
      </c>
      <c r="B31" s="300" t="s">
        <v>750</v>
      </c>
      <c r="C31" s="351" t="s">
        <v>1009</v>
      </c>
      <c r="D31" s="195" t="s">
        <v>664</v>
      </c>
      <c r="DO31" s="12"/>
      <c r="DU31" s="12"/>
      <c r="EA31" s="12"/>
      <c r="EG31" s="12"/>
      <c r="ER31" s="12"/>
      <c r="FC31" s="13"/>
      <c r="FS31" s="12"/>
      <c r="GD31" s="13"/>
      <c r="GO31" s="12"/>
      <c r="GZ31" s="12"/>
      <c r="HK31" s="12"/>
      <c r="HV31" s="12"/>
      <c r="IG31" s="12"/>
    </row>
    <row r="32" spans="1:241" s="11" customFormat="1" ht="30.75" customHeight="1" x14ac:dyDescent="0.2">
      <c r="A32" s="189" t="s">
        <v>963</v>
      </c>
      <c r="B32" s="300" t="s">
        <v>750</v>
      </c>
      <c r="C32" s="351"/>
      <c r="D32" s="195" t="s">
        <v>665</v>
      </c>
      <c r="DO32" s="12"/>
      <c r="DU32" s="12"/>
      <c r="EA32" s="12"/>
      <c r="EG32" s="12"/>
      <c r="ER32" s="12"/>
      <c r="FC32" s="13"/>
      <c r="FS32" s="12"/>
      <c r="GD32" s="13"/>
      <c r="GO32" s="12"/>
      <c r="GZ32" s="12"/>
      <c r="HK32" s="12"/>
      <c r="HV32" s="12"/>
      <c r="IG32" s="12"/>
    </row>
    <row r="33" spans="1:241" s="11" customFormat="1" ht="18.75" customHeight="1" x14ac:dyDescent="0.2">
      <c r="A33" s="189" t="s">
        <v>963</v>
      </c>
      <c r="B33" s="300" t="s">
        <v>750</v>
      </c>
      <c r="C33" s="351"/>
      <c r="D33" s="195" t="s">
        <v>666</v>
      </c>
      <c r="DO33" s="12"/>
      <c r="DU33" s="12"/>
      <c r="EA33" s="12"/>
      <c r="EG33" s="12"/>
      <c r="ER33" s="12"/>
      <c r="FC33" s="13"/>
      <c r="FS33" s="12"/>
      <c r="GD33" s="13"/>
      <c r="GO33" s="12"/>
      <c r="GZ33" s="12"/>
      <c r="HK33" s="12"/>
      <c r="HV33" s="12"/>
      <c r="IG33" s="12"/>
    </row>
    <row r="34" spans="1:241" s="11" customFormat="1" ht="18.75" customHeight="1" x14ac:dyDescent="0.2">
      <c r="A34" s="189" t="s">
        <v>963</v>
      </c>
      <c r="B34" s="300" t="s">
        <v>750</v>
      </c>
      <c r="C34" s="351"/>
      <c r="D34" s="195" t="s">
        <v>1004</v>
      </c>
      <c r="DO34" s="12"/>
      <c r="DU34" s="12"/>
      <c r="EA34" s="12"/>
      <c r="EG34" s="12"/>
      <c r="ER34" s="12"/>
      <c r="FC34" s="13"/>
      <c r="FS34" s="12"/>
      <c r="GD34" s="13"/>
      <c r="GO34" s="12"/>
      <c r="GZ34" s="12"/>
      <c r="HK34" s="12"/>
      <c r="HV34" s="12"/>
      <c r="IG34" s="12"/>
    </row>
    <row r="35" spans="1:241" s="11" customFormat="1" ht="18.75" customHeight="1" x14ac:dyDescent="0.2">
      <c r="A35" s="189" t="s">
        <v>964</v>
      </c>
      <c r="B35" s="190" t="s">
        <v>744</v>
      </c>
      <c r="C35" s="349" t="s">
        <v>1010</v>
      </c>
      <c r="D35" s="195" t="s">
        <v>667</v>
      </c>
      <c r="DO35" s="12"/>
      <c r="DU35" s="12"/>
      <c r="EA35" s="12"/>
      <c r="EG35" s="12"/>
      <c r="ER35" s="12"/>
      <c r="FC35" s="13"/>
      <c r="FS35" s="12"/>
      <c r="GD35" s="13"/>
      <c r="GO35" s="12"/>
      <c r="GZ35" s="12"/>
      <c r="HK35" s="12"/>
      <c r="HV35" s="12"/>
      <c r="IG35" s="12"/>
    </row>
    <row r="36" spans="1:241" s="11" customFormat="1" ht="18.75" customHeight="1" x14ac:dyDescent="0.2">
      <c r="A36" s="189" t="s">
        <v>964</v>
      </c>
      <c r="B36" s="190" t="s">
        <v>744</v>
      </c>
      <c r="C36" s="349"/>
      <c r="D36" s="195" t="s">
        <v>668</v>
      </c>
      <c r="DO36" s="12"/>
      <c r="DU36" s="12"/>
      <c r="EA36" s="12"/>
      <c r="EG36" s="12"/>
      <c r="ER36" s="12"/>
      <c r="FC36" s="13"/>
      <c r="FS36" s="12"/>
      <c r="GD36" s="13"/>
      <c r="GO36" s="12"/>
      <c r="GZ36" s="12"/>
      <c r="HK36" s="12"/>
      <c r="HV36" s="12"/>
      <c r="IG36" s="12"/>
    </row>
    <row r="37" spans="1:241" s="11" customFormat="1" ht="18.75" customHeight="1" x14ac:dyDescent="0.2">
      <c r="A37" s="189" t="s">
        <v>964</v>
      </c>
      <c r="B37" s="190" t="s">
        <v>744</v>
      </c>
      <c r="C37" s="349"/>
      <c r="D37" s="195" t="s">
        <v>669</v>
      </c>
      <c r="DO37" s="12"/>
      <c r="DU37" s="12"/>
      <c r="EA37" s="12"/>
      <c r="EG37" s="12"/>
      <c r="ER37" s="12"/>
      <c r="FC37" s="13"/>
      <c r="FS37" s="12"/>
      <c r="GD37" s="13"/>
      <c r="GO37" s="12"/>
      <c r="GZ37" s="12"/>
      <c r="HK37" s="12"/>
      <c r="HV37" s="12"/>
      <c r="IG37" s="12"/>
    </row>
    <row r="38" spans="1:241" s="11" customFormat="1" ht="18.75" customHeight="1" x14ac:dyDescent="0.2">
      <c r="A38" s="189" t="s">
        <v>964</v>
      </c>
      <c r="B38" s="190" t="s">
        <v>744</v>
      </c>
      <c r="C38" s="349"/>
      <c r="D38" s="195" t="s">
        <v>670</v>
      </c>
      <c r="DO38" s="12"/>
      <c r="DU38" s="12"/>
      <c r="EA38" s="12"/>
      <c r="EG38" s="12"/>
      <c r="ER38" s="12"/>
      <c r="FC38" s="13"/>
      <c r="FS38" s="12"/>
      <c r="GD38" s="13"/>
      <c r="GO38" s="12"/>
      <c r="GZ38" s="12"/>
      <c r="HK38" s="12"/>
      <c r="HV38" s="12"/>
      <c r="IG38" s="12"/>
    </row>
    <row r="39" spans="1:241" s="11" customFormat="1" ht="29.25" customHeight="1" x14ac:dyDescent="0.2">
      <c r="A39" s="189" t="s">
        <v>964</v>
      </c>
      <c r="B39" s="190" t="s">
        <v>744</v>
      </c>
      <c r="C39" s="349"/>
      <c r="D39" s="195" t="s">
        <v>671</v>
      </c>
      <c r="DO39" s="12"/>
      <c r="DU39" s="12"/>
      <c r="EA39" s="12"/>
      <c r="EG39" s="12"/>
      <c r="ER39" s="12"/>
      <c r="FC39" s="13"/>
      <c r="FS39" s="12"/>
      <c r="GD39" s="13"/>
      <c r="GO39" s="12"/>
      <c r="GZ39" s="12"/>
      <c r="HK39" s="12"/>
      <c r="HV39" s="12"/>
      <c r="IG39" s="12"/>
    </row>
    <row r="40" spans="1:241" s="11" customFormat="1" ht="18.75" customHeight="1" x14ac:dyDescent="0.2">
      <c r="A40" s="189" t="s">
        <v>965</v>
      </c>
      <c r="B40" s="190" t="s">
        <v>746</v>
      </c>
      <c r="C40" s="349" t="s">
        <v>1005</v>
      </c>
      <c r="D40" s="195" t="s">
        <v>694</v>
      </c>
      <c r="DO40" s="12"/>
      <c r="DU40" s="12"/>
      <c r="EA40" s="12"/>
      <c r="EG40" s="12"/>
      <c r="ER40" s="12"/>
      <c r="FC40" s="13"/>
      <c r="FS40" s="12"/>
      <c r="GD40" s="13"/>
      <c r="GO40" s="12"/>
      <c r="GZ40" s="12"/>
      <c r="HK40" s="12"/>
      <c r="HV40" s="12"/>
      <c r="IG40" s="12"/>
    </row>
    <row r="41" spans="1:241" s="11" customFormat="1" ht="30" x14ac:dyDescent="0.2">
      <c r="A41" s="189" t="s">
        <v>965</v>
      </c>
      <c r="B41" s="190" t="s">
        <v>746</v>
      </c>
      <c r="C41" s="349"/>
      <c r="D41" s="195" t="s">
        <v>1006</v>
      </c>
      <c r="DO41" s="12"/>
      <c r="DU41" s="12"/>
      <c r="EA41" s="12"/>
      <c r="EG41" s="12"/>
      <c r="ER41" s="12"/>
      <c r="FC41" s="13"/>
      <c r="FS41" s="12"/>
      <c r="GD41" s="13"/>
      <c r="GO41" s="12"/>
      <c r="GZ41" s="12"/>
      <c r="HK41" s="12"/>
      <c r="HV41" s="12"/>
      <c r="IG41" s="12"/>
    </row>
    <row r="42" spans="1:241" s="11" customFormat="1" ht="18.75" customHeight="1" x14ac:dyDescent="0.2">
      <c r="A42" s="189" t="s">
        <v>965</v>
      </c>
      <c r="B42" s="190" t="s">
        <v>746</v>
      </c>
      <c r="C42" s="349"/>
      <c r="D42" s="195" t="s">
        <v>672</v>
      </c>
      <c r="DO42" s="12"/>
      <c r="DU42" s="12"/>
      <c r="EA42" s="12"/>
      <c r="EG42" s="12"/>
      <c r="ER42" s="12"/>
      <c r="FC42" s="13"/>
      <c r="FS42" s="12"/>
      <c r="GD42" s="13"/>
      <c r="GO42" s="12"/>
      <c r="GZ42" s="12"/>
      <c r="HK42" s="12"/>
      <c r="HV42" s="12"/>
      <c r="IG42" s="12"/>
    </row>
    <row r="43" spans="1:241" s="11" customFormat="1" ht="18.75" customHeight="1" x14ac:dyDescent="0.2">
      <c r="A43" s="189" t="s">
        <v>965</v>
      </c>
      <c r="B43" s="190" t="s">
        <v>746</v>
      </c>
      <c r="C43" s="349"/>
      <c r="D43" s="195" t="s">
        <v>673</v>
      </c>
      <c r="DO43" s="12"/>
      <c r="DU43" s="12"/>
      <c r="EA43" s="12"/>
      <c r="EG43" s="12"/>
      <c r="ER43" s="12"/>
      <c r="FC43" s="13"/>
      <c r="FS43" s="12"/>
      <c r="GD43" s="13"/>
      <c r="GO43" s="12"/>
      <c r="GZ43" s="12"/>
      <c r="HK43" s="12"/>
      <c r="HV43" s="12"/>
      <c r="IG43" s="12"/>
    </row>
    <row r="44" spans="1:241" s="11" customFormat="1" ht="18.75" customHeight="1" x14ac:dyDescent="0.2">
      <c r="A44" s="189" t="s">
        <v>965</v>
      </c>
      <c r="B44" s="190" t="s">
        <v>746</v>
      </c>
      <c r="C44" s="349"/>
      <c r="D44" s="195" t="s">
        <v>674</v>
      </c>
      <c r="DO44" s="12"/>
      <c r="DU44" s="12"/>
      <c r="EA44" s="12"/>
      <c r="EG44" s="12"/>
      <c r="ER44" s="12"/>
      <c r="FC44" s="13"/>
      <c r="FS44" s="12"/>
      <c r="GD44" s="13"/>
      <c r="GO44" s="12"/>
      <c r="GZ44" s="12"/>
      <c r="HK44" s="12"/>
      <c r="HV44" s="12"/>
      <c r="IG44" s="12"/>
    </row>
    <row r="45" spans="1:241" s="11" customFormat="1" ht="18.75" customHeight="1" x14ac:dyDescent="0.2">
      <c r="A45" s="189" t="s">
        <v>676</v>
      </c>
      <c r="B45" s="190" t="s">
        <v>758</v>
      </c>
      <c r="C45" s="349" t="s">
        <v>1007</v>
      </c>
      <c r="D45" s="195" t="s">
        <v>700</v>
      </c>
      <c r="DO45" s="12"/>
      <c r="DU45" s="12"/>
      <c r="EA45" s="12"/>
      <c r="EG45" s="12"/>
      <c r="ER45" s="12"/>
      <c r="FC45" s="13"/>
      <c r="FS45" s="12"/>
      <c r="GD45" s="13"/>
      <c r="GO45" s="12"/>
      <c r="GZ45" s="12"/>
      <c r="HK45" s="12"/>
      <c r="HV45" s="12"/>
      <c r="IG45" s="12"/>
    </row>
    <row r="46" spans="1:241" s="11" customFormat="1" ht="18.75" customHeight="1" x14ac:dyDescent="0.2">
      <c r="A46" s="189" t="s">
        <v>676</v>
      </c>
      <c r="B46" s="190" t="s">
        <v>758</v>
      </c>
      <c r="C46" s="349"/>
      <c r="D46" s="195" t="s">
        <v>678</v>
      </c>
      <c r="DO46" s="12"/>
      <c r="DU46" s="12"/>
      <c r="EA46" s="12"/>
      <c r="EG46" s="12"/>
      <c r="ER46" s="12"/>
      <c r="FC46" s="13"/>
      <c r="FS46" s="12"/>
      <c r="GD46" s="13"/>
      <c r="GO46" s="12"/>
      <c r="GZ46" s="12"/>
      <c r="HK46" s="12"/>
      <c r="HV46" s="12"/>
      <c r="IG46" s="12"/>
    </row>
    <row r="47" spans="1:241" s="11" customFormat="1" ht="18.75" customHeight="1" x14ac:dyDescent="0.2">
      <c r="A47" s="189" t="s">
        <v>676</v>
      </c>
      <c r="B47" s="190" t="s">
        <v>758</v>
      </c>
      <c r="C47" s="349"/>
      <c r="D47" s="195" t="s">
        <v>679</v>
      </c>
      <c r="DO47" s="12"/>
      <c r="DU47" s="12"/>
      <c r="EA47" s="12"/>
      <c r="EG47" s="12"/>
      <c r="ER47" s="12"/>
      <c r="FC47" s="13"/>
      <c r="FS47" s="12"/>
      <c r="GD47" s="13"/>
      <c r="GO47" s="12"/>
      <c r="GZ47" s="12"/>
      <c r="HK47" s="12"/>
      <c r="HV47" s="12"/>
      <c r="IG47" s="12"/>
    </row>
    <row r="48" spans="1:241" s="11" customFormat="1" ht="18.75" customHeight="1" x14ac:dyDescent="0.2">
      <c r="A48" s="189" t="s">
        <v>676</v>
      </c>
      <c r="B48" s="190" t="s">
        <v>758</v>
      </c>
      <c r="C48" s="349"/>
      <c r="D48" s="195" t="s">
        <v>680</v>
      </c>
      <c r="DO48" s="12"/>
      <c r="DU48" s="12"/>
      <c r="EA48" s="12"/>
      <c r="EG48" s="12"/>
      <c r="ER48" s="12"/>
      <c r="FC48" s="13"/>
      <c r="FS48" s="12"/>
      <c r="GD48" s="13"/>
      <c r="GO48" s="12"/>
      <c r="GZ48" s="12"/>
      <c r="HK48" s="12"/>
      <c r="HV48" s="12"/>
      <c r="IG48" s="12"/>
    </row>
    <row r="49" spans="1:241" s="11" customFormat="1" ht="18.75" customHeight="1" x14ac:dyDescent="0.2">
      <c r="A49" s="189" t="s">
        <v>676</v>
      </c>
      <c r="B49" s="190" t="s">
        <v>758</v>
      </c>
      <c r="C49" s="349"/>
      <c r="D49" s="195" t="s">
        <v>681</v>
      </c>
      <c r="DO49" s="12"/>
      <c r="DU49" s="12"/>
      <c r="EA49" s="12"/>
      <c r="EG49" s="12"/>
      <c r="ER49" s="12"/>
      <c r="FC49" s="13"/>
      <c r="FS49" s="12"/>
      <c r="GD49" s="13"/>
      <c r="GO49" s="12"/>
      <c r="GZ49" s="12"/>
      <c r="HK49" s="12"/>
      <c r="HV49" s="12"/>
      <c r="IG49" s="12"/>
    </row>
    <row r="50" spans="1:241" s="11" customFormat="1" ht="30" x14ac:dyDescent="0.2">
      <c r="A50" s="189" t="s">
        <v>682</v>
      </c>
      <c r="B50" s="190" t="s">
        <v>757</v>
      </c>
      <c r="C50" s="349" t="s">
        <v>1011</v>
      </c>
      <c r="D50" s="195" t="s">
        <v>1012</v>
      </c>
      <c r="DO50" s="12"/>
      <c r="DU50" s="12"/>
      <c r="EA50" s="12"/>
      <c r="EG50" s="12"/>
      <c r="ER50" s="12"/>
      <c r="FC50" s="13"/>
      <c r="FS50" s="12"/>
      <c r="GD50" s="13"/>
      <c r="GO50" s="12"/>
      <c r="GZ50" s="12"/>
      <c r="HK50" s="12"/>
      <c r="HV50" s="12"/>
      <c r="IG50" s="12"/>
    </row>
    <row r="51" spans="1:241" s="11" customFormat="1" ht="30" x14ac:dyDescent="0.2">
      <c r="A51" s="189" t="s">
        <v>682</v>
      </c>
      <c r="B51" s="190" t="s">
        <v>757</v>
      </c>
      <c r="C51" s="349"/>
      <c r="D51" s="195" t="s">
        <v>683</v>
      </c>
      <c r="DO51" s="12"/>
      <c r="DU51" s="12"/>
      <c r="EA51" s="12"/>
      <c r="EG51" s="12"/>
      <c r="ER51" s="12"/>
      <c r="FC51" s="13"/>
      <c r="FS51" s="12"/>
      <c r="GD51" s="13"/>
      <c r="GO51" s="12"/>
      <c r="GZ51" s="12"/>
      <c r="HK51" s="12"/>
      <c r="HV51" s="12"/>
      <c r="IG51" s="12"/>
    </row>
    <row r="52" spans="1:241" s="11" customFormat="1" ht="30" x14ac:dyDescent="0.2">
      <c r="A52" s="189" t="s">
        <v>682</v>
      </c>
      <c r="B52" s="190" t="s">
        <v>757</v>
      </c>
      <c r="C52" s="349"/>
      <c r="D52" s="191" t="s">
        <v>1013</v>
      </c>
      <c r="DO52" s="12"/>
      <c r="DU52" s="12"/>
      <c r="EA52" s="12"/>
      <c r="EG52" s="12"/>
      <c r="ER52" s="12"/>
      <c r="FC52" s="13"/>
      <c r="FS52" s="12"/>
      <c r="GD52" s="13"/>
      <c r="GO52" s="12"/>
      <c r="GZ52" s="12"/>
      <c r="HK52" s="12"/>
      <c r="HV52" s="12"/>
      <c r="IG52" s="12"/>
    </row>
    <row r="53" spans="1:241" s="11" customFormat="1" ht="30" x14ac:dyDescent="0.2">
      <c r="A53" s="189" t="s">
        <v>682</v>
      </c>
      <c r="B53" s="190" t="s">
        <v>757</v>
      </c>
      <c r="C53" s="349"/>
      <c r="D53" s="191" t="s">
        <v>1014</v>
      </c>
      <c r="DO53" s="12"/>
      <c r="DU53" s="12"/>
      <c r="EA53" s="12"/>
      <c r="EG53" s="12"/>
      <c r="ER53" s="12"/>
      <c r="FC53" s="13"/>
      <c r="FS53" s="12"/>
      <c r="GD53" s="13"/>
      <c r="GO53" s="12"/>
      <c r="GZ53" s="12"/>
      <c r="HK53" s="12"/>
      <c r="HV53" s="12"/>
      <c r="IG53" s="12"/>
    </row>
    <row r="54" spans="1:241" s="11" customFormat="1" ht="30" x14ac:dyDescent="0.2">
      <c r="A54" s="189" t="s">
        <v>682</v>
      </c>
      <c r="B54" s="190" t="s">
        <v>757</v>
      </c>
      <c r="C54" s="349"/>
      <c r="D54" s="191" t="s">
        <v>1015</v>
      </c>
      <c r="DO54" s="12"/>
      <c r="DU54" s="12"/>
      <c r="EA54" s="12"/>
      <c r="EG54" s="12"/>
      <c r="ER54" s="12"/>
      <c r="FC54" s="13"/>
      <c r="FS54" s="12"/>
      <c r="GD54" s="13"/>
      <c r="GO54" s="12"/>
      <c r="GZ54" s="12"/>
      <c r="HK54" s="12"/>
      <c r="HV54" s="12"/>
      <c r="IG54" s="12"/>
    </row>
    <row r="55" spans="1:241" s="11" customFormat="1" ht="30" x14ac:dyDescent="0.2">
      <c r="A55" s="189" t="s">
        <v>682</v>
      </c>
      <c r="B55" s="190" t="s">
        <v>752</v>
      </c>
      <c r="C55" s="349" t="s">
        <v>1017</v>
      </c>
      <c r="D55" s="195" t="s">
        <v>1016</v>
      </c>
      <c r="DO55" s="12"/>
      <c r="DU55" s="12"/>
      <c r="EA55" s="12"/>
      <c r="EG55" s="12"/>
      <c r="ER55" s="12"/>
      <c r="FC55" s="13"/>
      <c r="FS55" s="12"/>
      <c r="GD55" s="13"/>
      <c r="GO55" s="12"/>
      <c r="GZ55" s="12"/>
      <c r="HK55" s="12"/>
      <c r="HV55" s="12"/>
      <c r="IG55" s="12"/>
    </row>
    <row r="56" spans="1:241" s="11" customFormat="1" ht="30" x14ac:dyDescent="0.2">
      <c r="A56" s="189" t="s">
        <v>682</v>
      </c>
      <c r="B56" s="190" t="s">
        <v>752</v>
      </c>
      <c r="C56" s="349"/>
      <c r="D56" s="195" t="s">
        <v>684</v>
      </c>
      <c r="DO56" s="12"/>
      <c r="DU56" s="12"/>
      <c r="EA56" s="12"/>
      <c r="EG56" s="12"/>
      <c r="ER56" s="12"/>
      <c r="FC56" s="13"/>
      <c r="FS56" s="12"/>
      <c r="GD56" s="13"/>
      <c r="GO56" s="12"/>
      <c r="GZ56" s="12"/>
      <c r="HK56" s="12"/>
      <c r="HV56" s="12"/>
      <c r="IG56" s="12"/>
    </row>
    <row r="57" spans="1:241" s="11" customFormat="1" ht="30" x14ac:dyDescent="0.2">
      <c r="A57" s="189" t="s">
        <v>682</v>
      </c>
      <c r="B57" s="190" t="s">
        <v>752</v>
      </c>
      <c r="C57" s="349"/>
      <c r="D57" s="195" t="s">
        <v>685</v>
      </c>
      <c r="DO57" s="12"/>
      <c r="DU57" s="12"/>
      <c r="EA57" s="12"/>
      <c r="EG57" s="12"/>
      <c r="ER57" s="12"/>
      <c r="FC57" s="13"/>
      <c r="FS57" s="12"/>
      <c r="GD57" s="13"/>
      <c r="GO57" s="12"/>
      <c r="GZ57" s="12"/>
      <c r="HK57" s="12"/>
      <c r="HV57" s="12"/>
      <c r="IG57" s="12"/>
    </row>
    <row r="58" spans="1:241" s="11" customFormat="1" ht="30" x14ac:dyDescent="0.2">
      <c r="A58" s="189" t="s">
        <v>682</v>
      </c>
      <c r="B58" s="190" t="s">
        <v>752</v>
      </c>
      <c r="C58" s="349"/>
      <c r="D58" s="195" t="s">
        <v>686</v>
      </c>
      <c r="DO58" s="12"/>
      <c r="DU58" s="12"/>
      <c r="EA58" s="12"/>
      <c r="EG58" s="12"/>
      <c r="ER58" s="12"/>
      <c r="FC58" s="13"/>
      <c r="FS58" s="12"/>
      <c r="GD58" s="13"/>
      <c r="GO58" s="12"/>
      <c r="GZ58" s="12"/>
      <c r="HK58" s="12"/>
      <c r="HV58" s="12"/>
      <c r="IG58" s="12"/>
    </row>
    <row r="59" spans="1:241" s="11" customFormat="1" ht="18.75" customHeight="1" x14ac:dyDescent="0.2">
      <c r="A59" s="189" t="s">
        <v>682</v>
      </c>
      <c r="B59" s="190" t="s">
        <v>752</v>
      </c>
      <c r="C59" s="349"/>
      <c r="D59" s="195" t="s">
        <v>687</v>
      </c>
      <c r="DO59" s="12"/>
      <c r="DU59" s="12"/>
      <c r="EA59" s="12"/>
      <c r="EG59" s="12"/>
      <c r="ER59" s="12"/>
      <c r="FC59" s="13"/>
      <c r="FS59" s="12"/>
      <c r="GD59" s="13"/>
      <c r="GO59" s="12"/>
      <c r="GZ59" s="12"/>
      <c r="HK59" s="12"/>
      <c r="HV59" s="12"/>
      <c r="IG59" s="12"/>
    </row>
    <row r="60" spans="1:241" s="11" customFormat="1" ht="18.75" customHeight="1" x14ac:dyDescent="0.2">
      <c r="A60" s="189" t="s">
        <v>966</v>
      </c>
      <c r="B60" s="190" t="s">
        <v>747</v>
      </c>
      <c r="C60" s="349" t="s">
        <v>1018</v>
      </c>
      <c r="D60" s="195" t="s">
        <v>688</v>
      </c>
      <c r="DO60" s="12"/>
      <c r="DU60" s="12"/>
      <c r="EA60" s="12"/>
      <c r="EG60" s="12"/>
      <c r="ER60" s="12"/>
      <c r="FC60" s="13"/>
      <c r="FS60" s="12"/>
      <c r="GD60" s="13"/>
      <c r="GO60" s="12"/>
      <c r="GZ60" s="12"/>
      <c r="HK60" s="12"/>
      <c r="HV60" s="12"/>
      <c r="IG60" s="12"/>
    </row>
    <row r="61" spans="1:241" s="11" customFormat="1" ht="18.75" customHeight="1" x14ac:dyDescent="0.2">
      <c r="A61" s="189" t="s">
        <v>966</v>
      </c>
      <c r="B61" s="190" t="s">
        <v>747</v>
      </c>
      <c r="C61" s="349"/>
      <c r="D61" s="195" t="s">
        <v>689</v>
      </c>
      <c r="DO61" s="12"/>
      <c r="DU61" s="12"/>
      <c r="EA61" s="12"/>
      <c r="EG61" s="12"/>
      <c r="ER61" s="12"/>
      <c r="FC61" s="13"/>
      <c r="FS61" s="12"/>
      <c r="GD61" s="13"/>
      <c r="GO61" s="12"/>
      <c r="GZ61" s="12"/>
      <c r="HK61" s="12"/>
      <c r="HV61" s="12"/>
      <c r="IG61" s="12"/>
    </row>
    <row r="62" spans="1:241" s="11" customFormat="1" ht="18.75" customHeight="1" x14ac:dyDescent="0.2">
      <c r="A62" s="189" t="s">
        <v>966</v>
      </c>
      <c r="B62" s="190" t="s">
        <v>747</v>
      </c>
      <c r="C62" s="349"/>
      <c r="D62" s="195" t="s">
        <v>690</v>
      </c>
      <c r="DO62" s="12"/>
      <c r="DU62" s="12"/>
      <c r="EA62" s="12"/>
      <c r="EG62" s="12"/>
      <c r="ER62" s="12"/>
      <c r="FC62" s="13"/>
      <c r="FS62" s="12"/>
      <c r="GD62" s="13"/>
      <c r="GO62" s="12"/>
      <c r="GZ62" s="12"/>
      <c r="HK62" s="12"/>
      <c r="HV62" s="12"/>
      <c r="IG62" s="12"/>
    </row>
    <row r="63" spans="1:241" s="11" customFormat="1" ht="18.75" customHeight="1" x14ac:dyDescent="0.2">
      <c r="A63" s="189" t="s">
        <v>966</v>
      </c>
      <c r="B63" s="190" t="s">
        <v>747</v>
      </c>
      <c r="C63" s="349"/>
      <c r="D63" s="195" t="s">
        <v>691</v>
      </c>
      <c r="DO63" s="12"/>
      <c r="DU63" s="12"/>
      <c r="EA63" s="12"/>
      <c r="EG63" s="12"/>
      <c r="ER63" s="12"/>
      <c r="FC63" s="13"/>
      <c r="FS63" s="12"/>
      <c r="GD63" s="13"/>
      <c r="GO63" s="12"/>
      <c r="GZ63" s="12"/>
      <c r="HK63" s="12"/>
      <c r="HV63" s="12"/>
      <c r="IG63" s="12"/>
    </row>
    <row r="64" spans="1:241" s="11" customFormat="1" ht="45" x14ac:dyDescent="0.2">
      <c r="A64" s="189" t="s">
        <v>966</v>
      </c>
      <c r="B64" s="190" t="s">
        <v>747</v>
      </c>
      <c r="C64" s="349"/>
      <c r="D64" s="195" t="s">
        <v>692</v>
      </c>
      <c r="DO64" s="12"/>
      <c r="DU64" s="12"/>
      <c r="EA64" s="12"/>
      <c r="EG64" s="12"/>
      <c r="ER64" s="12"/>
      <c r="FC64" s="13"/>
      <c r="FS64" s="12"/>
      <c r="GD64" s="13"/>
      <c r="GO64" s="12"/>
      <c r="GZ64" s="12"/>
      <c r="HK64" s="12"/>
      <c r="HV64" s="12"/>
      <c r="IG64" s="12"/>
    </row>
    <row r="65" spans="1:241" s="11" customFormat="1" ht="30" x14ac:dyDescent="0.2">
      <c r="A65" s="189" t="s">
        <v>658</v>
      </c>
      <c r="B65" s="190" t="s">
        <v>748</v>
      </c>
      <c r="C65" s="349" t="s">
        <v>1019</v>
      </c>
      <c r="D65" s="195" t="s">
        <v>693</v>
      </c>
      <c r="DO65" s="12"/>
      <c r="DU65" s="12"/>
      <c r="EA65" s="12"/>
      <c r="EG65" s="12"/>
      <c r="ER65" s="12"/>
      <c r="FC65" s="13"/>
      <c r="FS65" s="12"/>
      <c r="GD65" s="13"/>
      <c r="GO65" s="12"/>
      <c r="GZ65" s="12"/>
      <c r="HK65" s="12"/>
      <c r="HV65" s="12"/>
      <c r="IG65" s="12"/>
    </row>
    <row r="66" spans="1:241" s="11" customFormat="1" ht="15" x14ac:dyDescent="0.2">
      <c r="A66" s="189" t="s">
        <v>658</v>
      </c>
      <c r="B66" s="190" t="s">
        <v>748</v>
      </c>
      <c r="C66" s="349"/>
      <c r="D66" s="195" t="s">
        <v>695</v>
      </c>
      <c r="DO66" s="12"/>
      <c r="DU66" s="12"/>
      <c r="EA66" s="12"/>
      <c r="EG66" s="12"/>
      <c r="ER66" s="12"/>
      <c r="FC66" s="13"/>
      <c r="FS66" s="12"/>
      <c r="GD66" s="13"/>
      <c r="GO66" s="12"/>
      <c r="GZ66" s="12"/>
      <c r="HK66" s="12"/>
      <c r="HV66" s="12"/>
      <c r="IG66" s="12"/>
    </row>
    <row r="67" spans="1:241" s="11" customFormat="1" ht="30" x14ac:dyDescent="0.2">
      <c r="A67" s="189" t="s">
        <v>658</v>
      </c>
      <c r="B67" s="190" t="s">
        <v>748</v>
      </c>
      <c r="C67" s="349"/>
      <c r="D67" s="195" t="s">
        <v>696</v>
      </c>
      <c r="DO67" s="12"/>
      <c r="DU67" s="12"/>
      <c r="EA67" s="12"/>
      <c r="EG67" s="12"/>
      <c r="ER67" s="12"/>
      <c r="FC67" s="13"/>
      <c r="FS67" s="12"/>
      <c r="GD67" s="13"/>
      <c r="GO67" s="12"/>
      <c r="GZ67" s="12"/>
      <c r="HK67" s="12"/>
      <c r="HV67" s="12"/>
      <c r="IG67" s="12"/>
    </row>
    <row r="68" spans="1:241" s="11" customFormat="1" ht="30" x14ac:dyDescent="0.2">
      <c r="A68" s="189" t="s">
        <v>658</v>
      </c>
      <c r="B68" s="190" t="s">
        <v>748</v>
      </c>
      <c r="C68" s="349"/>
      <c r="D68" s="195" t="s">
        <v>675</v>
      </c>
      <c r="DO68" s="12"/>
      <c r="DU68" s="12"/>
      <c r="EA68" s="12"/>
      <c r="EG68" s="12"/>
      <c r="ER68" s="12"/>
      <c r="FC68" s="13"/>
      <c r="FS68" s="12"/>
      <c r="GD68" s="13"/>
      <c r="GO68" s="12"/>
      <c r="GZ68" s="12"/>
      <c r="HK68" s="12"/>
      <c r="HV68" s="12"/>
      <c r="IG68" s="12"/>
    </row>
    <row r="69" spans="1:241" s="11" customFormat="1" ht="30" x14ac:dyDescent="0.2">
      <c r="A69" s="189" t="s">
        <v>658</v>
      </c>
      <c r="B69" s="190" t="s">
        <v>748</v>
      </c>
      <c r="C69" s="349"/>
      <c r="D69" s="195" t="s">
        <v>720</v>
      </c>
      <c r="DO69" s="12"/>
      <c r="DU69" s="12"/>
      <c r="EA69" s="12"/>
      <c r="EG69" s="12"/>
      <c r="ER69" s="12"/>
      <c r="FC69" s="13"/>
      <c r="FS69" s="12"/>
      <c r="GD69" s="13"/>
      <c r="GO69" s="12"/>
      <c r="GZ69" s="12"/>
      <c r="HK69" s="12"/>
      <c r="HV69" s="12"/>
      <c r="IG69" s="12"/>
    </row>
    <row r="70" spans="1:241" s="11" customFormat="1" ht="18.75" customHeight="1" x14ac:dyDescent="0.2">
      <c r="A70" s="189" t="s">
        <v>697</v>
      </c>
      <c r="B70" s="190" t="s">
        <v>755</v>
      </c>
      <c r="C70" s="349" t="s">
        <v>1020</v>
      </c>
      <c r="D70" s="195" t="s">
        <v>698</v>
      </c>
      <c r="DO70" s="12"/>
      <c r="DU70" s="12"/>
      <c r="EA70" s="12"/>
      <c r="EG70" s="12"/>
      <c r="ER70" s="12"/>
      <c r="FC70" s="13"/>
      <c r="FS70" s="12"/>
      <c r="GD70" s="13"/>
      <c r="GO70" s="12"/>
      <c r="GZ70" s="12"/>
      <c r="HK70" s="12"/>
      <c r="HV70" s="12"/>
      <c r="IG70" s="12"/>
    </row>
    <row r="71" spans="1:241" s="11" customFormat="1" ht="18.75" customHeight="1" x14ac:dyDescent="0.2">
      <c r="A71" s="189" t="s">
        <v>697</v>
      </c>
      <c r="B71" s="190" t="s">
        <v>755</v>
      </c>
      <c r="C71" s="349"/>
      <c r="D71" s="195" t="s">
        <v>699</v>
      </c>
      <c r="DO71" s="12"/>
      <c r="DU71" s="12"/>
      <c r="EA71" s="12"/>
      <c r="EG71" s="12"/>
      <c r="ER71" s="12"/>
      <c r="FC71" s="13"/>
      <c r="FS71" s="12"/>
      <c r="GD71" s="13"/>
      <c r="GO71" s="12"/>
      <c r="GZ71" s="12"/>
      <c r="HK71" s="12"/>
      <c r="HV71" s="12"/>
      <c r="IG71" s="12"/>
    </row>
    <row r="72" spans="1:241" s="11" customFormat="1" ht="18.75" customHeight="1" x14ac:dyDescent="0.2">
      <c r="A72" s="189" t="s">
        <v>697</v>
      </c>
      <c r="B72" s="190" t="s">
        <v>755</v>
      </c>
      <c r="C72" s="349"/>
      <c r="D72" s="195" t="s">
        <v>701</v>
      </c>
      <c r="DO72" s="12"/>
      <c r="DU72" s="12"/>
      <c r="EA72" s="12"/>
      <c r="EG72" s="12"/>
      <c r="ER72" s="12"/>
      <c r="FC72" s="13"/>
      <c r="FS72" s="12"/>
      <c r="GD72" s="13"/>
      <c r="GO72" s="12"/>
      <c r="GZ72" s="12"/>
      <c r="HK72" s="12"/>
      <c r="HV72" s="12"/>
      <c r="IG72" s="12"/>
    </row>
    <row r="73" spans="1:241" s="11" customFormat="1" ht="18.75" customHeight="1" x14ac:dyDescent="0.2">
      <c r="A73" s="189" t="s">
        <v>697</v>
      </c>
      <c r="B73" s="190" t="s">
        <v>755</v>
      </c>
      <c r="C73" s="349"/>
      <c r="D73" s="195" t="s">
        <v>1021</v>
      </c>
      <c r="DO73" s="12"/>
      <c r="DU73" s="12"/>
      <c r="EA73" s="12"/>
      <c r="EG73" s="12"/>
      <c r="ER73" s="12"/>
      <c r="FC73" s="13"/>
      <c r="FS73" s="12"/>
      <c r="GD73" s="13"/>
      <c r="GO73" s="12"/>
      <c r="GZ73" s="12"/>
      <c r="HK73" s="12"/>
      <c r="HV73" s="12"/>
      <c r="IG73" s="12"/>
    </row>
    <row r="74" spans="1:241" s="11" customFormat="1" ht="18.75" customHeight="1" x14ac:dyDescent="0.2">
      <c r="A74" s="189" t="s">
        <v>697</v>
      </c>
      <c r="B74" s="190" t="s">
        <v>755</v>
      </c>
      <c r="C74" s="349"/>
      <c r="D74" s="195" t="s">
        <v>677</v>
      </c>
      <c r="DO74" s="12"/>
      <c r="DU74" s="12"/>
      <c r="EA74" s="12"/>
      <c r="EG74" s="12"/>
      <c r="ER74" s="12"/>
      <c r="FC74" s="13"/>
      <c r="FS74" s="12"/>
      <c r="GD74" s="13"/>
      <c r="GO74" s="12"/>
      <c r="GZ74" s="12"/>
      <c r="HK74" s="12"/>
      <c r="HV74" s="12"/>
      <c r="IG74" s="12"/>
    </row>
    <row r="75" spans="1:241" s="11" customFormat="1" ht="18.75" customHeight="1" x14ac:dyDescent="0.2">
      <c r="A75" s="189" t="s">
        <v>676</v>
      </c>
      <c r="B75" s="190" t="s">
        <v>751</v>
      </c>
      <c r="C75" s="349" t="s">
        <v>1022</v>
      </c>
      <c r="D75" s="195" t="s">
        <v>702</v>
      </c>
      <c r="DO75" s="12"/>
      <c r="DU75" s="12"/>
      <c r="EA75" s="12"/>
      <c r="EG75" s="12"/>
      <c r="ER75" s="12"/>
      <c r="FC75" s="13"/>
      <c r="FS75" s="12"/>
      <c r="GD75" s="13"/>
      <c r="GO75" s="12"/>
      <c r="GZ75" s="12"/>
      <c r="HK75" s="12"/>
      <c r="HV75" s="12"/>
      <c r="IG75" s="12"/>
    </row>
    <row r="76" spans="1:241" s="11" customFormat="1" ht="18.75" customHeight="1" x14ac:dyDescent="0.2">
      <c r="A76" s="189" t="s">
        <v>676</v>
      </c>
      <c r="B76" s="190" t="s">
        <v>751</v>
      </c>
      <c r="C76" s="349"/>
      <c r="D76" s="195" t="s">
        <v>703</v>
      </c>
      <c r="DO76" s="12"/>
      <c r="DU76" s="12"/>
      <c r="EA76" s="12"/>
      <c r="EG76" s="12"/>
      <c r="ER76" s="12"/>
      <c r="FC76" s="13"/>
      <c r="FS76" s="12"/>
      <c r="GD76" s="13"/>
      <c r="GO76" s="12"/>
      <c r="GZ76" s="12"/>
      <c r="HK76" s="12"/>
      <c r="HV76" s="12"/>
      <c r="IG76" s="12"/>
    </row>
    <row r="77" spans="1:241" s="11" customFormat="1" ht="30" x14ac:dyDescent="0.2">
      <c r="A77" s="189" t="s">
        <v>676</v>
      </c>
      <c r="B77" s="190" t="s">
        <v>751</v>
      </c>
      <c r="C77" s="349"/>
      <c r="D77" s="195" t="s">
        <v>704</v>
      </c>
      <c r="DO77" s="12"/>
      <c r="DU77" s="12"/>
      <c r="EA77" s="12"/>
      <c r="EG77" s="12"/>
      <c r="ER77" s="12"/>
      <c r="FC77" s="13"/>
      <c r="FS77" s="12"/>
      <c r="GD77" s="13"/>
      <c r="GO77" s="12"/>
      <c r="GZ77" s="12"/>
      <c r="HK77" s="12"/>
      <c r="HV77" s="12"/>
      <c r="IG77" s="12"/>
    </row>
    <row r="78" spans="1:241" s="11" customFormat="1" ht="30" x14ac:dyDescent="0.2">
      <c r="A78" s="189" t="s">
        <v>676</v>
      </c>
      <c r="B78" s="190" t="s">
        <v>751</v>
      </c>
      <c r="C78" s="349"/>
      <c r="D78" s="195" t="s">
        <v>705</v>
      </c>
      <c r="DO78" s="12"/>
      <c r="DU78" s="12"/>
      <c r="EA78" s="12"/>
      <c r="EG78" s="12"/>
      <c r="ER78" s="12"/>
      <c r="FC78" s="13"/>
      <c r="FS78" s="12"/>
      <c r="GD78" s="13"/>
      <c r="GO78" s="12"/>
      <c r="GZ78" s="12"/>
      <c r="HK78" s="12"/>
      <c r="HV78" s="12"/>
      <c r="IG78" s="12"/>
    </row>
    <row r="79" spans="1:241" s="11" customFormat="1" ht="18.75" customHeight="1" x14ac:dyDescent="0.2">
      <c r="A79" s="189" t="s">
        <v>676</v>
      </c>
      <c r="B79" s="190" t="s">
        <v>751</v>
      </c>
      <c r="C79" s="349"/>
      <c r="D79" s="195" t="s">
        <v>706</v>
      </c>
      <c r="DO79" s="12"/>
      <c r="DU79" s="12"/>
      <c r="EA79" s="12"/>
      <c r="EG79" s="12"/>
      <c r="ER79" s="12"/>
      <c r="FC79" s="13"/>
      <c r="FS79" s="12"/>
      <c r="GD79" s="13"/>
      <c r="GO79" s="12"/>
      <c r="GZ79" s="12"/>
      <c r="HK79" s="12"/>
      <c r="HV79" s="12"/>
      <c r="IG79" s="12"/>
    </row>
    <row r="80" spans="1:241" s="11" customFormat="1" ht="18.75" customHeight="1" x14ac:dyDescent="0.2">
      <c r="A80" s="189" t="s">
        <v>697</v>
      </c>
      <c r="B80" s="190" t="s">
        <v>742</v>
      </c>
      <c r="C80" s="349" t="s">
        <v>1023</v>
      </c>
      <c r="D80" s="195" t="s">
        <v>707</v>
      </c>
      <c r="DO80" s="12"/>
      <c r="DU80" s="12"/>
      <c r="EA80" s="12"/>
      <c r="EG80" s="12"/>
      <c r="ER80" s="12"/>
      <c r="FC80" s="13"/>
      <c r="FS80" s="12"/>
      <c r="GD80" s="13"/>
      <c r="GO80" s="12"/>
      <c r="GZ80" s="12"/>
      <c r="HK80" s="12"/>
      <c r="HV80" s="12"/>
      <c r="IG80" s="12"/>
    </row>
    <row r="81" spans="1:241" s="11" customFormat="1" ht="18.75" customHeight="1" x14ac:dyDescent="0.2">
      <c r="A81" s="189" t="s">
        <v>697</v>
      </c>
      <c r="B81" s="190" t="s">
        <v>742</v>
      </c>
      <c r="C81" s="349"/>
      <c r="D81" s="195" t="s">
        <v>708</v>
      </c>
      <c r="DO81" s="12"/>
      <c r="DU81" s="12"/>
      <c r="EA81" s="12"/>
      <c r="EG81" s="12"/>
      <c r="ER81" s="12"/>
      <c r="FC81" s="13"/>
      <c r="FS81" s="12"/>
      <c r="GD81" s="13"/>
      <c r="GO81" s="12"/>
      <c r="GZ81" s="12"/>
      <c r="HK81" s="12"/>
      <c r="HV81" s="12"/>
      <c r="IG81" s="12"/>
    </row>
    <row r="82" spans="1:241" s="11" customFormat="1" ht="18.75" customHeight="1" x14ac:dyDescent="0.2">
      <c r="A82" s="189" t="s">
        <v>697</v>
      </c>
      <c r="B82" s="190" t="s">
        <v>742</v>
      </c>
      <c r="C82" s="349"/>
      <c r="D82" s="195" t="s">
        <v>709</v>
      </c>
      <c r="DO82" s="12"/>
      <c r="DU82" s="12"/>
      <c r="EA82" s="12"/>
      <c r="EG82" s="12"/>
      <c r="ER82" s="12"/>
      <c r="FC82" s="13"/>
      <c r="FS82" s="12"/>
      <c r="GD82" s="13"/>
      <c r="GO82" s="12"/>
      <c r="GZ82" s="12"/>
      <c r="HK82" s="12"/>
      <c r="HV82" s="12"/>
      <c r="IG82" s="12"/>
    </row>
    <row r="83" spans="1:241" s="11" customFormat="1" ht="26.25" customHeight="1" x14ac:dyDescent="0.2">
      <c r="A83" s="189" t="s">
        <v>697</v>
      </c>
      <c r="B83" s="190" t="s">
        <v>742</v>
      </c>
      <c r="C83" s="349"/>
      <c r="D83" s="195" t="s">
        <v>710</v>
      </c>
      <c r="DO83" s="12"/>
      <c r="DU83" s="12"/>
      <c r="EA83" s="12"/>
      <c r="EG83" s="12"/>
      <c r="ER83" s="12"/>
      <c r="FC83" s="13"/>
      <c r="FS83" s="12"/>
      <c r="GD83" s="13"/>
      <c r="GO83" s="12"/>
      <c r="GZ83" s="12"/>
      <c r="HK83" s="12"/>
      <c r="HV83" s="12"/>
      <c r="IG83" s="12"/>
    </row>
    <row r="84" spans="1:241" s="11" customFormat="1" ht="26.25" customHeight="1" x14ac:dyDescent="0.2">
      <c r="A84" s="189" t="s">
        <v>697</v>
      </c>
      <c r="B84" s="190" t="s">
        <v>742</v>
      </c>
      <c r="C84" s="349"/>
      <c r="D84" s="195" t="s">
        <v>711</v>
      </c>
      <c r="DO84" s="12"/>
      <c r="DU84" s="12"/>
      <c r="EA84" s="12"/>
      <c r="EG84" s="12"/>
      <c r="ER84" s="12"/>
      <c r="FC84" s="13"/>
      <c r="FS84" s="12"/>
      <c r="GD84" s="13"/>
      <c r="GO84" s="12"/>
      <c r="GZ84" s="12"/>
      <c r="HK84" s="12"/>
      <c r="HV84" s="12"/>
      <c r="IG84" s="12"/>
    </row>
    <row r="85" spans="1:241" s="11" customFormat="1" ht="18.75" customHeight="1" x14ac:dyDescent="0.2">
      <c r="A85" s="189" t="s">
        <v>964</v>
      </c>
      <c r="B85" s="190" t="s">
        <v>743</v>
      </c>
      <c r="C85" s="353" t="s">
        <v>1024</v>
      </c>
      <c r="D85" s="195" t="s">
        <v>712</v>
      </c>
      <c r="DO85" s="12"/>
      <c r="DU85" s="12"/>
      <c r="EA85" s="12"/>
      <c r="EG85" s="12"/>
      <c r="ER85" s="12"/>
      <c r="FC85" s="13"/>
      <c r="FS85" s="12"/>
      <c r="GD85" s="13"/>
      <c r="GO85" s="12"/>
      <c r="GZ85" s="12"/>
      <c r="HK85" s="12"/>
      <c r="HV85" s="12"/>
      <c r="IG85" s="12"/>
    </row>
    <row r="86" spans="1:241" s="11" customFormat="1" ht="30" x14ac:dyDescent="0.2">
      <c r="A86" s="189" t="s">
        <v>964</v>
      </c>
      <c r="B86" s="190" t="s">
        <v>743</v>
      </c>
      <c r="C86" s="354"/>
      <c r="D86" s="195" t="s">
        <v>713</v>
      </c>
      <c r="DO86" s="12"/>
      <c r="DU86" s="12"/>
      <c r="EA86" s="12"/>
      <c r="EG86" s="12"/>
      <c r="ER86" s="12"/>
      <c r="FC86" s="13"/>
      <c r="FS86" s="12"/>
      <c r="GD86" s="13"/>
      <c r="GO86" s="12"/>
      <c r="GZ86" s="12"/>
      <c r="HK86" s="12"/>
      <c r="HV86" s="12"/>
      <c r="IG86" s="12"/>
    </row>
    <row r="87" spans="1:241" s="11" customFormat="1" ht="33.75" customHeight="1" x14ac:dyDescent="0.2">
      <c r="A87" s="189" t="s">
        <v>964</v>
      </c>
      <c r="B87" s="190" t="s">
        <v>743</v>
      </c>
      <c r="C87" s="354"/>
      <c r="D87" s="195" t="s">
        <v>714</v>
      </c>
      <c r="DO87" s="12"/>
      <c r="DU87" s="12"/>
      <c r="EA87" s="12"/>
      <c r="EG87" s="12"/>
      <c r="ER87" s="12"/>
      <c r="FC87" s="13"/>
      <c r="FS87" s="12"/>
      <c r="GD87" s="13"/>
      <c r="GO87" s="12"/>
      <c r="GZ87" s="12"/>
      <c r="HK87" s="12"/>
      <c r="HV87" s="12"/>
      <c r="IG87" s="12"/>
    </row>
    <row r="88" spans="1:241" s="11" customFormat="1" ht="18.75" customHeight="1" x14ac:dyDescent="0.2">
      <c r="A88" s="189" t="s">
        <v>964</v>
      </c>
      <c r="B88" s="190" t="s">
        <v>743</v>
      </c>
      <c r="C88" s="354"/>
      <c r="D88" s="195" t="s">
        <v>1025</v>
      </c>
      <c r="DO88" s="12"/>
      <c r="DU88" s="12"/>
      <c r="EA88" s="12"/>
      <c r="EG88" s="12"/>
      <c r="ER88" s="12"/>
      <c r="FC88" s="13"/>
      <c r="FS88" s="12"/>
      <c r="GD88" s="13"/>
      <c r="GO88" s="12"/>
      <c r="GZ88" s="12"/>
      <c r="HK88" s="12"/>
      <c r="HV88" s="12"/>
      <c r="IG88" s="12"/>
    </row>
    <row r="89" spans="1:241" s="11" customFormat="1" ht="58.5" customHeight="1" x14ac:dyDescent="0.2">
      <c r="A89" s="189" t="s">
        <v>964</v>
      </c>
      <c r="B89" s="190" t="s">
        <v>743</v>
      </c>
      <c r="C89" s="355"/>
      <c r="D89" s="195" t="s">
        <v>1026</v>
      </c>
      <c r="DO89" s="12"/>
      <c r="DU89" s="12"/>
      <c r="EA89" s="12"/>
      <c r="EG89" s="12"/>
      <c r="ER89" s="12"/>
      <c r="FC89" s="13"/>
      <c r="FS89" s="12"/>
      <c r="GD89" s="13"/>
      <c r="GO89" s="12"/>
      <c r="GZ89" s="12"/>
      <c r="HK89" s="12"/>
      <c r="HV89" s="12"/>
      <c r="IG89" s="12"/>
    </row>
    <row r="90" spans="1:241" s="11" customFormat="1" ht="30" x14ac:dyDescent="0.2">
      <c r="A90" s="189" t="s">
        <v>966</v>
      </c>
      <c r="B90" s="190" t="s">
        <v>754</v>
      </c>
      <c r="C90" s="349" t="s">
        <v>1027</v>
      </c>
      <c r="D90" s="195" t="s">
        <v>715</v>
      </c>
      <c r="DO90" s="12"/>
      <c r="DU90" s="12"/>
      <c r="EA90" s="12"/>
      <c r="EG90" s="12"/>
      <c r="ER90" s="12"/>
      <c r="FC90" s="13"/>
      <c r="FS90" s="12"/>
      <c r="GD90" s="13"/>
      <c r="GO90" s="12"/>
      <c r="GZ90" s="12"/>
      <c r="HK90" s="12"/>
      <c r="HV90" s="12"/>
      <c r="IG90" s="12"/>
    </row>
    <row r="91" spans="1:241" s="11" customFormat="1" ht="18.75" customHeight="1" x14ac:dyDescent="0.2">
      <c r="A91" s="189" t="s">
        <v>966</v>
      </c>
      <c r="B91" s="190" t="s">
        <v>754</v>
      </c>
      <c r="C91" s="349"/>
      <c r="D91" s="195" t="s">
        <v>716</v>
      </c>
      <c r="DO91" s="12"/>
      <c r="DU91" s="12"/>
      <c r="EA91" s="12"/>
      <c r="EG91" s="12"/>
      <c r="ER91" s="12"/>
      <c r="FC91" s="13"/>
      <c r="FS91" s="12"/>
      <c r="GD91" s="13"/>
      <c r="GO91" s="12"/>
      <c r="GZ91" s="12"/>
      <c r="HK91" s="12"/>
      <c r="HV91" s="12"/>
      <c r="IG91" s="12"/>
    </row>
    <row r="92" spans="1:241" s="11" customFormat="1" ht="18.75" customHeight="1" x14ac:dyDescent="0.2">
      <c r="A92" s="189" t="s">
        <v>966</v>
      </c>
      <c r="B92" s="190" t="s">
        <v>754</v>
      </c>
      <c r="C92" s="349"/>
      <c r="D92" s="195" t="s">
        <v>717</v>
      </c>
      <c r="DO92" s="12"/>
      <c r="DU92" s="12"/>
      <c r="EA92" s="12"/>
      <c r="EG92" s="12"/>
      <c r="ER92" s="12"/>
      <c r="FC92" s="13"/>
      <c r="FS92" s="12"/>
      <c r="GD92" s="13"/>
      <c r="GO92" s="12"/>
      <c r="GZ92" s="12"/>
      <c r="HK92" s="12"/>
      <c r="HV92" s="12"/>
      <c r="IG92" s="12"/>
    </row>
    <row r="93" spans="1:241" s="11" customFormat="1" ht="18.75" customHeight="1" x14ac:dyDescent="0.2">
      <c r="A93" s="189" t="s">
        <v>966</v>
      </c>
      <c r="B93" s="190" t="s">
        <v>754</v>
      </c>
      <c r="C93" s="349"/>
      <c r="D93" s="195" t="s">
        <v>718</v>
      </c>
      <c r="DO93" s="12"/>
      <c r="DU93" s="12"/>
      <c r="EA93" s="12"/>
      <c r="EG93" s="12"/>
      <c r="ER93" s="12"/>
      <c r="FC93" s="13"/>
      <c r="FS93" s="12"/>
      <c r="GD93" s="13"/>
      <c r="GO93" s="12"/>
      <c r="GZ93" s="12"/>
      <c r="HK93" s="12"/>
      <c r="HV93" s="12"/>
      <c r="IG93" s="12"/>
    </row>
    <row r="94" spans="1:241" s="11" customFormat="1" ht="18.75" customHeight="1" x14ac:dyDescent="0.2">
      <c r="A94" s="189" t="s">
        <v>966</v>
      </c>
      <c r="B94" s="190" t="s">
        <v>754</v>
      </c>
      <c r="C94" s="349"/>
      <c r="D94" s="195" t="s">
        <v>719</v>
      </c>
      <c r="DO94" s="12"/>
      <c r="DU94" s="12"/>
      <c r="EA94" s="12"/>
      <c r="EG94" s="12"/>
      <c r="ER94" s="12"/>
      <c r="FC94" s="13"/>
      <c r="FS94" s="12"/>
      <c r="GD94" s="13"/>
      <c r="GO94" s="12"/>
      <c r="GZ94" s="12"/>
      <c r="HK94" s="12"/>
      <c r="HV94" s="12"/>
      <c r="IG94" s="12"/>
    </row>
    <row r="95" spans="1:241" s="11" customFormat="1" ht="18.75" customHeight="1" x14ac:dyDescent="0.2">
      <c r="A95" s="189" t="s">
        <v>965</v>
      </c>
      <c r="B95" s="190" t="s">
        <v>749</v>
      </c>
      <c r="C95" s="356" t="s">
        <v>1028</v>
      </c>
      <c r="D95" s="195" t="s">
        <v>721</v>
      </c>
      <c r="DO95" s="12"/>
      <c r="DU95" s="12"/>
      <c r="EA95" s="12"/>
      <c r="EG95" s="12"/>
      <c r="ER95" s="12"/>
      <c r="FC95" s="13"/>
      <c r="FS95" s="12"/>
      <c r="GD95" s="13"/>
      <c r="GO95" s="12"/>
      <c r="GZ95" s="12"/>
      <c r="HK95" s="12"/>
      <c r="HV95" s="12"/>
      <c r="IG95" s="12"/>
    </row>
    <row r="96" spans="1:241" s="11" customFormat="1" ht="18.75" customHeight="1" x14ac:dyDescent="0.2">
      <c r="A96" s="189" t="s">
        <v>965</v>
      </c>
      <c r="B96" s="190" t="s">
        <v>749</v>
      </c>
      <c r="C96" s="356"/>
      <c r="D96" s="195" t="s">
        <v>722</v>
      </c>
      <c r="DO96" s="12"/>
      <c r="DU96" s="12"/>
      <c r="EA96" s="12"/>
      <c r="EG96" s="12"/>
      <c r="ER96" s="12"/>
      <c r="FC96" s="13"/>
      <c r="FS96" s="12"/>
      <c r="GD96" s="13"/>
      <c r="GO96" s="12"/>
      <c r="GZ96" s="12"/>
      <c r="HK96" s="12"/>
      <c r="HV96" s="12"/>
      <c r="IG96" s="12"/>
    </row>
    <row r="97" spans="1:241" s="11" customFormat="1" ht="48" customHeight="1" x14ac:dyDescent="0.2">
      <c r="A97" s="189" t="s">
        <v>965</v>
      </c>
      <c r="B97" s="190" t="s">
        <v>749</v>
      </c>
      <c r="C97" s="356"/>
      <c r="D97" s="195" t="s">
        <v>723</v>
      </c>
      <c r="DO97" s="12"/>
      <c r="DU97" s="12"/>
      <c r="EA97" s="12"/>
      <c r="EG97" s="12"/>
      <c r="ER97" s="12"/>
      <c r="FC97" s="13"/>
      <c r="FS97" s="12"/>
      <c r="GD97" s="13"/>
      <c r="GO97" s="12"/>
      <c r="GZ97" s="12"/>
      <c r="HK97" s="12"/>
      <c r="HV97" s="12"/>
      <c r="IG97" s="12"/>
    </row>
    <row r="98" spans="1:241" s="11" customFormat="1" ht="18.75" customHeight="1" x14ac:dyDescent="0.2">
      <c r="A98" s="189" t="s">
        <v>965</v>
      </c>
      <c r="B98" s="190" t="s">
        <v>749</v>
      </c>
      <c r="C98" s="356"/>
      <c r="D98" s="195" t="s">
        <v>724</v>
      </c>
      <c r="DO98" s="12"/>
      <c r="DU98" s="12"/>
      <c r="EA98" s="12"/>
      <c r="EG98" s="12"/>
      <c r="ER98" s="12"/>
      <c r="FC98" s="13"/>
      <c r="FS98" s="12"/>
      <c r="GD98" s="13"/>
      <c r="GO98" s="12"/>
      <c r="GZ98" s="12"/>
      <c r="HK98" s="12"/>
      <c r="HV98" s="12"/>
      <c r="IG98" s="12"/>
    </row>
    <row r="99" spans="1:241" s="11" customFormat="1" ht="15" x14ac:dyDescent="0.2">
      <c r="A99" s="189" t="s">
        <v>965</v>
      </c>
      <c r="B99" s="190" t="s">
        <v>749</v>
      </c>
      <c r="C99" s="356"/>
      <c r="D99" s="195" t="s">
        <v>1029</v>
      </c>
      <c r="DO99" s="12"/>
      <c r="DU99" s="12"/>
      <c r="EA99" s="12"/>
      <c r="EG99" s="12"/>
      <c r="ER99" s="12"/>
      <c r="FC99" s="13"/>
      <c r="FS99" s="12"/>
      <c r="GD99" s="13"/>
      <c r="GO99" s="12"/>
      <c r="GZ99" s="12"/>
      <c r="HK99" s="12"/>
      <c r="HV99" s="12"/>
      <c r="IG99" s="12"/>
    </row>
    <row r="100" spans="1:241" s="11" customFormat="1" ht="18.75" customHeight="1" x14ac:dyDescent="0.2">
      <c r="A100" s="189" t="s">
        <v>642</v>
      </c>
      <c r="B100" s="190" t="s">
        <v>756</v>
      </c>
      <c r="C100" s="349" t="s">
        <v>1030</v>
      </c>
      <c r="D100" s="195" t="s">
        <v>725</v>
      </c>
      <c r="DO100" s="12"/>
      <c r="DU100" s="12"/>
      <c r="EA100" s="12"/>
      <c r="EG100" s="12"/>
      <c r="ER100" s="12"/>
      <c r="FC100" s="13"/>
      <c r="FS100" s="12"/>
      <c r="GD100" s="13"/>
      <c r="GO100" s="12"/>
      <c r="GZ100" s="12"/>
      <c r="HK100" s="12"/>
      <c r="HV100" s="12"/>
      <c r="IG100" s="12"/>
    </row>
    <row r="101" spans="1:241" s="11" customFormat="1" ht="18.75" customHeight="1" x14ac:dyDescent="0.2">
      <c r="A101" s="189" t="s">
        <v>642</v>
      </c>
      <c r="B101" s="190" t="s">
        <v>756</v>
      </c>
      <c r="C101" s="349"/>
      <c r="D101" s="195" t="s">
        <v>726</v>
      </c>
      <c r="DO101" s="12"/>
      <c r="DU101" s="12"/>
      <c r="EA101" s="12"/>
      <c r="EG101" s="12"/>
      <c r="ER101" s="12"/>
      <c r="FC101" s="13"/>
      <c r="FS101" s="12"/>
      <c r="GD101" s="13"/>
      <c r="GO101" s="12"/>
      <c r="GZ101" s="12"/>
      <c r="HK101" s="12"/>
      <c r="HV101" s="12"/>
      <c r="IG101" s="12"/>
    </row>
    <row r="102" spans="1:241" s="11" customFormat="1" ht="18.75" customHeight="1" x14ac:dyDescent="0.2">
      <c r="A102" s="189" t="s">
        <v>642</v>
      </c>
      <c r="B102" s="190" t="s">
        <v>756</v>
      </c>
      <c r="C102" s="349"/>
      <c r="D102" s="195" t="s">
        <v>727</v>
      </c>
      <c r="DO102" s="12"/>
      <c r="DU102" s="12"/>
      <c r="EA102" s="12"/>
      <c r="EG102" s="12"/>
      <c r="ER102" s="12"/>
      <c r="FC102" s="13"/>
      <c r="FS102" s="12"/>
      <c r="GD102" s="13"/>
      <c r="GO102" s="12"/>
      <c r="GZ102" s="12"/>
      <c r="HK102" s="12"/>
      <c r="HV102" s="12"/>
      <c r="IG102" s="12"/>
    </row>
    <row r="103" spans="1:241" s="11" customFormat="1" ht="18.75" customHeight="1" x14ac:dyDescent="0.2">
      <c r="A103" s="189" t="s">
        <v>642</v>
      </c>
      <c r="B103" s="190" t="s">
        <v>756</v>
      </c>
      <c r="C103" s="349"/>
      <c r="D103" s="195" t="s">
        <v>728</v>
      </c>
      <c r="DO103" s="12"/>
      <c r="DU103" s="12"/>
      <c r="EA103" s="12"/>
      <c r="EG103" s="12"/>
      <c r="ER103" s="12"/>
      <c r="FC103" s="13"/>
      <c r="FS103" s="12"/>
      <c r="GD103" s="13"/>
      <c r="GO103" s="12"/>
      <c r="GZ103" s="12"/>
      <c r="HK103" s="12"/>
      <c r="HV103" s="12"/>
      <c r="IG103" s="12"/>
    </row>
    <row r="104" spans="1:241" s="11" customFormat="1" ht="18.75" customHeight="1" x14ac:dyDescent="0.2">
      <c r="A104" s="189" t="s">
        <v>642</v>
      </c>
      <c r="B104" s="190" t="s">
        <v>756</v>
      </c>
      <c r="C104" s="349"/>
      <c r="D104" s="195" t="s">
        <v>1031</v>
      </c>
      <c r="DO104" s="12"/>
      <c r="DU104" s="12"/>
      <c r="EA104" s="12"/>
      <c r="EG104" s="12"/>
      <c r="ER104" s="12"/>
      <c r="FC104" s="13"/>
      <c r="FS104" s="12"/>
      <c r="GD104" s="13"/>
      <c r="GO104" s="12"/>
      <c r="GZ104" s="12"/>
      <c r="HK104" s="12"/>
      <c r="HV104" s="12"/>
      <c r="IG104" s="12"/>
    </row>
    <row r="105" spans="1:241" s="11" customFormat="1" ht="18.75" customHeight="1" x14ac:dyDescent="0.2">
      <c r="A105" s="189" t="s">
        <v>729</v>
      </c>
      <c r="B105" s="190" t="s">
        <v>459</v>
      </c>
      <c r="C105" s="349"/>
      <c r="D105" s="195" t="s">
        <v>634</v>
      </c>
      <c r="DO105" s="12"/>
      <c r="DU105" s="12"/>
      <c r="EA105" s="12"/>
      <c r="EG105" s="12"/>
      <c r="ER105" s="12"/>
      <c r="FC105" s="13"/>
      <c r="FS105" s="12"/>
      <c r="GD105" s="13"/>
      <c r="GO105" s="12"/>
      <c r="GZ105" s="12"/>
      <c r="HK105" s="12"/>
      <c r="HV105" s="12"/>
      <c r="IG105" s="12"/>
    </row>
    <row r="106" spans="1:241" s="11" customFormat="1" ht="18.75" customHeight="1" x14ac:dyDescent="0.2">
      <c r="A106" s="189" t="s">
        <v>729</v>
      </c>
      <c r="B106" s="190" t="s">
        <v>459</v>
      </c>
      <c r="C106" s="349"/>
      <c r="D106" s="195" t="s">
        <v>635</v>
      </c>
      <c r="DO106" s="12"/>
      <c r="DU106" s="12"/>
      <c r="EA106" s="12"/>
      <c r="EG106" s="12"/>
      <c r="ER106" s="12"/>
      <c r="FC106" s="13"/>
      <c r="FS106" s="12"/>
      <c r="GD106" s="13"/>
      <c r="GO106" s="12"/>
      <c r="GZ106" s="12"/>
      <c r="HK106" s="12"/>
      <c r="HV106" s="12"/>
      <c r="IG106" s="12"/>
    </row>
    <row r="107" spans="1:241" s="11" customFormat="1" ht="18.75" customHeight="1" x14ac:dyDescent="0.2">
      <c r="A107" s="189" t="s">
        <v>729</v>
      </c>
      <c r="B107" s="190" t="s">
        <v>459</v>
      </c>
      <c r="C107" s="349"/>
      <c r="D107" s="195" t="s">
        <v>636</v>
      </c>
      <c r="DO107" s="12"/>
      <c r="DU107" s="12"/>
      <c r="EA107" s="12"/>
      <c r="EG107" s="12"/>
      <c r="ER107" s="12"/>
      <c r="FC107" s="13"/>
      <c r="FS107" s="12"/>
      <c r="GD107" s="13"/>
      <c r="GO107" s="12"/>
      <c r="GZ107" s="12"/>
      <c r="HK107" s="12"/>
      <c r="HV107" s="12"/>
      <c r="IG107" s="12"/>
    </row>
    <row r="108" spans="1:241" s="11" customFormat="1" ht="18.75" customHeight="1" x14ac:dyDescent="0.2">
      <c r="A108" s="189" t="s">
        <v>729</v>
      </c>
      <c r="B108" s="190" t="s">
        <v>459</v>
      </c>
      <c r="C108" s="349"/>
      <c r="D108" s="195" t="s">
        <v>637</v>
      </c>
      <c r="DO108" s="12"/>
      <c r="DU108" s="12"/>
      <c r="EA108" s="12"/>
      <c r="EG108" s="12"/>
      <c r="ER108" s="12"/>
      <c r="FC108" s="13"/>
      <c r="FS108" s="12"/>
      <c r="GD108" s="13"/>
      <c r="GO108" s="12"/>
      <c r="GZ108" s="12"/>
      <c r="HK108" s="12"/>
      <c r="HV108" s="12"/>
      <c r="IG108" s="12"/>
    </row>
    <row r="109" spans="1:241" s="11" customFormat="1" ht="18.75" customHeight="1" x14ac:dyDescent="0.2">
      <c r="A109" s="189" t="s">
        <v>729</v>
      </c>
      <c r="B109" s="190" t="s">
        <v>459</v>
      </c>
      <c r="C109" s="349"/>
      <c r="D109" s="195" t="s">
        <v>638</v>
      </c>
      <c r="DO109" s="12"/>
      <c r="DU109" s="12"/>
      <c r="EA109" s="12"/>
      <c r="EG109" s="12"/>
      <c r="ER109" s="12"/>
      <c r="FC109" s="13"/>
      <c r="FS109" s="12"/>
      <c r="GD109" s="13"/>
      <c r="GO109" s="12"/>
      <c r="GZ109" s="12"/>
      <c r="HK109" s="12"/>
      <c r="HV109" s="12"/>
      <c r="IG109" s="12"/>
    </row>
    <row r="110" spans="1:241" s="11" customFormat="1" ht="18.75" customHeight="1" x14ac:dyDescent="0.2">
      <c r="A110" s="189" t="s">
        <v>729</v>
      </c>
      <c r="B110" s="190" t="s">
        <v>459</v>
      </c>
      <c r="C110" s="349"/>
      <c r="D110" s="195" t="s">
        <v>639</v>
      </c>
      <c r="DO110" s="12"/>
      <c r="DU110" s="12"/>
      <c r="EA110" s="12"/>
      <c r="EG110" s="12"/>
      <c r="ER110" s="12"/>
      <c r="FC110" s="13"/>
      <c r="FS110" s="12"/>
      <c r="GD110" s="13"/>
      <c r="GO110" s="12"/>
      <c r="GZ110" s="12"/>
      <c r="HK110" s="12"/>
      <c r="HV110" s="12"/>
      <c r="IG110" s="12"/>
    </row>
    <row r="111" spans="1:241" s="11" customFormat="1" ht="18.75" customHeight="1" x14ac:dyDescent="0.2">
      <c r="A111" s="189" t="s">
        <v>729</v>
      </c>
      <c r="B111" s="190" t="s">
        <v>459</v>
      </c>
      <c r="C111" s="349"/>
      <c r="D111" s="195" t="s">
        <v>640</v>
      </c>
      <c r="DO111" s="12"/>
      <c r="DU111" s="12"/>
      <c r="EA111" s="12"/>
      <c r="EG111" s="12"/>
      <c r="ER111" s="12"/>
      <c r="FC111" s="13"/>
      <c r="FS111" s="12"/>
      <c r="GD111" s="13"/>
      <c r="GO111" s="12"/>
      <c r="GZ111" s="12"/>
      <c r="HK111" s="12"/>
      <c r="HV111" s="12"/>
      <c r="IG111" s="12"/>
    </row>
    <row r="112" spans="1:241" s="11" customFormat="1" ht="18.75" customHeight="1" x14ac:dyDescent="0.2">
      <c r="A112" s="189" t="s">
        <v>729</v>
      </c>
      <c r="B112" s="190" t="s">
        <v>459</v>
      </c>
      <c r="C112" s="349"/>
      <c r="D112" s="195" t="s">
        <v>641</v>
      </c>
      <c r="DO112" s="12"/>
      <c r="DU112" s="12"/>
      <c r="EA112" s="12"/>
      <c r="EG112" s="12"/>
      <c r="ER112" s="12"/>
      <c r="FC112" s="13"/>
      <c r="FS112" s="12"/>
      <c r="GD112" s="13"/>
      <c r="GO112" s="12"/>
      <c r="GZ112" s="12"/>
      <c r="HK112" s="12"/>
      <c r="HV112" s="12"/>
      <c r="IG112" s="12"/>
    </row>
    <row r="113" spans="1:241" s="11" customFormat="1" ht="18.75" customHeight="1" x14ac:dyDescent="0.2">
      <c r="A113" s="189" t="s">
        <v>729</v>
      </c>
      <c r="B113" s="190" t="s">
        <v>459</v>
      </c>
      <c r="C113" s="349"/>
      <c r="D113" s="195" t="s">
        <v>1032</v>
      </c>
      <c r="DO113" s="12"/>
      <c r="DU113" s="12"/>
      <c r="EA113" s="12"/>
      <c r="EG113" s="12"/>
      <c r="ER113" s="12"/>
      <c r="FC113" s="13"/>
      <c r="FS113" s="12"/>
      <c r="GD113" s="13"/>
      <c r="GO113" s="12"/>
      <c r="GZ113" s="12"/>
      <c r="HK113" s="12"/>
      <c r="HV113" s="12"/>
      <c r="IG113" s="12"/>
    </row>
    <row r="114" spans="1:241" s="11" customFormat="1" ht="18.75" customHeight="1" x14ac:dyDescent="0.2">
      <c r="A114" s="189" t="s">
        <v>729</v>
      </c>
      <c r="B114" s="190" t="s">
        <v>459</v>
      </c>
      <c r="C114" s="349"/>
      <c r="D114" s="195" t="s">
        <v>1034</v>
      </c>
      <c r="DO114" s="12"/>
      <c r="DU114" s="12"/>
      <c r="EA114" s="12"/>
      <c r="EG114" s="12"/>
      <c r="ER114" s="12"/>
      <c r="FC114" s="13"/>
      <c r="FS114" s="12"/>
      <c r="GD114" s="13"/>
      <c r="GO114" s="12"/>
      <c r="GZ114" s="12"/>
      <c r="HK114" s="12"/>
      <c r="HV114" s="12"/>
      <c r="IG114" s="12"/>
    </row>
    <row r="115" spans="1:241" s="11" customFormat="1" ht="18.75" customHeight="1" x14ac:dyDescent="0.2">
      <c r="A115" s="189" t="s">
        <v>729</v>
      </c>
      <c r="B115" s="190" t="s">
        <v>459</v>
      </c>
      <c r="C115" s="349"/>
      <c r="D115" s="195" t="s">
        <v>1033</v>
      </c>
      <c r="DO115" s="12"/>
      <c r="DU115" s="12"/>
      <c r="EA115" s="12"/>
      <c r="EG115" s="12"/>
      <c r="ER115" s="12"/>
      <c r="FC115" s="13"/>
      <c r="FS115" s="12"/>
      <c r="GD115" s="13"/>
      <c r="GO115" s="12"/>
      <c r="GZ115" s="12"/>
      <c r="HK115" s="12"/>
      <c r="HV115" s="12"/>
      <c r="IG115" s="12"/>
    </row>
    <row r="116" spans="1:241" s="11" customFormat="1" ht="18.75" customHeight="1" x14ac:dyDescent="0.2">
      <c r="A116" s="189" t="s">
        <v>729</v>
      </c>
      <c r="B116" s="190" t="s">
        <v>459</v>
      </c>
      <c r="C116" s="349"/>
      <c r="D116" s="195" t="s">
        <v>1035</v>
      </c>
      <c r="DO116" s="12"/>
      <c r="DU116" s="12"/>
      <c r="EA116" s="12"/>
      <c r="EG116" s="12"/>
      <c r="ER116" s="12"/>
      <c r="FC116" s="13"/>
      <c r="FS116" s="12"/>
      <c r="GD116" s="13"/>
      <c r="GO116" s="12"/>
      <c r="GZ116" s="12"/>
      <c r="HK116" s="12"/>
      <c r="HV116" s="12"/>
      <c r="IG116" s="12"/>
    </row>
    <row r="117" spans="1:241" s="11" customFormat="1" ht="18.75" customHeight="1" x14ac:dyDescent="0.2">
      <c r="A117" s="189" t="s">
        <v>729</v>
      </c>
      <c r="B117" s="190" t="s">
        <v>459</v>
      </c>
      <c r="C117" s="349"/>
      <c r="D117" s="196" t="s">
        <v>1036</v>
      </c>
      <c r="DO117" s="12"/>
      <c r="DU117" s="12"/>
      <c r="EA117" s="12"/>
      <c r="EG117" s="12"/>
      <c r="ER117" s="12"/>
      <c r="FC117" s="13"/>
      <c r="FS117" s="12"/>
      <c r="GD117" s="13"/>
      <c r="GO117" s="12"/>
      <c r="GZ117" s="12"/>
      <c r="HK117" s="12"/>
      <c r="HV117" s="12"/>
      <c r="IG117" s="12"/>
    </row>
    <row r="118" spans="1:241" s="11" customFormat="1" ht="18.75" customHeight="1" x14ac:dyDescent="0.2">
      <c r="A118" s="189" t="s">
        <v>729</v>
      </c>
      <c r="B118" s="190" t="s">
        <v>459</v>
      </c>
      <c r="C118" s="349"/>
      <c r="D118" s="195" t="s">
        <v>1037</v>
      </c>
      <c r="DO118" s="12"/>
      <c r="DU118" s="12"/>
      <c r="EA118" s="12"/>
      <c r="EG118" s="12"/>
      <c r="ER118" s="12"/>
      <c r="FC118" s="13"/>
      <c r="FS118" s="12"/>
      <c r="GD118" s="13"/>
      <c r="GO118" s="12"/>
      <c r="GZ118" s="12"/>
      <c r="HK118" s="12"/>
      <c r="HV118" s="12"/>
      <c r="IG118" s="12"/>
    </row>
    <row r="119" spans="1:241" s="11" customFormat="1" ht="18.75" customHeight="1" x14ac:dyDescent="0.2">
      <c r="A119" s="189" t="s">
        <v>729</v>
      </c>
      <c r="B119" s="190" t="s">
        <v>459</v>
      </c>
      <c r="C119" s="349"/>
      <c r="D119" s="195" t="s">
        <v>1038</v>
      </c>
      <c r="DO119" s="12"/>
      <c r="DU119" s="12"/>
      <c r="EA119" s="12"/>
      <c r="EG119" s="12"/>
      <c r="ER119" s="12"/>
      <c r="FC119" s="13"/>
      <c r="FS119" s="12"/>
      <c r="GD119" s="13"/>
      <c r="GO119" s="12"/>
      <c r="GZ119" s="12"/>
      <c r="HK119" s="12"/>
      <c r="HV119" s="12"/>
      <c r="IG119" s="12"/>
    </row>
    <row r="120" spans="1:241" s="11" customFormat="1" ht="18.75" customHeight="1" x14ac:dyDescent="0.2">
      <c r="A120" s="189" t="s">
        <v>729</v>
      </c>
      <c r="B120" s="190" t="s">
        <v>459</v>
      </c>
      <c r="C120" s="349"/>
      <c r="D120" s="195" t="s">
        <v>1039</v>
      </c>
      <c r="DO120" s="12"/>
      <c r="DU120" s="12"/>
      <c r="EA120" s="12"/>
      <c r="EG120" s="12"/>
      <c r="ER120" s="12"/>
      <c r="FC120" s="13"/>
      <c r="FS120" s="12"/>
      <c r="GD120" s="13"/>
      <c r="GO120" s="12"/>
      <c r="GZ120" s="12"/>
      <c r="HK120" s="12"/>
      <c r="HV120" s="12"/>
      <c r="IG120" s="12"/>
    </row>
    <row r="121" spans="1:241" s="11" customFormat="1" ht="18.75" customHeight="1" x14ac:dyDescent="0.2">
      <c r="A121" s="189" t="s">
        <v>729</v>
      </c>
      <c r="B121" s="190" t="s">
        <v>459</v>
      </c>
      <c r="C121" s="349"/>
      <c r="D121" s="195" t="s">
        <v>1040</v>
      </c>
      <c r="DO121" s="12"/>
      <c r="DU121" s="12"/>
      <c r="EA121" s="12"/>
      <c r="EG121" s="12"/>
      <c r="ER121" s="12"/>
      <c r="FC121" s="13"/>
      <c r="FS121" s="12"/>
      <c r="GD121" s="13"/>
      <c r="GO121" s="12"/>
      <c r="GZ121" s="12"/>
      <c r="HK121" s="12"/>
      <c r="HV121" s="12"/>
      <c r="IG121" s="12"/>
    </row>
    <row r="122" spans="1:241" s="11" customFormat="1" ht="18.75" customHeight="1" x14ac:dyDescent="0.2">
      <c r="A122" s="189" t="s">
        <v>729</v>
      </c>
      <c r="B122" s="190" t="s">
        <v>459</v>
      </c>
      <c r="C122" s="349"/>
      <c r="D122" s="195" t="s">
        <v>1041</v>
      </c>
      <c r="DO122" s="12"/>
      <c r="DU122" s="12"/>
      <c r="EA122" s="12"/>
      <c r="EG122" s="12"/>
      <c r="ER122" s="12"/>
      <c r="FC122" s="13"/>
      <c r="FS122" s="12"/>
      <c r="GD122" s="13"/>
      <c r="GO122" s="12"/>
      <c r="GZ122" s="12"/>
      <c r="HK122" s="12"/>
      <c r="HV122" s="12"/>
      <c r="IG122" s="12"/>
    </row>
    <row r="123" spans="1:241" s="11" customFormat="1" ht="18.75" customHeight="1" x14ac:dyDescent="0.2">
      <c r="A123" s="189" t="s">
        <v>729</v>
      </c>
      <c r="B123" s="190" t="s">
        <v>459</v>
      </c>
      <c r="C123" s="349"/>
      <c r="D123" s="195" t="s">
        <v>1042</v>
      </c>
      <c r="DO123" s="12"/>
      <c r="DU123" s="12"/>
      <c r="EA123" s="12"/>
      <c r="EG123" s="12"/>
      <c r="ER123" s="12"/>
      <c r="FC123" s="13"/>
      <c r="FS123" s="12"/>
      <c r="GD123" s="13"/>
      <c r="GO123" s="12"/>
      <c r="GZ123" s="12"/>
      <c r="HK123" s="12"/>
      <c r="HV123" s="12"/>
      <c r="IG123" s="12"/>
    </row>
    <row r="124" spans="1:241" s="11" customFormat="1" ht="18.75" customHeight="1" thickBot="1" x14ac:dyDescent="0.25">
      <c r="A124" s="199" t="s">
        <v>729</v>
      </c>
      <c r="B124" s="192" t="s">
        <v>459</v>
      </c>
      <c r="C124" s="352"/>
      <c r="D124" s="197" t="s">
        <v>1043</v>
      </c>
      <c r="DO124" s="12"/>
      <c r="DU124" s="12"/>
      <c r="EA124" s="12"/>
      <c r="EG124" s="12"/>
      <c r="ER124" s="12"/>
      <c r="FC124" s="13"/>
      <c r="FS124" s="12"/>
      <c r="GD124" s="13"/>
      <c r="GO124" s="12"/>
      <c r="GZ124" s="12"/>
      <c r="HK124" s="12"/>
      <c r="HV124" s="12"/>
      <c r="IG124" s="12"/>
    </row>
  </sheetData>
  <autoFilter ref="A9:D124"/>
  <mergeCells count="21">
    <mergeCell ref="C105:C124"/>
    <mergeCell ref="C80:C84"/>
    <mergeCell ref="C85:C89"/>
    <mergeCell ref="C90:C94"/>
    <mergeCell ref="C95:C99"/>
    <mergeCell ref="C100:C104"/>
    <mergeCell ref="C55:C59"/>
    <mergeCell ref="C60:C64"/>
    <mergeCell ref="C65:C69"/>
    <mergeCell ref="C70:C74"/>
    <mergeCell ref="C75:C79"/>
    <mergeCell ref="C31:C34"/>
    <mergeCell ref="C35:C39"/>
    <mergeCell ref="C40:C44"/>
    <mergeCell ref="C45:C49"/>
    <mergeCell ref="C50:C54"/>
    <mergeCell ref="C10:C14"/>
    <mergeCell ref="B2:D6"/>
    <mergeCell ref="C15:C20"/>
    <mergeCell ref="C21:C25"/>
    <mergeCell ref="C26:C3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XFD353"/>
  <sheetViews>
    <sheetView showGridLines="0" topLeftCell="A45" zoomScale="85" zoomScaleNormal="85" zoomScaleSheetLayoutView="75" workbookViewId="0">
      <selection activeCell="V340" sqref="V340"/>
    </sheetView>
  </sheetViews>
  <sheetFormatPr baseColWidth="10" defaultColWidth="9.140625" defaultRowHeight="15" customHeight="1" x14ac:dyDescent="0.2"/>
  <cols>
    <col min="1" max="5" width="10.7109375" style="58" customWidth="1"/>
    <col min="6" max="6" width="15.140625" style="58" customWidth="1"/>
    <col min="7" max="35" width="10.7109375" style="58" customWidth="1"/>
    <col min="36" max="37" width="12" style="58" customWidth="1"/>
    <col min="38" max="81" width="10.7109375" style="58" customWidth="1"/>
    <col min="82" max="84" width="20.85546875" style="58" customWidth="1"/>
    <col min="85" max="89" width="13.42578125" style="58" customWidth="1"/>
    <col min="90" max="92" width="10.7109375" style="58" customWidth="1"/>
    <col min="93" max="104" width="9.140625" style="58"/>
    <col min="105" max="105" width="23.7109375" style="58" customWidth="1"/>
    <col min="106" max="16384" width="9.140625" style="58"/>
  </cols>
  <sheetData>
    <row r="1" spans="1:16384" ht="15" customHeight="1" x14ac:dyDescent="0.2">
      <c r="A1" s="380" t="s">
        <v>994</v>
      </c>
      <c r="B1" s="381"/>
      <c r="C1" s="381"/>
      <c r="D1" s="381"/>
      <c r="E1" s="381"/>
      <c r="F1" s="381"/>
      <c r="G1" s="381"/>
      <c r="H1" s="381"/>
      <c r="I1" s="381"/>
      <c r="J1" s="381"/>
      <c r="K1" s="381"/>
      <c r="L1" s="381"/>
      <c r="M1" s="381"/>
      <c r="N1" s="381"/>
      <c r="O1" s="381"/>
      <c r="P1" s="381"/>
      <c r="Q1" s="381"/>
      <c r="R1" s="381"/>
      <c r="S1" s="381"/>
      <c r="T1" s="381"/>
      <c r="U1" s="381"/>
      <c r="V1" s="381"/>
      <c r="W1" s="381"/>
      <c r="X1" s="381"/>
      <c r="Y1" s="381"/>
    </row>
    <row r="2" spans="1:16384" ht="15" customHeight="1" x14ac:dyDescent="0.2">
      <c r="A2" s="381"/>
      <c r="B2" s="381"/>
      <c r="C2" s="381"/>
      <c r="D2" s="381"/>
      <c r="E2" s="381"/>
      <c r="F2" s="381"/>
      <c r="G2" s="381"/>
      <c r="H2" s="381"/>
      <c r="I2" s="381"/>
      <c r="J2" s="381"/>
      <c r="K2" s="381"/>
      <c r="L2" s="381"/>
      <c r="M2" s="381"/>
      <c r="N2" s="381"/>
      <c r="O2" s="381"/>
      <c r="P2" s="381"/>
      <c r="Q2" s="381"/>
      <c r="R2" s="381"/>
      <c r="S2" s="381"/>
      <c r="T2" s="381"/>
      <c r="U2" s="381"/>
      <c r="V2" s="381"/>
      <c r="W2" s="381"/>
      <c r="X2" s="381"/>
      <c r="Y2" s="381"/>
    </row>
    <row r="3" spans="1:16384" ht="15" customHeight="1" x14ac:dyDescent="0.2">
      <c r="A3" s="381"/>
      <c r="B3" s="381"/>
      <c r="C3" s="381"/>
      <c r="D3" s="381"/>
      <c r="E3" s="381"/>
      <c r="F3" s="381"/>
      <c r="G3" s="381"/>
      <c r="H3" s="381"/>
      <c r="I3" s="381"/>
      <c r="J3" s="381"/>
      <c r="K3" s="381"/>
      <c r="L3" s="381"/>
      <c r="M3" s="381"/>
      <c r="N3" s="381"/>
      <c r="O3" s="381"/>
      <c r="P3" s="381"/>
      <c r="Q3" s="381"/>
      <c r="R3" s="381"/>
      <c r="S3" s="381"/>
      <c r="T3" s="381"/>
      <c r="U3" s="381"/>
      <c r="V3" s="381"/>
      <c r="W3" s="381"/>
      <c r="X3" s="381"/>
      <c r="Y3" s="381"/>
    </row>
    <row r="4" spans="1:16384" ht="15" customHeight="1" x14ac:dyDescent="0.2">
      <c r="A4" s="381"/>
      <c r="B4" s="381"/>
      <c r="C4" s="381"/>
      <c r="D4" s="381"/>
      <c r="E4" s="381"/>
      <c r="F4" s="381"/>
      <c r="G4" s="381"/>
      <c r="H4" s="381"/>
      <c r="I4" s="381"/>
      <c r="J4" s="381"/>
      <c r="K4" s="381"/>
      <c r="L4" s="381"/>
      <c r="M4" s="381"/>
      <c r="N4" s="381"/>
      <c r="O4" s="381"/>
      <c r="P4" s="381"/>
      <c r="Q4" s="381"/>
      <c r="R4" s="381"/>
      <c r="S4" s="381"/>
      <c r="T4" s="381"/>
      <c r="U4" s="381"/>
      <c r="V4" s="381"/>
      <c r="W4" s="381"/>
      <c r="X4" s="381"/>
      <c r="Y4" s="381"/>
    </row>
    <row r="5" spans="1:16384" ht="15" customHeight="1" x14ac:dyDescent="0.2">
      <c r="A5" s="381"/>
      <c r="B5" s="381"/>
      <c r="C5" s="381"/>
      <c r="D5" s="381"/>
      <c r="E5" s="381"/>
      <c r="F5" s="381"/>
      <c r="G5" s="381"/>
      <c r="H5" s="381"/>
      <c r="I5" s="381"/>
      <c r="J5" s="381"/>
      <c r="K5" s="381"/>
      <c r="L5" s="381"/>
      <c r="M5" s="381"/>
      <c r="N5" s="381"/>
      <c r="O5" s="381"/>
      <c r="P5" s="381"/>
      <c r="Q5" s="381"/>
      <c r="R5" s="381"/>
      <c r="S5" s="381"/>
      <c r="T5" s="381"/>
      <c r="U5" s="381"/>
      <c r="V5" s="381"/>
      <c r="W5" s="381"/>
      <c r="X5" s="381"/>
      <c r="Y5" s="381"/>
    </row>
    <row r="6" spans="1:16384" ht="15" customHeight="1" x14ac:dyDescent="0.2">
      <c r="A6" s="381"/>
      <c r="B6" s="381"/>
      <c r="C6" s="381"/>
      <c r="D6" s="381"/>
      <c r="E6" s="381"/>
      <c r="F6" s="381"/>
      <c r="G6" s="381"/>
      <c r="H6" s="381"/>
      <c r="I6" s="381"/>
      <c r="J6" s="381"/>
      <c r="K6" s="381"/>
      <c r="L6" s="381"/>
      <c r="M6" s="381"/>
      <c r="N6" s="381"/>
      <c r="O6" s="381"/>
      <c r="P6" s="381"/>
      <c r="Q6" s="381"/>
      <c r="R6" s="381"/>
      <c r="S6" s="381"/>
      <c r="T6" s="381"/>
      <c r="U6" s="381"/>
      <c r="V6" s="381"/>
      <c r="W6" s="381"/>
      <c r="X6" s="381"/>
      <c r="Y6" s="381"/>
    </row>
    <row r="7" spans="1:16384" s="59" customFormat="1" ht="15" customHeight="1" x14ac:dyDescent="0.2">
      <c r="A7" s="381"/>
      <c r="B7" s="381"/>
      <c r="C7" s="381"/>
      <c r="D7" s="381"/>
      <c r="E7" s="381"/>
      <c r="F7" s="381"/>
      <c r="G7" s="381"/>
      <c r="H7" s="381"/>
      <c r="I7" s="381"/>
      <c r="J7" s="381"/>
      <c r="K7" s="381"/>
      <c r="L7" s="381"/>
      <c r="M7" s="381"/>
      <c r="N7" s="381"/>
      <c r="O7" s="381"/>
      <c r="P7" s="381"/>
      <c r="Q7" s="381"/>
      <c r="R7" s="381"/>
      <c r="S7" s="381"/>
      <c r="T7" s="381"/>
      <c r="U7" s="381"/>
      <c r="V7" s="381"/>
      <c r="W7" s="381"/>
      <c r="X7" s="381"/>
      <c r="Y7" s="381"/>
    </row>
    <row r="8" spans="1:16384" s="59" customFormat="1" ht="15" customHeight="1" x14ac:dyDescent="0.2">
      <c r="A8" s="164" t="s">
        <v>1104</v>
      </c>
      <c r="B8" s="60"/>
      <c r="C8" s="60"/>
      <c r="D8" s="60"/>
      <c r="E8" s="60"/>
      <c r="F8" s="60"/>
      <c r="G8" s="60"/>
      <c r="H8" s="60"/>
      <c r="I8" s="60"/>
      <c r="J8" s="60"/>
      <c r="K8" s="60"/>
      <c r="L8" s="60"/>
      <c r="M8" s="60"/>
      <c r="N8" s="60"/>
      <c r="O8" s="60"/>
      <c r="P8" s="60"/>
      <c r="Q8" s="60"/>
      <c r="R8" s="60"/>
      <c r="S8" s="60"/>
      <c r="T8" s="60"/>
      <c r="U8" s="60"/>
      <c r="V8" s="60"/>
      <c r="W8" s="60"/>
      <c r="X8" s="60"/>
      <c r="Y8" s="60"/>
    </row>
    <row r="9" spans="1:16384" s="56" customFormat="1" ht="15" customHeight="1" x14ac:dyDescent="0.2">
      <c r="A9" s="382" t="s">
        <v>740</v>
      </c>
      <c r="B9" s="382"/>
      <c r="C9" s="382"/>
      <c r="D9" s="383"/>
      <c r="E9" s="383"/>
      <c r="F9" s="383"/>
      <c r="G9" s="383"/>
      <c r="H9" s="383"/>
      <c r="I9" s="383"/>
      <c r="J9" s="383"/>
      <c r="K9" s="383"/>
      <c r="L9" s="383"/>
      <c r="M9" s="383"/>
      <c r="N9" s="383"/>
      <c r="O9" s="383"/>
      <c r="P9" s="383"/>
      <c r="Q9" s="383"/>
      <c r="R9" s="383"/>
      <c r="S9" s="383"/>
      <c r="T9" s="383"/>
      <c r="U9" s="383"/>
      <c r="V9" s="383"/>
      <c r="W9" s="383"/>
      <c r="X9" s="383"/>
      <c r="Y9" s="383"/>
    </row>
    <row r="10" spans="1:16384" s="56" customFormat="1" ht="15" customHeight="1" x14ac:dyDescent="0.2">
      <c r="A10" s="382" t="s">
        <v>892</v>
      </c>
      <c r="B10" s="382"/>
      <c r="C10" s="382"/>
      <c r="D10" s="384">
        <f>+A15+B15+C15</f>
        <v>9253</v>
      </c>
      <c r="E10" s="384"/>
      <c r="F10" s="384"/>
      <c r="G10" s="384"/>
      <c r="H10" s="384"/>
      <c r="I10" s="384"/>
      <c r="J10" s="384"/>
      <c r="K10" s="384"/>
      <c r="L10" s="384"/>
      <c r="M10" s="384"/>
      <c r="N10" s="384"/>
      <c r="O10" s="384"/>
      <c r="P10" s="384"/>
      <c r="Q10" s="384"/>
      <c r="R10" s="384"/>
      <c r="S10" s="384"/>
      <c r="T10" s="384"/>
      <c r="U10" s="384"/>
      <c r="V10" s="384"/>
      <c r="W10" s="384"/>
      <c r="X10" s="384"/>
      <c r="Y10" s="384"/>
    </row>
    <row r="11" spans="1:16384" ht="15" customHeight="1" thickBot="1" x14ac:dyDescent="0.25"/>
    <row r="12" spans="1:16384" s="61" customFormat="1" ht="133.5" customHeight="1" x14ac:dyDescent="0.2">
      <c r="A12" s="389" t="s">
        <v>1087</v>
      </c>
      <c r="B12" s="376"/>
      <c r="C12" s="377"/>
      <c r="D12" s="359" t="s">
        <v>1044</v>
      </c>
      <c r="E12" s="360"/>
      <c r="F12" s="360"/>
      <c r="G12" s="360"/>
      <c r="H12" s="360"/>
      <c r="I12" s="360"/>
      <c r="J12" s="388"/>
      <c r="K12" s="375" t="s">
        <v>1045</v>
      </c>
      <c r="L12" s="377"/>
      <c r="M12" s="359" t="s">
        <v>1046</v>
      </c>
      <c r="N12" s="360"/>
      <c r="O12" s="360"/>
      <c r="P12" s="360"/>
      <c r="Q12" s="360"/>
      <c r="R12" s="360"/>
      <c r="S12" s="360"/>
      <c r="T12" s="360"/>
      <c r="U12" s="360"/>
      <c r="V12" s="360"/>
      <c r="W12" s="360"/>
      <c r="X12" s="360"/>
      <c r="Y12" s="360"/>
      <c r="Z12" s="388"/>
      <c r="AA12" s="385" t="s">
        <v>1047</v>
      </c>
      <c r="AB12" s="386"/>
      <c r="AC12" s="386"/>
      <c r="AD12" s="386"/>
      <c r="AE12" s="386"/>
      <c r="AF12" s="386"/>
      <c r="AG12" s="386"/>
      <c r="AH12" s="386"/>
      <c r="AI12" s="387"/>
      <c r="AJ12" s="378" t="s">
        <v>1048</v>
      </c>
      <c r="AK12" s="379"/>
      <c r="AL12" s="375" t="s">
        <v>1049</v>
      </c>
      <c r="AM12" s="376"/>
      <c r="AN12" s="376"/>
      <c r="AO12" s="376"/>
      <c r="AP12" s="376"/>
      <c r="AQ12" s="376"/>
      <c r="AR12" s="376"/>
      <c r="AS12" s="376"/>
      <c r="AT12" s="376"/>
      <c r="AU12" s="376"/>
      <c r="AV12" s="376"/>
      <c r="AW12" s="377"/>
      <c r="AX12" s="372" t="s">
        <v>1050</v>
      </c>
      <c r="AY12" s="373"/>
      <c r="AZ12" s="373"/>
      <c r="BA12" s="373"/>
      <c r="BB12" s="373"/>
      <c r="BC12" s="373"/>
      <c r="BD12" s="373"/>
      <c r="BE12" s="373"/>
      <c r="BF12" s="373"/>
      <c r="BG12" s="373"/>
      <c r="BH12" s="374"/>
      <c r="BI12" s="369" t="s">
        <v>1051</v>
      </c>
      <c r="BJ12" s="370"/>
      <c r="BK12" s="370"/>
      <c r="BL12" s="370"/>
      <c r="BM12" s="370"/>
      <c r="BN12" s="370"/>
      <c r="BO12" s="370"/>
      <c r="BP12" s="370"/>
      <c r="BQ12" s="370"/>
      <c r="BR12" s="370"/>
      <c r="BS12" s="371"/>
      <c r="BT12" s="359" t="s">
        <v>1052</v>
      </c>
      <c r="BU12" s="360"/>
      <c r="BV12" s="360"/>
      <c r="BW12" s="360"/>
      <c r="BX12" s="360"/>
      <c r="BY12" s="360"/>
      <c r="BZ12" s="360"/>
      <c r="CA12" s="360"/>
      <c r="CB12" s="360"/>
      <c r="CC12" s="367"/>
      <c r="CD12" s="357" t="s">
        <v>1088</v>
      </c>
      <c r="CE12" s="358"/>
      <c r="CF12" s="358"/>
      <c r="CG12" s="359" t="s">
        <v>1089</v>
      </c>
      <c r="CH12" s="360"/>
      <c r="CI12" s="360"/>
      <c r="CJ12" s="360"/>
      <c r="CK12" s="361"/>
      <c r="CL12" s="63"/>
    </row>
    <row r="13" spans="1:16384" s="61" customFormat="1" ht="53.25" customHeight="1" x14ac:dyDescent="0.2">
      <c r="A13" s="392" t="s">
        <v>1153</v>
      </c>
      <c r="B13" s="363"/>
      <c r="C13" s="368"/>
      <c r="D13" s="362" t="s">
        <v>893</v>
      </c>
      <c r="E13" s="363"/>
      <c r="F13" s="363"/>
      <c r="G13" s="363"/>
      <c r="H13" s="363"/>
      <c r="I13" s="363"/>
      <c r="J13" s="368"/>
      <c r="K13" s="362" t="s">
        <v>894</v>
      </c>
      <c r="L13" s="368"/>
      <c r="M13" s="362" t="s">
        <v>895</v>
      </c>
      <c r="N13" s="363"/>
      <c r="O13" s="363"/>
      <c r="P13" s="363"/>
      <c r="Q13" s="363"/>
      <c r="R13" s="363"/>
      <c r="S13" s="363"/>
      <c r="T13" s="363"/>
      <c r="U13" s="363"/>
      <c r="V13" s="363"/>
      <c r="W13" s="363"/>
      <c r="X13" s="363"/>
      <c r="Y13" s="363"/>
      <c r="Z13" s="368"/>
      <c r="AA13" s="362" t="s">
        <v>896</v>
      </c>
      <c r="AB13" s="363"/>
      <c r="AC13" s="363"/>
      <c r="AD13" s="363"/>
      <c r="AE13" s="363"/>
      <c r="AF13" s="363"/>
      <c r="AG13" s="363"/>
      <c r="AH13" s="363"/>
      <c r="AI13" s="368"/>
      <c r="AJ13" s="362" t="s">
        <v>897</v>
      </c>
      <c r="AK13" s="368"/>
      <c r="AL13" s="362" t="s">
        <v>898</v>
      </c>
      <c r="AM13" s="363"/>
      <c r="AN13" s="363"/>
      <c r="AO13" s="363"/>
      <c r="AP13" s="363"/>
      <c r="AQ13" s="363"/>
      <c r="AR13" s="363"/>
      <c r="AS13" s="363"/>
      <c r="AT13" s="363"/>
      <c r="AU13" s="363"/>
      <c r="AV13" s="363"/>
      <c r="AW13" s="368"/>
      <c r="AX13" s="362" t="s">
        <v>899</v>
      </c>
      <c r="AY13" s="363"/>
      <c r="AZ13" s="363"/>
      <c r="BA13" s="363"/>
      <c r="BB13" s="363"/>
      <c r="BC13" s="363"/>
      <c r="BD13" s="363"/>
      <c r="BE13" s="363"/>
      <c r="BF13" s="363"/>
      <c r="BG13" s="363"/>
      <c r="BH13" s="368"/>
      <c r="BI13" s="362" t="s">
        <v>900</v>
      </c>
      <c r="BJ13" s="363"/>
      <c r="BK13" s="363"/>
      <c r="BL13" s="363"/>
      <c r="BM13" s="363"/>
      <c r="BN13" s="363"/>
      <c r="BO13" s="363"/>
      <c r="BP13" s="363"/>
      <c r="BQ13" s="363"/>
      <c r="BR13" s="363"/>
      <c r="BS13" s="368"/>
      <c r="BT13" s="362" t="s">
        <v>901</v>
      </c>
      <c r="BU13" s="363"/>
      <c r="BV13" s="363"/>
      <c r="BW13" s="363"/>
      <c r="BX13" s="363"/>
      <c r="BY13" s="363"/>
      <c r="BZ13" s="363"/>
      <c r="CA13" s="363"/>
      <c r="CB13" s="363"/>
      <c r="CC13" s="368"/>
      <c r="CD13" s="362" t="s">
        <v>1077</v>
      </c>
      <c r="CE13" s="363"/>
      <c r="CF13" s="363"/>
      <c r="CG13" s="364" t="s">
        <v>1078</v>
      </c>
      <c r="CH13" s="365"/>
      <c r="CI13" s="365"/>
      <c r="CJ13" s="365"/>
      <c r="CK13" s="366"/>
    </row>
    <row r="14" spans="1:16384" s="63" customFormat="1" ht="108.75" customHeight="1" x14ac:dyDescent="0.2">
      <c r="A14" s="204" t="s">
        <v>902</v>
      </c>
      <c r="B14" s="62" t="s">
        <v>903</v>
      </c>
      <c r="C14" s="62" t="s">
        <v>1053</v>
      </c>
      <c r="D14" s="62" t="s">
        <v>904</v>
      </c>
      <c r="E14" s="62" t="s">
        <v>905</v>
      </c>
      <c r="F14" s="62" t="s">
        <v>906</v>
      </c>
      <c r="G14" s="62" t="s">
        <v>907</v>
      </c>
      <c r="H14" s="62" t="s">
        <v>908</v>
      </c>
      <c r="I14" s="62" t="s">
        <v>909</v>
      </c>
      <c r="J14" s="62" t="s">
        <v>910</v>
      </c>
      <c r="K14" s="62" t="s">
        <v>911</v>
      </c>
      <c r="L14" s="62" t="s">
        <v>912</v>
      </c>
      <c r="M14" s="62" t="s">
        <v>913</v>
      </c>
      <c r="N14" s="62" t="s">
        <v>914</v>
      </c>
      <c r="O14" s="62" t="s">
        <v>915</v>
      </c>
      <c r="P14" s="62" t="s">
        <v>916</v>
      </c>
      <c r="Q14" s="62" t="s">
        <v>917</v>
      </c>
      <c r="R14" s="62" t="s">
        <v>918</v>
      </c>
      <c r="S14" s="62" t="s">
        <v>919</v>
      </c>
      <c r="T14" s="62" t="s">
        <v>920</v>
      </c>
      <c r="U14" s="62" t="s">
        <v>921</v>
      </c>
      <c r="V14" s="62" t="s">
        <v>922</v>
      </c>
      <c r="W14" s="62" t="s">
        <v>923</v>
      </c>
      <c r="X14" s="62" t="s">
        <v>924</v>
      </c>
      <c r="Y14" s="62" t="s">
        <v>925</v>
      </c>
      <c r="Z14" s="62" t="s">
        <v>926</v>
      </c>
      <c r="AA14" s="62" t="s">
        <v>927</v>
      </c>
      <c r="AB14" s="62" t="s">
        <v>928</v>
      </c>
      <c r="AC14" s="62" t="s">
        <v>929</v>
      </c>
      <c r="AD14" s="62" t="s">
        <v>930</v>
      </c>
      <c r="AE14" s="62" t="s">
        <v>931</v>
      </c>
      <c r="AF14" s="62" t="s">
        <v>932</v>
      </c>
      <c r="AG14" s="62" t="s">
        <v>933</v>
      </c>
      <c r="AH14" s="62" t="s">
        <v>934</v>
      </c>
      <c r="AI14" s="62" t="s">
        <v>926</v>
      </c>
      <c r="AJ14" s="62" t="s">
        <v>935</v>
      </c>
      <c r="AK14" s="62" t="s">
        <v>936</v>
      </c>
      <c r="AL14" s="62" t="s">
        <v>937</v>
      </c>
      <c r="AM14" s="62" t="s">
        <v>938</v>
      </c>
      <c r="AN14" s="62" t="s">
        <v>939</v>
      </c>
      <c r="AO14" s="62" t="s">
        <v>940</v>
      </c>
      <c r="AP14" s="62" t="s">
        <v>941</v>
      </c>
      <c r="AQ14" s="62" t="s">
        <v>942</v>
      </c>
      <c r="AR14" s="62" t="s">
        <v>943</v>
      </c>
      <c r="AS14" s="62" t="s">
        <v>944</v>
      </c>
      <c r="AT14" s="62" t="s">
        <v>945</v>
      </c>
      <c r="AU14" s="62" t="s">
        <v>946</v>
      </c>
      <c r="AV14" s="62" t="s">
        <v>947</v>
      </c>
      <c r="AW14" s="62" t="s">
        <v>948</v>
      </c>
      <c r="AX14" s="62" t="s">
        <v>938</v>
      </c>
      <c r="AY14" s="62" t="s">
        <v>939</v>
      </c>
      <c r="AZ14" s="62" t="s">
        <v>940</v>
      </c>
      <c r="BA14" s="62" t="s">
        <v>941</v>
      </c>
      <c r="BB14" s="62" t="s">
        <v>942</v>
      </c>
      <c r="BC14" s="62" t="s">
        <v>943</v>
      </c>
      <c r="BD14" s="62" t="s">
        <v>944</v>
      </c>
      <c r="BE14" s="62" t="s">
        <v>945</v>
      </c>
      <c r="BF14" s="62" t="s">
        <v>946</v>
      </c>
      <c r="BG14" s="62" t="s">
        <v>947</v>
      </c>
      <c r="BH14" s="62" t="s">
        <v>948</v>
      </c>
      <c r="BI14" s="62" t="s">
        <v>938</v>
      </c>
      <c r="BJ14" s="62" t="s">
        <v>939</v>
      </c>
      <c r="BK14" s="62" t="s">
        <v>940</v>
      </c>
      <c r="BL14" s="62" t="s">
        <v>941</v>
      </c>
      <c r="BM14" s="62" t="s">
        <v>942</v>
      </c>
      <c r="BN14" s="62" t="s">
        <v>943</v>
      </c>
      <c r="BO14" s="62" t="s">
        <v>944</v>
      </c>
      <c r="BP14" s="62" t="s">
        <v>945</v>
      </c>
      <c r="BQ14" s="62" t="s">
        <v>946</v>
      </c>
      <c r="BR14" s="62" t="s">
        <v>947</v>
      </c>
      <c r="BS14" s="62" t="s">
        <v>948</v>
      </c>
      <c r="BT14" s="62" t="s">
        <v>913</v>
      </c>
      <c r="BU14" s="62" t="s">
        <v>949</v>
      </c>
      <c r="BV14" s="62" t="s">
        <v>950</v>
      </c>
      <c r="BW14" s="62" t="s">
        <v>918</v>
      </c>
      <c r="BX14" s="62" t="s">
        <v>951</v>
      </c>
      <c r="BY14" s="62" t="s">
        <v>952</v>
      </c>
      <c r="BZ14" s="62" t="s">
        <v>924</v>
      </c>
      <c r="CA14" s="62" t="s">
        <v>925</v>
      </c>
      <c r="CB14" s="62" t="s">
        <v>953</v>
      </c>
      <c r="CC14" s="62" t="s">
        <v>954</v>
      </c>
      <c r="CD14" s="62" t="s">
        <v>1079</v>
      </c>
      <c r="CE14" s="62" t="s">
        <v>1080</v>
      </c>
      <c r="CF14" s="62" t="s">
        <v>1081</v>
      </c>
      <c r="CG14" s="62" t="s">
        <v>1082</v>
      </c>
      <c r="CH14" s="62" t="s">
        <v>1083</v>
      </c>
      <c r="CI14" s="62" t="s">
        <v>1084</v>
      </c>
      <c r="CJ14" s="62" t="s">
        <v>1085</v>
      </c>
      <c r="CK14" s="205" t="s">
        <v>1086</v>
      </c>
    </row>
    <row r="15" spans="1:16384" s="64" customFormat="1" ht="30" customHeight="1" thickBot="1" x14ac:dyDescent="0.25">
      <c r="A15" s="206">
        <v>3505</v>
      </c>
      <c r="B15" s="207">
        <v>5714</v>
      </c>
      <c r="C15" s="207">
        <v>34</v>
      </c>
      <c r="D15" s="207">
        <v>159</v>
      </c>
      <c r="E15" s="207">
        <v>1537</v>
      </c>
      <c r="F15" s="207">
        <v>2938</v>
      </c>
      <c r="G15" s="207">
        <v>2695</v>
      </c>
      <c r="H15" s="207">
        <v>1421</v>
      </c>
      <c r="I15" s="207">
        <v>454</v>
      </c>
      <c r="J15" s="207">
        <v>49</v>
      </c>
      <c r="K15" s="207">
        <v>4933</v>
      </c>
      <c r="L15" s="207">
        <v>4325</v>
      </c>
      <c r="M15" s="207">
        <v>14</v>
      </c>
      <c r="N15" s="207">
        <v>13</v>
      </c>
      <c r="O15" s="207">
        <v>26</v>
      </c>
      <c r="P15" s="207">
        <v>50</v>
      </c>
      <c r="Q15" s="207">
        <v>552</v>
      </c>
      <c r="R15" s="207">
        <v>1352</v>
      </c>
      <c r="S15" s="207">
        <v>283</v>
      </c>
      <c r="T15" s="207">
        <v>1120</v>
      </c>
      <c r="U15" s="207">
        <v>45</v>
      </c>
      <c r="V15" s="207">
        <v>857</v>
      </c>
      <c r="W15" s="207">
        <v>3646</v>
      </c>
      <c r="X15" s="207">
        <v>928</v>
      </c>
      <c r="Y15" s="207">
        <v>158</v>
      </c>
      <c r="Z15" s="207">
        <v>209</v>
      </c>
      <c r="AA15" s="207">
        <v>7852</v>
      </c>
      <c r="AB15" s="207">
        <v>392</v>
      </c>
      <c r="AC15" s="207">
        <v>339</v>
      </c>
      <c r="AD15" s="207">
        <v>140</v>
      </c>
      <c r="AE15" s="207">
        <v>77</v>
      </c>
      <c r="AF15" s="207">
        <v>9</v>
      </c>
      <c r="AG15" s="207">
        <v>16</v>
      </c>
      <c r="AH15" s="207">
        <v>47</v>
      </c>
      <c r="AI15" s="207">
        <v>381</v>
      </c>
      <c r="AJ15" s="207">
        <v>2546</v>
      </c>
      <c r="AK15" s="207">
        <v>6707</v>
      </c>
      <c r="AL15" s="207">
        <v>4138</v>
      </c>
      <c r="AM15" s="207">
        <v>2810</v>
      </c>
      <c r="AN15" s="207">
        <v>1073</v>
      </c>
      <c r="AO15" s="207">
        <v>555</v>
      </c>
      <c r="AP15" s="207">
        <v>320</v>
      </c>
      <c r="AQ15" s="207">
        <v>175</v>
      </c>
      <c r="AR15" s="207">
        <v>92</v>
      </c>
      <c r="AS15" s="207">
        <v>50</v>
      </c>
      <c r="AT15" s="207">
        <v>21</v>
      </c>
      <c r="AU15" s="207">
        <v>12</v>
      </c>
      <c r="AV15" s="207">
        <v>2</v>
      </c>
      <c r="AW15" s="207">
        <v>5</v>
      </c>
      <c r="AX15" s="207">
        <v>2310</v>
      </c>
      <c r="AY15" s="207">
        <v>1638</v>
      </c>
      <c r="AZ15" s="207">
        <v>1824</v>
      </c>
      <c r="BA15" s="207">
        <v>1128</v>
      </c>
      <c r="BB15" s="207">
        <v>958</v>
      </c>
      <c r="BC15" s="207">
        <v>626</v>
      </c>
      <c r="BD15" s="207">
        <v>478</v>
      </c>
      <c r="BE15" s="207">
        <v>166</v>
      </c>
      <c r="BF15" s="207">
        <v>82</v>
      </c>
      <c r="BG15" s="207">
        <v>24</v>
      </c>
      <c r="BH15" s="207">
        <v>19</v>
      </c>
      <c r="BI15" s="207">
        <v>3664</v>
      </c>
      <c r="BJ15" s="207">
        <v>1881</v>
      </c>
      <c r="BK15" s="207">
        <v>1541</v>
      </c>
      <c r="BL15" s="207">
        <v>809</v>
      </c>
      <c r="BM15" s="207">
        <v>612</v>
      </c>
      <c r="BN15" s="207">
        <v>379</v>
      </c>
      <c r="BO15" s="207">
        <v>240</v>
      </c>
      <c r="BP15" s="207">
        <v>81</v>
      </c>
      <c r="BQ15" s="207">
        <v>21</v>
      </c>
      <c r="BR15" s="207">
        <v>15</v>
      </c>
      <c r="BS15" s="207">
        <v>10</v>
      </c>
      <c r="BT15" s="207">
        <v>5743</v>
      </c>
      <c r="BU15" s="207">
        <v>10</v>
      </c>
      <c r="BV15" s="207">
        <v>45</v>
      </c>
      <c r="BW15" s="207">
        <v>296</v>
      </c>
      <c r="BX15" s="207">
        <v>220</v>
      </c>
      <c r="BY15" s="207">
        <v>1032</v>
      </c>
      <c r="BZ15" s="207">
        <v>456</v>
      </c>
      <c r="CA15" s="207">
        <v>117</v>
      </c>
      <c r="CB15" s="207">
        <v>777</v>
      </c>
      <c r="CC15" s="207">
        <v>557</v>
      </c>
      <c r="CD15" s="207">
        <v>887354</v>
      </c>
      <c r="CE15" s="207">
        <v>102399</v>
      </c>
      <c r="CF15" s="207">
        <v>27725</v>
      </c>
      <c r="CG15" s="207">
        <v>996088</v>
      </c>
      <c r="CH15" s="207">
        <v>8690</v>
      </c>
      <c r="CI15" s="207">
        <v>1778</v>
      </c>
      <c r="CJ15" s="207">
        <v>2657</v>
      </c>
      <c r="CK15" s="208">
        <v>8265</v>
      </c>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c r="ALS15" s="63"/>
      <c r="ALT15" s="63"/>
      <c r="ALU15" s="63"/>
      <c r="ALV15" s="63"/>
      <c r="ALW15" s="63"/>
      <c r="ALX15" s="63"/>
      <c r="ALY15" s="63"/>
      <c r="ALZ15" s="63"/>
      <c r="AMA15" s="63"/>
      <c r="AMB15" s="63"/>
      <c r="AMC15" s="63"/>
      <c r="AMD15" s="63"/>
      <c r="AME15" s="63"/>
      <c r="AMF15" s="63"/>
      <c r="AMG15" s="63"/>
      <c r="AMH15" s="63"/>
      <c r="AMI15" s="63"/>
      <c r="AMJ15" s="63"/>
      <c r="AMK15" s="63"/>
      <c r="AML15" s="63"/>
      <c r="AMM15" s="63"/>
      <c r="AMN15" s="63"/>
      <c r="AMO15" s="63"/>
      <c r="AMP15" s="63"/>
      <c r="AMQ15" s="63"/>
      <c r="AMR15" s="63"/>
      <c r="AMS15" s="63"/>
      <c r="AMT15" s="63"/>
      <c r="AMU15" s="63"/>
      <c r="AMV15" s="63"/>
      <c r="AMW15" s="63"/>
      <c r="AMX15" s="63"/>
      <c r="AMY15" s="63"/>
      <c r="AMZ15" s="63"/>
      <c r="ANA15" s="63"/>
      <c r="ANB15" s="63"/>
      <c r="ANC15" s="63"/>
      <c r="AND15" s="63"/>
      <c r="ANE15" s="63"/>
      <c r="ANF15" s="63"/>
      <c r="ANG15" s="63"/>
      <c r="ANH15" s="63"/>
      <c r="ANI15" s="63"/>
      <c r="ANJ15" s="63"/>
      <c r="ANK15" s="63"/>
      <c r="ANL15" s="63"/>
      <c r="ANM15" s="63"/>
      <c r="ANN15" s="63"/>
      <c r="ANO15" s="63"/>
      <c r="ANP15" s="63"/>
      <c r="ANQ15" s="63"/>
      <c r="ANR15" s="63"/>
      <c r="ANS15" s="63"/>
      <c r="ANT15" s="63"/>
      <c r="ANU15" s="63"/>
      <c r="ANV15" s="63"/>
      <c r="ANW15" s="63"/>
      <c r="ANX15" s="63"/>
      <c r="ANY15" s="63"/>
      <c r="ANZ15" s="63"/>
      <c r="AOA15" s="63"/>
      <c r="AOB15" s="63"/>
      <c r="AOC15" s="63"/>
      <c r="AOD15" s="63"/>
      <c r="AOE15" s="63"/>
      <c r="AOF15" s="63"/>
      <c r="AOG15" s="63"/>
      <c r="AOH15" s="63"/>
      <c r="AOI15" s="63"/>
      <c r="AOJ15" s="63"/>
      <c r="AOK15" s="63"/>
      <c r="AOL15" s="63"/>
      <c r="AOM15" s="63"/>
      <c r="AON15" s="63"/>
      <c r="AOO15" s="63"/>
      <c r="AOP15" s="63"/>
      <c r="AOQ15" s="63"/>
      <c r="AOR15" s="63"/>
      <c r="AOS15" s="63"/>
      <c r="AOT15" s="63"/>
      <c r="AOU15" s="63"/>
      <c r="AOV15" s="63"/>
      <c r="AOW15" s="63"/>
      <c r="AOX15" s="63"/>
      <c r="AOY15" s="63"/>
      <c r="AOZ15" s="63"/>
      <c r="APA15" s="63"/>
      <c r="APB15" s="63"/>
      <c r="APC15" s="63"/>
      <c r="APD15" s="63"/>
      <c r="APE15" s="63"/>
      <c r="APF15" s="63"/>
      <c r="APG15" s="63"/>
      <c r="APH15" s="63"/>
      <c r="API15" s="63"/>
      <c r="APJ15" s="63"/>
      <c r="APK15" s="63"/>
      <c r="APL15" s="63"/>
      <c r="APM15" s="63"/>
      <c r="APN15" s="63"/>
      <c r="APO15" s="63"/>
      <c r="APP15" s="63"/>
      <c r="APQ15" s="63"/>
      <c r="APR15" s="63"/>
      <c r="APS15" s="63"/>
      <c r="APT15" s="63"/>
      <c r="APU15" s="63"/>
      <c r="APV15" s="63"/>
      <c r="APW15" s="63"/>
      <c r="APX15" s="63"/>
      <c r="APY15" s="63"/>
      <c r="APZ15" s="63"/>
      <c r="AQA15" s="63"/>
      <c r="AQB15" s="63"/>
      <c r="AQC15" s="63"/>
      <c r="AQD15" s="63"/>
      <c r="AQE15" s="63"/>
      <c r="AQF15" s="63"/>
      <c r="AQG15" s="63"/>
      <c r="AQH15" s="63"/>
      <c r="AQI15" s="63"/>
      <c r="AQJ15" s="63"/>
      <c r="AQK15" s="63"/>
      <c r="AQL15" s="63"/>
      <c r="AQM15" s="63"/>
      <c r="AQN15" s="63"/>
      <c r="AQO15" s="63"/>
      <c r="AQP15" s="63"/>
      <c r="AQQ15" s="63"/>
      <c r="AQR15" s="63"/>
      <c r="AQS15" s="63"/>
      <c r="AQT15" s="63"/>
      <c r="AQU15" s="63"/>
      <c r="AQV15" s="63"/>
      <c r="AQW15" s="63"/>
      <c r="AQX15" s="63"/>
      <c r="AQY15" s="63"/>
      <c r="AQZ15" s="63"/>
      <c r="ARA15" s="63"/>
      <c r="ARB15" s="63"/>
      <c r="ARC15" s="63"/>
      <c r="ARD15" s="63"/>
      <c r="ARE15" s="63"/>
      <c r="ARF15" s="63"/>
      <c r="ARG15" s="63"/>
      <c r="ARH15" s="63"/>
      <c r="ARI15" s="63"/>
      <c r="ARJ15" s="63"/>
      <c r="ARK15" s="63"/>
      <c r="ARL15" s="63"/>
      <c r="ARM15" s="63"/>
      <c r="ARN15" s="63"/>
      <c r="ARO15" s="63"/>
      <c r="ARP15" s="63"/>
      <c r="ARQ15" s="63"/>
      <c r="ARR15" s="63"/>
      <c r="ARS15" s="63"/>
      <c r="ART15" s="63"/>
      <c r="ARU15" s="63"/>
      <c r="ARV15" s="63"/>
      <c r="ARW15" s="63"/>
      <c r="ARX15" s="63"/>
      <c r="ARY15" s="63"/>
      <c r="ARZ15" s="63"/>
      <c r="ASA15" s="63"/>
      <c r="ASB15" s="63"/>
      <c r="ASC15" s="63"/>
      <c r="ASD15" s="63"/>
      <c r="ASE15" s="63"/>
      <c r="ASF15" s="63"/>
      <c r="ASG15" s="63"/>
      <c r="ASH15" s="63"/>
      <c r="ASI15" s="63"/>
      <c r="ASJ15" s="63"/>
      <c r="ASK15" s="63"/>
      <c r="ASL15" s="63"/>
      <c r="ASM15" s="63"/>
      <c r="ASN15" s="63"/>
      <c r="ASO15" s="63"/>
      <c r="ASP15" s="63"/>
      <c r="ASQ15" s="63"/>
      <c r="ASR15" s="63"/>
      <c r="ASS15" s="63"/>
      <c r="AST15" s="63"/>
      <c r="ASU15" s="63"/>
      <c r="ASV15" s="63"/>
      <c r="ASW15" s="63"/>
      <c r="ASX15" s="63"/>
      <c r="ASY15" s="63"/>
      <c r="ASZ15" s="63"/>
      <c r="ATA15" s="63"/>
      <c r="ATB15" s="63"/>
      <c r="ATC15" s="63"/>
      <c r="ATD15" s="63"/>
      <c r="ATE15" s="63"/>
      <c r="ATF15" s="63"/>
      <c r="ATG15" s="63"/>
      <c r="ATH15" s="63"/>
      <c r="ATI15" s="63"/>
      <c r="ATJ15" s="63"/>
      <c r="ATK15" s="63"/>
      <c r="ATL15" s="63"/>
      <c r="ATM15" s="63"/>
      <c r="ATN15" s="63"/>
      <c r="ATO15" s="63"/>
      <c r="ATP15" s="63"/>
      <c r="ATQ15" s="63"/>
      <c r="ATR15" s="63"/>
      <c r="ATS15" s="63"/>
      <c r="ATT15" s="63"/>
      <c r="ATU15" s="63"/>
      <c r="ATV15" s="63"/>
      <c r="ATW15" s="63"/>
      <c r="ATX15" s="63"/>
      <c r="ATY15" s="63"/>
      <c r="ATZ15" s="63"/>
      <c r="AUA15" s="63"/>
      <c r="AUB15" s="63"/>
      <c r="AUC15" s="63"/>
      <c r="AUD15" s="63"/>
      <c r="AUE15" s="63"/>
      <c r="AUF15" s="63"/>
      <c r="AUG15" s="63"/>
      <c r="AUH15" s="63"/>
      <c r="AUI15" s="63"/>
      <c r="AUJ15" s="63"/>
      <c r="AUK15" s="63"/>
      <c r="AUL15" s="63"/>
      <c r="AUM15" s="63"/>
      <c r="AUN15" s="63"/>
      <c r="AUO15" s="63"/>
      <c r="AUP15" s="63"/>
      <c r="AUQ15" s="63"/>
      <c r="AUR15" s="63"/>
      <c r="AUS15" s="63"/>
      <c r="AUT15" s="63"/>
      <c r="AUU15" s="63"/>
      <c r="AUV15" s="63"/>
      <c r="AUW15" s="63"/>
      <c r="AUX15" s="63"/>
      <c r="AUY15" s="63"/>
      <c r="AUZ15" s="63"/>
      <c r="AVA15" s="63"/>
      <c r="AVB15" s="63"/>
      <c r="AVC15" s="63"/>
      <c r="AVD15" s="63"/>
      <c r="AVE15" s="63"/>
      <c r="AVF15" s="63"/>
      <c r="AVG15" s="63"/>
      <c r="AVH15" s="63"/>
      <c r="AVI15" s="63"/>
      <c r="AVJ15" s="63"/>
      <c r="AVK15" s="63"/>
      <c r="AVL15" s="63"/>
      <c r="AVM15" s="63"/>
      <c r="AVN15" s="63"/>
      <c r="AVO15" s="63"/>
      <c r="AVP15" s="63"/>
      <c r="AVQ15" s="63"/>
      <c r="AVR15" s="63"/>
      <c r="AVS15" s="63"/>
      <c r="AVT15" s="63"/>
      <c r="AVU15" s="63"/>
      <c r="AVV15" s="63"/>
      <c r="AVW15" s="63"/>
      <c r="AVX15" s="63"/>
      <c r="AVY15" s="63"/>
      <c r="AVZ15" s="63"/>
      <c r="AWA15" s="63"/>
      <c r="AWB15" s="63"/>
      <c r="AWC15" s="63"/>
      <c r="AWD15" s="63"/>
      <c r="AWE15" s="63"/>
      <c r="AWF15" s="63"/>
      <c r="AWG15" s="63"/>
      <c r="AWH15" s="63"/>
      <c r="AWI15" s="63"/>
      <c r="AWJ15" s="63"/>
      <c r="AWK15" s="63"/>
      <c r="AWL15" s="63"/>
      <c r="AWM15" s="63"/>
      <c r="AWN15" s="63"/>
      <c r="AWO15" s="63"/>
      <c r="AWP15" s="63"/>
      <c r="AWQ15" s="63"/>
      <c r="AWR15" s="63"/>
      <c r="AWS15" s="63"/>
      <c r="AWT15" s="63"/>
      <c r="AWU15" s="63"/>
      <c r="AWV15" s="63"/>
      <c r="AWW15" s="63"/>
      <c r="AWX15" s="63"/>
      <c r="AWY15" s="63"/>
      <c r="AWZ15" s="63"/>
      <c r="AXA15" s="63"/>
      <c r="AXB15" s="63"/>
      <c r="AXC15" s="63"/>
      <c r="AXD15" s="63"/>
      <c r="AXE15" s="63"/>
      <c r="AXF15" s="63"/>
      <c r="AXG15" s="63"/>
      <c r="AXH15" s="63"/>
      <c r="AXI15" s="63"/>
      <c r="AXJ15" s="63"/>
      <c r="AXK15" s="63"/>
      <c r="AXL15" s="63"/>
      <c r="AXM15" s="63"/>
      <c r="AXN15" s="63"/>
      <c r="AXO15" s="63"/>
      <c r="AXP15" s="63"/>
      <c r="AXQ15" s="63"/>
      <c r="AXR15" s="63"/>
      <c r="AXS15" s="63"/>
      <c r="AXT15" s="63"/>
      <c r="AXU15" s="63"/>
      <c r="AXV15" s="63"/>
      <c r="AXW15" s="63"/>
      <c r="AXX15" s="63"/>
      <c r="AXY15" s="63"/>
      <c r="AXZ15" s="63"/>
      <c r="AYA15" s="63"/>
      <c r="AYB15" s="63"/>
      <c r="AYC15" s="63"/>
      <c r="AYD15" s="63"/>
      <c r="AYE15" s="63"/>
      <c r="AYF15" s="63"/>
      <c r="AYG15" s="63"/>
      <c r="AYH15" s="63"/>
      <c r="AYI15" s="63"/>
      <c r="AYJ15" s="63"/>
      <c r="AYK15" s="63"/>
      <c r="AYL15" s="63"/>
      <c r="AYM15" s="63"/>
      <c r="AYN15" s="63"/>
      <c r="AYO15" s="63"/>
      <c r="AYP15" s="63"/>
      <c r="AYQ15" s="63"/>
      <c r="AYR15" s="63"/>
      <c r="AYS15" s="63"/>
      <c r="AYT15" s="63"/>
      <c r="AYU15" s="63"/>
      <c r="AYV15" s="63"/>
      <c r="AYW15" s="63"/>
      <c r="AYX15" s="63"/>
      <c r="AYY15" s="63"/>
      <c r="AYZ15" s="63"/>
      <c r="AZA15" s="63"/>
      <c r="AZB15" s="63"/>
      <c r="AZC15" s="63"/>
      <c r="AZD15" s="63"/>
      <c r="AZE15" s="63"/>
      <c r="AZF15" s="63"/>
      <c r="AZG15" s="63"/>
      <c r="AZH15" s="63"/>
      <c r="AZI15" s="63"/>
      <c r="AZJ15" s="63"/>
      <c r="AZK15" s="63"/>
      <c r="AZL15" s="63"/>
      <c r="AZM15" s="63"/>
      <c r="AZN15" s="63"/>
      <c r="AZO15" s="63"/>
      <c r="AZP15" s="63"/>
      <c r="AZQ15" s="63"/>
      <c r="AZR15" s="63"/>
      <c r="AZS15" s="63"/>
      <c r="AZT15" s="63"/>
      <c r="AZU15" s="63"/>
      <c r="AZV15" s="63"/>
      <c r="AZW15" s="63"/>
      <c r="AZX15" s="63"/>
      <c r="AZY15" s="63"/>
      <c r="AZZ15" s="63"/>
      <c r="BAA15" s="63"/>
      <c r="BAB15" s="63"/>
      <c r="BAC15" s="63"/>
      <c r="BAD15" s="63"/>
      <c r="BAE15" s="63"/>
      <c r="BAF15" s="63"/>
      <c r="BAG15" s="63"/>
      <c r="BAH15" s="63"/>
      <c r="BAI15" s="63"/>
      <c r="BAJ15" s="63"/>
      <c r="BAK15" s="63"/>
      <c r="BAL15" s="63"/>
      <c r="BAM15" s="63"/>
      <c r="BAN15" s="63"/>
      <c r="BAO15" s="63"/>
      <c r="BAP15" s="63"/>
      <c r="BAQ15" s="63"/>
      <c r="BAR15" s="63"/>
      <c r="BAS15" s="63"/>
      <c r="BAT15" s="63"/>
      <c r="BAU15" s="63"/>
      <c r="BAV15" s="63"/>
      <c r="BAW15" s="63"/>
      <c r="BAX15" s="63"/>
      <c r="BAY15" s="63"/>
      <c r="BAZ15" s="63"/>
      <c r="BBA15" s="63"/>
      <c r="BBB15" s="63"/>
      <c r="BBC15" s="63"/>
      <c r="BBD15" s="63"/>
      <c r="BBE15" s="63"/>
      <c r="BBF15" s="63"/>
      <c r="BBG15" s="63"/>
      <c r="BBH15" s="63"/>
      <c r="BBI15" s="63"/>
      <c r="BBJ15" s="63"/>
      <c r="BBK15" s="63"/>
      <c r="BBL15" s="63"/>
      <c r="BBM15" s="63"/>
      <c r="BBN15" s="63"/>
      <c r="BBO15" s="63"/>
      <c r="BBP15" s="63"/>
      <c r="BBQ15" s="63"/>
      <c r="BBR15" s="63"/>
      <c r="BBS15" s="63"/>
      <c r="BBT15" s="63"/>
      <c r="BBU15" s="63"/>
      <c r="BBV15" s="63"/>
      <c r="BBW15" s="63"/>
      <c r="BBX15" s="63"/>
      <c r="BBY15" s="63"/>
      <c r="BBZ15" s="63"/>
      <c r="BCA15" s="63"/>
      <c r="BCB15" s="63"/>
      <c r="BCC15" s="63"/>
      <c r="BCD15" s="63"/>
      <c r="BCE15" s="63"/>
      <c r="BCF15" s="63"/>
      <c r="BCG15" s="63"/>
      <c r="BCH15" s="63"/>
      <c r="BCI15" s="63"/>
      <c r="BCJ15" s="63"/>
      <c r="BCK15" s="63"/>
      <c r="BCL15" s="63"/>
      <c r="BCM15" s="63"/>
      <c r="BCN15" s="63"/>
      <c r="BCO15" s="63"/>
      <c r="BCP15" s="63"/>
      <c r="BCQ15" s="63"/>
      <c r="BCR15" s="63"/>
      <c r="BCS15" s="63"/>
      <c r="BCT15" s="63"/>
      <c r="BCU15" s="63"/>
      <c r="BCV15" s="63"/>
      <c r="BCW15" s="63"/>
      <c r="BCX15" s="63"/>
      <c r="BCY15" s="63"/>
      <c r="BCZ15" s="63"/>
      <c r="BDA15" s="63"/>
      <c r="BDB15" s="63"/>
      <c r="BDC15" s="63"/>
      <c r="BDD15" s="63"/>
      <c r="BDE15" s="63"/>
      <c r="BDF15" s="63"/>
      <c r="BDG15" s="63"/>
      <c r="BDH15" s="63"/>
      <c r="BDI15" s="63"/>
      <c r="BDJ15" s="63"/>
      <c r="BDK15" s="63"/>
      <c r="BDL15" s="63"/>
      <c r="BDM15" s="63"/>
      <c r="BDN15" s="63"/>
      <c r="BDO15" s="63"/>
      <c r="BDP15" s="63"/>
      <c r="BDQ15" s="63"/>
      <c r="BDR15" s="63"/>
      <c r="BDS15" s="63"/>
      <c r="BDT15" s="63"/>
      <c r="BDU15" s="63"/>
      <c r="BDV15" s="63"/>
      <c r="BDW15" s="63"/>
      <c r="BDX15" s="63"/>
      <c r="BDY15" s="63"/>
      <c r="BDZ15" s="63"/>
      <c r="BEA15" s="63"/>
      <c r="BEB15" s="63"/>
      <c r="BEC15" s="63"/>
      <c r="BED15" s="63"/>
      <c r="BEE15" s="63"/>
      <c r="BEF15" s="63"/>
      <c r="BEG15" s="63"/>
      <c r="BEH15" s="63"/>
      <c r="BEI15" s="63"/>
      <c r="BEJ15" s="63"/>
      <c r="BEK15" s="63"/>
      <c r="BEL15" s="63"/>
      <c r="BEM15" s="63"/>
      <c r="BEN15" s="63"/>
      <c r="BEO15" s="63"/>
      <c r="BEP15" s="63"/>
      <c r="BEQ15" s="63"/>
      <c r="BER15" s="63"/>
      <c r="BES15" s="63"/>
      <c r="BET15" s="63"/>
      <c r="BEU15" s="63"/>
      <c r="BEV15" s="63"/>
      <c r="BEW15" s="63"/>
      <c r="BEX15" s="63"/>
      <c r="BEY15" s="63"/>
      <c r="BEZ15" s="63"/>
      <c r="BFA15" s="63"/>
      <c r="BFB15" s="63"/>
      <c r="BFC15" s="63"/>
      <c r="BFD15" s="63"/>
      <c r="BFE15" s="63"/>
      <c r="BFF15" s="63"/>
      <c r="BFG15" s="63"/>
      <c r="BFH15" s="63"/>
      <c r="BFI15" s="63"/>
      <c r="BFJ15" s="63"/>
      <c r="BFK15" s="63"/>
      <c r="BFL15" s="63"/>
      <c r="BFM15" s="63"/>
      <c r="BFN15" s="63"/>
      <c r="BFO15" s="63"/>
      <c r="BFP15" s="63"/>
      <c r="BFQ15" s="63"/>
      <c r="BFR15" s="63"/>
      <c r="BFS15" s="63"/>
      <c r="BFT15" s="63"/>
      <c r="BFU15" s="63"/>
      <c r="BFV15" s="63"/>
      <c r="BFW15" s="63"/>
      <c r="BFX15" s="63"/>
      <c r="BFY15" s="63"/>
      <c r="BFZ15" s="63"/>
      <c r="BGA15" s="63"/>
      <c r="BGB15" s="63"/>
      <c r="BGC15" s="63"/>
      <c r="BGD15" s="63"/>
      <c r="BGE15" s="63"/>
      <c r="BGF15" s="63"/>
      <c r="BGG15" s="63"/>
      <c r="BGH15" s="63"/>
      <c r="BGI15" s="63"/>
      <c r="BGJ15" s="63"/>
      <c r="BGK15" s="63"/>
      <c r="BGL15" s="63"/>
      <c r="BGM15" s="63"/>
      <c r="BGN15" s="63"/>
      <c r="BGO15" s="63"/>
      <c r="BGP15" s="63"/>
      <c r="BGQ15" s="63"/>
      <c r="BGR15" s="63"/>
      <c r="BGS15" s="63"/>
      <c r="BGT15" s="63"/>
      <c r="BGU15" s="63"/>
      <c r="BGV15" s="63"/>
      <c r="BGW15" s="63"/>
      <c r="BGX15" s="63"/>
      <c r="BGY15" s="63"/>
      <c r="BGZ15" s="63"/>
      <c r="BHA15" s="63"/>
      <c r="BHB15" s="63"/>
      <c r="BHC15" s="63"/>
      <c r="BHD15" s="63"/>
      <c r="BHE15" s="63"/>
      <c r="BHF15" s="63"/>
      <c r="BHG15" s="63"/>
      <c r="BHH15" s="63"/>
      <c r="BHI15" s="63"/>
      <c r="BHJ15" s="63"/>
      <c r="BHK15" s="63"/>
      <c r="BHL15" s="63"/>
      <c r="BHM15" s="63"/>
      <c r="BHN15" s="63"/>
      <c r="BHO15" s="63"/>
      <c r="BHP15" s="63"/>
      <c r="BHQ15" s="63"/>
      <c r="BHR15" s="63"/>
      <c r="BHS15" s="63"/>
      <c r="BHT15" s="63"/>
      <c r="BHU15" s="63"/>
      <c r="BHV15" s="63"/>
      <c r="BHW15" s="63"/>
      <c r="BHX15" s="63"/>
      <c r="BHY15" s="63"/>
      <c r="BHZ15" s="63"/>
      <c r="BIA15" s="63"/>
      <c r="BIB15" s="63"/>
      <c r="BIC15" s="63"/>
      <c r="BID15" s="63"/>
      <c r="BIE15" s="63"/>
      <c r="BIF15" s="63"/>
      <c r="BIG15" s="63"/>
      <c r="BIH15" s="63"/>
      <c r="BII15" s="63"/>
      <c r="BIJ15" s="63"/>
      <c r="BIK15" s="63"/>
      <c r="BIL15" s="63"/>
      <c r="BIM15" s="63"/>
      <c r="BIN15" s="63"/>
      <c r="BIO15" s="63"/>
      <c r="BIP15" s="63"/>
      <c r="BIQ15" s="63"/>
      <c r="BIR15" s="63"/>
      <c r="BIS15" s="63"/>
      <c r="BIT15" s="63"/>
      <c r="BIU15" s="63"/>
      <c r="BIV15" s="63"/>
      <c r="BIW15" s="63"/>
      <c r="BIX15" s="63"/>
      <c r="BIY15" s="63"/>
      <c r="BIZ15" s="63"/>
      <c r="BJA15" s="63"/>
      <c r="BJB15" s="63"/>
      <c r="BJC15" s="63"/>
      <c r="BJD15" s="63"/>
      <c r="BJE15" s="63"/>
      <c r="BJF15" s="63"/>
      <c r="BJG15" s="63"/>
      <c r="BJH15" s="63"/>
      <c r="BJI15" s="63"/>
      <c r="BJJ15" s="63"/>
      <c r="BJK15" s="63"/>
      <c r="BJL15" s="63"/>
      <c r="BJM15" s="63"/>
      <c r="BJN15" s="63"/>
      <c r="BJO15" s="63"/>
      <c r="BJP15" s="63"/>
      <c r="BJQ15" s="63"/>
      <c r="BJR15" s="63"/>
      <c r="BJS15" s="63"/>
      <c r="BJT15" s="63"/>
      <c r="BJU15" s="63"/>
      <c r="BJV15" s="63"/>
      <c r="BJW15" s="63"/>
      <c r="BJX15" s="63"/>
      <c r="BJY15" s="63"/>
      <c r="BJZ15" s="63"/>
      <c r="BKA15" s="63"/>
      <c r="BKB15" s="63"/>
      <c r="BKC15" s="63"/>
      <c r="BKD15" s="63"/>
      <c r="BKE15" s="63"/>
      <c r="BKF15" s="63"/>
      <c r="BKG15" s="63"/>
      <c r="BKH15" s="63"/>
      <c r="BKI15" s="63"/>
      <c r="BKJ15" s="63"/>
      <c r="BKK15" s="63"/>
      <c r="BKL15" s="63"/>
      <c r="BKM15" s="63"/>
      <c r="BKN15" s="63"/>
      <c r="BKO15" s="63"/>
      <c r="BKP15" s="63"/>
      <c r="BKQ15" s="63"/>
      <c r="BKR15" s="63"/>
      <c r="BKS15" s="63"/>
      <c r="BKT15" s="63"/>
      <c r="BKU15" s="63"/>
      <c r="BKV15" s="63"/>
      <c r="BKW15" s="63"/>
      <c r="BKX15" s="63"/>
      <c r="BKY15" s="63"/>
      <c r="BKZ15" s="63"/>
      <c r="BLA15" s="63"/>
      <c r="BLB15" s="63"/>
      <c r="BLC15" s="63"/>
      <c r="BLD15" s="63"/>
      <c r="BLE15" s="63"/>
      <c r="BLF15" s="63"/>
      <c r="BLG15" s="63"/>
      <c r="BLH15" s="63"/>
      <c r="BLI15" s="63"/>
      <c r="BLJ15" s="63"/>
      <c r="BLK15" s="63"/>
      <c r="BLL15" s="63"/>
      <c r="BLM15" s="63"/>
      <c r="BLN15" s="63"/>
      <c r="BLO15" s="63"/>
      <c r="BLP15" s="63"/>
      <c r="BLQ15" s="63"/>
      <c r="BLR15" s="63"/>
      <c r="BLS15" s="63"/>
      <c r="BLT15" s="63"/>
      <c r="BLU15" s="63"/>
      <c r="BLV15" s="63"/>
      <c r="BLW15" s="63"/>
      <c r="BLX15" s="63"/>
      <c r="BLY15" s="63"/>
      <c r="BLZ15" s="63"/>
      <c r="BMA15" s="63"/>
      <c r="BMB15" s="63"/>
      <c r="BMC15" s="63"/>
      <c r="BMD15" s="63"/>
      <c r="BME15" s="63"/>
      <c r="BMF15" s="63"/>
      <c r="BMG15" s="63"/>
      <c r="BMH15" s="63"/>
      <c r="BMI15" s="63"/>
      <c r="BMJ15" s="63"/>
      <c r="BMK15" s="63"/>
      <c r="BML15" s="63"/>
      <c r="BMM15" s="63"/>
      <c r="BMN15" s="63"/>
      <c r="BMO15" s="63"/>
      <c r="BMP15" s="63"/>
      <c r="BMQ15" s="63"/>
      <c r="BMR15" s="63"/>
      <c r="BMS15" s="63"/>
      <c r="BMT15" s="63"/>
      <c r="BMU15" s="63"/>
      <c r="BMV15" s="63"/>
      <c r="BMW15" s="63"/>
      <c r="BMX15" s="63"/>
      <c r="BMY15" s="63"/>
      <c r="BMZ15" s="63"/>
      <c r="BNA15" s="63"/>
      <c r="BNB15" s="63"/>
      <c r="BNC15" s="63"/>
      <c r="BND15" s="63"/>
      <c r="BNE15" s="63"/>
      <c r="BNF15" s="63"/>
      <c r="BNG15" s="63"/>
      <c r="BNH15" s="63"/>
      <c r="BNI15" s="63"/>
      <c r="BNJ15" s="63"/>
      <c r="BNK15" s="63"/>
      <c r="BNL15" s="63"/>
      <c r="BNM15" s="63"/>
      <c r="BNN15" s="63"/>
      <c r="BNO15" s="63"/>
      <c r="BNP15" s="63"/>
      <c r="BNQ15" s="63"/>
      <c r="BNR15" s="63"/>
      <c r="BNS15" s="63"/>
      <c r="BNT15" s="63"/>
      <c r="BNU15" s="63"/>
      <c r="BNV15" s="63"/>
      <c r="BNW15" s="63"/>
      <c r="BNX15" s="63"/>
      <c r="BNY15" s="63"/>
      <c r="BNZ15" s="63"/>
      <c r="BOA15" s="63"/>
      <c r="BOB15" s="63"/>
      <c r="BOC15" s="63"/>
      <c r="BOD15" s="63"/>
      <c r="BOE15" s="63"/>
      <c r="BOF15" s="63"/>
      <c r="BOG15" s="63"/>
      <c r="BOH15" s="63"/>
      <c r="BOI15" s="63"/>
      <c r="BOJ15" s="63"/>
      <c r="BOK15" s="63"/>
      <c r="BOL15" s="63"/>
      <c r="BOM15" s="63"/>
      <c r="BON15" s="63"/>
      <c r="BOO15" s="63"/>
      <c r="BOP15" s="63"/>
      <c r="BOQ15" s="63"/>
      <c r="BOR15" s="63"/>
      <c r="BOS15" s="63"/>
      <c r="BOT15" s="63"/>
      <c r="BOU15" s="63"/>
      <c r="BOV15" s="63"/>
      <c r="BOW15" s="63"/>
      <c r="BOX15" s="63"/>
      <c r="BOY15" s="63"/>
      <c r="BOZ15" s="63"/>
      <c r="BPA15" s="63"/>
      <c r="BPB15" s="63"/>
      <c r="BPC15" s="63"/>
      <c r="BPD15" s="63"/>
      <c r="BPE15" s="63"/>
      <c r="BPF15" s="63"/>
      <c r="BPG15" s="63"/>
      <c r="BPH15" s="63"/>
      <c r="BPI15" s="63"/>
      <c r="BPJ15" s="63"/>
      <c r="BPK15" s="63"/>
      <c r="BPL15" s="63"/>
      <c r="BPM15" s="63"/>
      <c r="BPN15" s="63"/>
      <c r="BPO15" s="63"/>
      <c r="BPP15" s="63"/>
      <c r="BPQ15" s="63"/>
      <c r="BPR15" s="63"/>
      <c r="BPS15" s="63"/>
      <c r="BPT15" s="63"/>
      <c r="BPU15" s="63"/>
      <c r="BPV15" s="63"/>
      <c r="BPW15" s="63"/>
      <c r="BPX15" s="63"/>
      <c r="BPY15" s="63"/>
      <c r="BPZ15" s="63"/>
      <c r="BQA15" s="63"/>
      <c r="BQB15" s="63"/>
      <c r="BQC15" s="63"/>
      <c r="BQD15" s="63"/>
      <c r="BQE15" s="63"/>
      <c r="BQF15" s="63"/>
      <c r="BQG15" s="63"/>
      <c r="BQH15" s="63"/>
      <c r="BQI15" s="63"/>
      <c r="BQJ15" s="63"/>
      <c r="BQK15" s="63"/>
      <c r="BQL15" s="63"/>
      <c r="BQM15" s="63"/>
      <c r="BQN15" s="63"/>
      <c r="BQO15" s="63"/>
      <c r="BQP15" s="63"/>
      <c r="BQQ15" s="63"/>
      <c r="BQR15" s="63"/>
      <c r="BQS15" s="63"/>
      <c r="BQT15" s="63"/>
      <c r="BQU15" s="63"/>
      <c r="BQV15" s="63"/>
      <c r="BQW15" s="63"/>
      <c r="BQX15" s="63"/>
      <c r="BQY15" s="63"/>
      <c r="BQZ15" s="63"/>
      <c r="BRA15" s="63"/>
      <c r="BRB15" s="63"/>
      <c r="BRC15" s="63"/>
      <c r="BRD15" s="63"/>
      <c r="BRE15" s="63"/>
      <c r="BRF15" s="63"/>
      <c r="BRG15" s="63"/>
      <c r="BRH15" s="63"/>
      <c r="BRI15" s="63"/>
      <c r="BRJ15" s="63"/>
      <c r="BRK15" s="63"/>
      <c r="BRL15" s="63"/>
      <c r="BRM15" s="63"/>
      <c r="BRN15" s="63"/>
      <c r="BRO15" s="63"/>
      <c r="BRP15" s="63"/>
      <c r="BRQ15" s="63"/>
      <c r="BRR15" s="63"/>
      <c r="BRS15" s="63"/>
      <c r="BRT15" s="63"/>
      <c r="BRU15" s="63"/>
      <c r="BRV15" s="63"/>
      <c r="BRW15" s="63"/>
      <c r="BRX15" s="63"/>
      <c r="BRY15" s="63"/>
      <c r="BRZ15" s="63"/>
      <c r="BSA15" s="63"/>
      <c r="BSB15" s="63"/>
      <c r="BSC15" s="63"/>
      <c r="BSD15" s="63"/>
      <c r="BSE15" s="63"/>
      <c r="BSF15" s="63"/>
      <c r="BSG15" s="63"/>
      <c r="BSH15" s="63"/>
      <c r="BSI15" s="63"/>
      <c r="BSJ15" s="63"/>
      <c r="BSK15" s="63"/>
      <c r="BSL15" s="63"/>
      <c r="BSM15" s="63"/>
      <c r="BSN15" s="63"/>
      <c r="BSO15" s="63"/>
      <c r="BSP15" s="63"/>
      <c r="BSQ15" s="63"/>
      <c r="BSR15" s="63"/>
      <c r="BSS15" s="63"/>
      <c r="BST15" s="63"/>
      <c r="BSU15" s="63"/>
      <c r="BSV15" s="63"/>
      <c r="BSW15" s="63"/>
      <c r="BSX15" s="63"/>
      <c r="BSY15" s="63"/>
      <c r="BSZ15" s="63"/>
      <c r="BTA15" s="63"/>
      <c r="BTB15" s="63"/>
      <c r="BTC15" s="63"/>
      <c r="BTD15" s="63"/>
      <c r="BTE15" s="63"/>
      <c r="BTF15" s="63"/>
      <c r="BTG15" s="63"/>
      <c r="BTH15" s="63"/>
      <c r="BTI15" s="63"/>
      <c r="BTJ15" s="63"/>
      <c r="BTK15" s="63"/>
      <c r="BTL15" s="63"/>
      <c r="BTM15" s="63"/>
      <c r="BTN15" s="63"/>
      <c r="BTO15" s="63"/>
      <c r="BTP15" s="63"/>
      <c r="BTQ15" s="63"/>
      <c r="BTR15" s="63"/>
      <c r="BTS15" s="63"/>
      <c r="BTT15" s="63"/>
      <c r="BTU15" s="63"/>
      <c r="BTV15" s="63"/>
      <c r="BTW15" s="63"/>
      <c r="BTX15" s="63"/>
      <c r="BTY15" s="63"/>
      <c r="BTZ15" s="63"/>
      <c r="BUA15" s="63"/>
      <c r="BUB15" s="63"/>
      <c r="BUC15" s="63"/>
      <c r="BUD15" s="63"/>
      <c r="BUE15" s="63"/>
      <c r="BUF15" s="63"/>
      <c r="BUG15" s="63"/>
      <c r="BUH15" s="63"/>
      <c r="BUI15" s="63"/>
      <c r="BUJ15" s="63"/>
      <c r="BUK15" s="63"/>
      <c r="BUL15" s="63"/>
      <c r="BUM15" s="63"/>
      <c r="BUN15" s="63"/>
      <c r="BUO15" s="63"/>
      <c r="BUP15" s="63"/>
      <c r="BUQ15" s="63"/>
      <c r="BUR15" s="63"/>
      <c r="BUS15" s="63"/>
      <c r="BUT15" s="63"/>
      <c r="BUU15" s="63"/>
      <c r="BUV15" s="63"/>
      <c r="BUW15" s="63"/>
      <c r="BUX15" s="63"/>
      <c r="BUY15" s="63"/>
      <c r="BUZ15" s="63"/>
      <c r="BVA15" s="63"/>
      <c r="BVB15" s="63"/>
      <c r="BVC15" s="63"/>
      <c r="BVD15" s="63"/>
      <c r="BVE15" s="63"/>
      <c r="BVF15" s="63"/>
      <c r="BVG15" s="63"/>
      <c r="BVH15" s="63"/>
      <c r="BVI15" s="63"/>
      <c r="BVJ15" s="63"/>
      <c r="BVK15" s="63"/>
      <c r="BVL15" s="63"/>
      <c r="BVM15" s="63"/>
      <c r="BVN15" s="63"/>
      <c r="BVO15" s="63"/>
      <c r="BVP15" s="63"/>
      <c r="BVQ15" s="63"/>
      <c r="BVR15" s="63"/>
      <c r="BVS15" s="63"/>
      <c r="BVT15" s="63"/>
      <c r="BVU15" s="63"/>
      <c r="BVV15" s="63"/>
      <c r="BVW15" s="63"/>
      <c r="BVX15" s="63"/>
      <c r="BVY15" s="63"/>
      <c r="BVZ15" s="63"/>
      <c r="BWA15" s="63"/>
      <c r="BWB15" s="63"/>
      <c r="BWC15" s="63"/>
      <c r="BWD15" s="63"/>
      <c r="BWE15" s="63"/>
      <c r="BWF15" s="63"/>
      <c r="BWG15" s="63"/>
      <c r="BWH15" s="63"/>
      <c r="BWI15" s="63"/>
      <c r="BWJ15" s="63"/>
      <c r="BWK15" s="63"/>
      <c r="BWL15" s="63"/>
      <c r="BWM15" s="63"/>
      <c r="BWN15" s="63"/>
      <c r="BWO15" s="63"/>
      <c r="BWP15" s="63"/>
      <c r="BWQ15" s="63"/>
      <c r="BWR15" s="63"/>
      <c r="BWS15" s="63"/>
      <c r="BWT15" s="63"/>
      <c r="BWU15" s="63"/>
      <c r="BWV15" s="63"/>
      <c r="BWW15" s="63"/>
      <c r="BWX15" s="63"/>
      <c r="BWY15" s="63"/>
      <c r="BWZ15" s="63"/>
      <c r="BXA15" s="63"/>
      <c r="BXB15" s="63"/>
      <c r="BXC15" s="63"/>
      <c r="BXD15" s="63"/>
      <c r="BXE15" s="63"/>
      <c r="BXF15" s="63"/>
      <c r="BXG15" s="63"/>
      <c r="BXH15" s="63"/>
      <c r="BXI15" s="63"/>
      <c r="BXJ15" s="63"/>
      <c r="BXK15" s="63"/>
      <c r="BXL15" s="63"/>
      <c r="BXM15" s="63"/>
      <c r="BXN15" s="63"/>
      <c r="BXO15" s="63"/>
      <c r="BXP15" s="63"/>
      <c r="BXQ15" s="63"/>
      <c r="BXR15" s="63"/>
      <c r="BXS15" s="63"/>
      <c r="BXT15" s="63"/>
      <c r="BXU15" s="63"/>
      <c r="BXV15" s="63"/>
      <c r="BXW15" s="63"/>
      <c r="BXX15" s="63"/>
      <c r="BXY15" s="63"/>
      <c r="BXZ15" s="63"/>
      <c r="BYA15" s="63"/>
      <c r="BYB15" s="63"/>
      <c r="BYC15" s="63"/>
      <c r="BYD15" s="63"/>
      <c r="BYE15" s="63"/>
      <c r="BYF15" s="63"/>
      <c r="BYG15" s="63"/>
      <c r="BYH15" s="63"/>
      <c r="BYI15" s="63"/>
      <c r="BYJ15" s="63"/>
      <c r="BYK15" s="63"/>
      <c r="BYL15" s="63"/>
      <c r="BYM15" s="63"/>
      <c r="BYN15" s="63"/>
      <c r="BYO15" s="63"/>
      <c r="BYP15" s="63"/>
      <c r="BYQ15" s="63"/>
      <c r="BYR15" s="63"/>
      <c r="BYS15" s="63"/>
      <c r="BYT15" s="63"/>
      <c r="BYU15" s="63"/>
      <c r="BYV15" s="63"/>
      <c r="BYW15" s="63"/>
      <c r="BYX15" s="63"/>
      <c r="BYY15" s="63"/>
      <c r="BYZ15" s="63"/>
      <c r="BZA15" s="63"/>
      <c r="BZB15" s="63"/>
      <c r="BZC15" s="63"/>
      <c r="BZD15" s="63"/>
      <c r="BZE15" s="63"/>
      <c r="BZF15" s="63"/>
      <c r="BZG15" s="63"/>
      <c r="BZH15" s="63"/>
      <c r="BZI15" s="63"/>
      <c r="BZJ15" s="63"/>
      <c r="BZK15" s="63"/>
      <c r="BZL15" s="63"/>
      <c r="BZM15" s="63"/>
      <c r="BZN15" s="63"/>
      <c r="BZO15" s="63"/>
      <c r="BZP15" s="63"/>
      <c r="BZQ15" s="63"/>
      <c r="BZR15" s="63"/>
      <c r="BZS15" s="63"/>
      <c r="BZT15" s="63"/>
      <c r="BZU15" s="63"/>
      <c r="BZV15" s="63"/>
      <c r="BZW15" s="63"/>
      <c r="BZX15" s="63"/>
      <c r="BZY15" s="63"/>
      <c r="BZZ15" s="63"/>
      <c r="CAA15" s="63"/>
      <c r="CAB15" s="63"/>
      <c r="CAC15" s="63"/>
      <c r="CAD15" s="63"/>
      <c r="CAE15" s="63"/>
      <c r="CAF15" s="63"/>
      <c r="CAG15" s="63"/>
      <c r="CAH15" s="63"/>
      <c r="CAI15" s="63"/>
      <c r="CAJ15" s="63"/>
      <c r="CAK15" s="63"/>
      <c r="CAL15" s="63"/>
      <c r="CAM15" s="63"/>
      <c r="CAN15" s="63"/>
      <c r="CAO15" s="63"/>
      <c r="CAP15" s="63"/>
      <c r="CAQ15" s="63"/>
      <c r="CAR15" s="63"/>
      <c r="CAS15" s="63"/>
      <c r="CAT15" s="63"/>
      <c r="CAU15" s="63"/>
      <c r="CAV15" s="63"/>
      <c r="CAW15" s="63"/>
      <c r="CAX15" s="63"/>
      <c r="CAY15" s="63"/>
      <c r="CAZ15" s="63"/>
      <c r="CBA15" s="63"/>
      <c r="CBB15" s="63"/>
      <c r="CBC15" s="63"/>
      <c r="CBD15" s="63"/>
      <c r="CBE15" s="63"/>
      <c r="CBF15" s="63"/>
      <c r="CBG15" s="63"/>
      <c r="CBH15" s="63"/>
      <c r="CBI15" s="63"/>
      <c r="CBJ15" s="63"/>
      <c r="CBK15" s="63"/>
      <c r="CBL15" s="63"/>
      <c r="CBM15" s="63"/>
      <c r="CBN15" s="63"/>
      <c r="CBO15" s="63"/>
      <c r="CBP15" s="63"/>
      <c r="CBQ15" s="63"/>
      <c r="CBR15" s="63"/>
      <c r="CBS15" s="63"/>
      <c r="CBT15" s="63"/>
      <c r="CBU15" s="63"/>
      <c r="CBV15" s="63"/>
      <c r="CBW15" s="63"/>
      <c r="CBX15" s="63"/>
      <c r="CBY15" s="63"/>
      <c r="CBZ15" s="63"/>
      <c r="CCA15" s="63"/>
      <c r="CCB15" s="63"/>
      <c r="CCC15" s="63"/>
      <c r="CCD15" s="63"/>
      <c r="CCE15" s="63"/>
      <c r="CCF15" s="63"/>
      <c r="CCG15" s="63"/>
      <c r="CCH15" s="63"/>
      <c r="CCI15" s="63"/>
      <c r="CCJ15" s="63"/>
      <c r="CCK15" s="63"/>
      <c r="CCL15" s="63"/>
      <c r="CCM15" s="63"/>
      <c r="CCN15" s="63"/>
      <c r="CCO15" s="63"/>
      <c r="CCP15" s="63"/>
      <c r="CCQ15" s="63"/>
      <c r="CCR15" s="63"/>
      <c r="CCS15" s="63"/>
      <c r="CCT15" s="63"/>
      <c r="CCU15" s="63"/>
      <c r="CCV15" s="63"/>
      <c r="CCW15" s="63"/>
      <c r="CCX15" s="63"/>
      <c r="CCY15" s="63"/>
      <c r="CCZ15" s="63"/>
      <c r="CDA15" s="63"/>
      <c r="CDB15" s="63"/>
      <c r="CDC15" s="63"/>
      <c r="CDD15" s="63"/>
      <c r="CDE15" s="63"/>
      <c r="CDF15" s="63"/>
      <c r="CDG15" s="63"/>
      <c r="CDH15" s="63"/>
      <c r="CDI15" s="63"/>
      <c r="CDJ15" s="63"/>
      <c r="CDK15" s="63"/>
      <c r="CDL15" s="63"/>
      <c r="CDM15" s="63"/>
      <c r="CDN15" s="63"/>
      <c r="CDO15" s="63"/>
      <c r="CDP15" s="63"/>
      <c r="CDQ15" s="63"/>
      <c r="CDR15" s="63"/>
      <c r="CDS15" s="63"/>
      <c r="CDT15" s="63"/>
      <c r="CDU15" s="63"/>
      <c r="CDV15" s="63"/>
      <c r="CDW15" s="63"/>
      <c r="CDX15" s="63"/>
      <c r="CDY15" s="63"/>
      <c r="CDZ15" s="63"/>
      <c r="CEA15" s="63"/>
      <c r="CEB15" s="63"/>
      <c r="CEC15" s="63"/>
      <c r="CED15" s="63"/>
      <c r="CEE15" s="63"/>
      <c r="CEF15" s="63"/>
      <c r="CEG15" s="63"/>
      <c r="CEH15" s="63"/>
      <c r="CEI15" s="63"/>
      <c r="CEJ15" s="63"/>
      <c r="CEK15" s="63"/>
      <c r="CEL15" s="63"/>
      <c r="CEM15" s="63"/>
      <c r="CEN15" s="63"/>
      <c r="CEO15" s="63"/>
      <c r="CEP15" s="63"/>
      <c r="CEQ15" s="63"/>
      <c r="CER15" s="63"/>
      <c r="CES15" s="63"/>
      <c r="CET15" s="63"/>
      <c r="CEU15" s="63"/>
      <c r="CEV15" s="63"/>
      <c r="CEW15" s="63"/>
      <c r="CEX15" s="63"/>
      <c r="CEY15" s="63"/>
      <c r="CEZ15" s="63"/>
      <c r="CFA15" s="63"/>
      <c r="CFB15" s="63"/>
      <c r="CFC15" s="63"/>
      <c r="CFD15" s="63"/>
      <c r="CFE15" s="63"/>
      <c r="CFF15" s="63"/>
      <c r="CFG15" s="63"/>
      <c r="CFH15" s="63"/>
      <c r="CFI15" s="63"/>
      <c r="CFJ15" s="63"/>
      <c r="CFK15" s="63"/>
      <c r="CFL15" s="63"/>
      <c r="CFM15" s="63"/>
      <c r="CFN15" s="63"/>
      <c r="CFO15" s="63"/>
      <c r="CFP15" s="63"/>
      <c r="CFQ15" s="63"/>
      <c r="CFR15" s="63"/>
      <c r="CFS15" s="63"/>
      <c r="CFT15" s="63"/>
      <c r="CFU15" s="63"/>
      <c r="CFV15" s="63"/>
      <c r="CFW15" s="63"/>
      <c r="CFX15" s="63"/>
      <c r="CFY15" s="63"/>
      <c r="CFZ15" s="63"/>
      <c r="CGA15" s="63"/>
      <c r="CGB15" s="63"/>
      <c r="CGC15" s="63"/>
      <c r="CGD15" s="63"/>
      <c r="CGE15" s="63"/>
      <c r="CGF15" s="63"/>
      <c r="CGG15" s="63"/>
      <c r="CGH15" s="63"/>
      <c r="CGI15" s="63"/>
      <c r="CGJ15" s="63"/>
      <c r="CGK15" s="63"/>
      <c r="CGL15" s="63"/>
      <c r="CGM15" s="63"/>
      <c r="CGN15" s="63"/>
      <c r="CGO15" s="63"/>
      <c r="CGP15" s="63"/>
      <c r="CGQ15" s="63"/>
      <c r="CGR15" s="63"/>
      <c r="CGS15" s="63"/>
      <c r="CGT15" s="63"/>
      <c r="CGU15" s="63"/>
      <c r="CGV15" s="63"/>
      <c r="CGW15" s="63"/>
      <c r="CGX15" s="63"/>
      <c r="CGY15" s="63"/>
      <c r="CGZ15" s="63"/>
      <c r="CHA15" s="63"/>
      <c r="CHB15" s="63"/>
      <c r="CHC15" s="63"/>
      <c r="CHD15" s="63"/>
      <c r="CHE15" s="63"/>
      <c r="CHF15" s="63"/>
      <c r="CHG15" s="63"/>
      <c r="CHH15" s="63"/>
      <c r="CHI15" s="63"/>
      <c r="CHJ15" s="63"/>
      <c r="CHK15" s="63"/>
      <c r="CHL15" s="63"/>
      <c r="CHM15" s="63"/>
      <c r="CHN15" s="63"/>
      <c r="CHO15" s="63"/>
      <c r="CHP15" s="63"/>
      <c r="CHQ15" s="63"/>
      <c r="CHR15" s="63"/>
      <c r="CHS15" s="63"/>
      <c r="CHT15" s="63"/>
      <c r="CHU15" s="63"/>
      <c r="CHV15" s="63"/>
      <c r="CHW15" s="63"/>
      <c r="CHX15" s="63"/>
      <c r="CHY15" s="63"/>
      <c r="CHZ15" s="63"/>
      <c r="CIA15" s="63"/>
      <c r="CIB15" s="63"/>
      <c r="CIC15" s="63"/>
      <c r="CID15" s="63"/>
      <c r="CIE15" s="63"/>
      <c r="CIF15" s="63"/>
      <c r="CIG15" s="63"/>
      <c r="CIH15" s="63"/>
      <c r="CII15" s="63"/>
      <c r="CIJ15" s="63"/>
      <c r="CIK15" s="63"/>
      <c r="CIL15" s="63"/>
      <c r="CIM15" s="63"/>
      <c r="CIN15" s="63"/>
      <c r="CIO15" s="63"/>
      <c r="CIP15" s="63"/>
      <c r="CIQ15" s="63"/>
      <c r="CIR15" s="63"/>
      <c r="CIS15" s="63"/>
      <c r="CIT15" s="63"/>
      <c r="CIU15" s="63"/>
      <c r="CIV15" s="63"/>
      <c r="CIW15" s="63"/>
      <c r="CIX15" s="63"/>
      <c r="CIY15" s="63"/>
      <c r="CIZ15" s="63"/>
      <c r="CJA15" s="63"/>
      <c r="CJB15" s="63"/>
      <c r="CJC15" s="63"/>
      <c r="CJD15" s="63"/>
      <c r="CJE15" s="63"/>
      <c r="CJF15" s="63"/>
      <c r="CJG15" s="63"/>
      <c r="CJH15" s="63"/>
      <c r="CJI15" s="63"/>
      <c r="CJJ15" s="63"/>
      <c r="CJK15" s="63"/>
      <c r="CJL15" s="63"/>
      <c r="CJM15" s="63"/>
      <c r="CJN15" s="63"/>
      <c r="CJO15" s="63"/>
      <c r="CJP15" s="63"/>
      <c r="CJQ15" s="63"/>
      <c r="CJR15" s="63"/>
      <c r="CJS15" s="63"/>
      <c r="CJT15" s="63"/>
      <c r="CJU15" s="63"/>
      <c r="CJV15" s="63"/>
      <c r="CJW15" s="63"/>
      <c r="CJX15" s="63"/>
      <c r="CJY15" s="63"/>
      <c r="CJZ15" s="63"/>
      <c r="CKA15" s="63"/>
      <c r="CKB15" s="63"/>
      <c r="CKC15" s="63"/>
      <c r="CKD15" s="63"/>
      <c r="CKE15" s="63"/>
      <c r="CKF15" s="63"/>
      <c r="CKG15" s="63"/>
      <c r="CKH15" s="63"/>
      <c r="CKI15" s="63"/>
      <c r="CKJ15" s="63"/>
      <c r="CKK15" s="63"/>
      <c r="CKL15" s="63"/>
      <c r="CKM15" s="63"/>
      <c r="CKN15" s="63"/>
      <c r="CKO15" s="63"/>
      <c r="CKP15" s="63"/>
      <c r="CKQ15" s="63"/>
      <c r="CKR15" s="63"/>
      <c r="CKS15" s="63"/>
      <c r="CKT15" s="63"/>
      <c r="CKU15" s="63"/>
      <c r="CKV15" s="63"/>
      <c r="CKW15" s="63"/>
      <c r="CKX15" s="63"/>
      <c r="CKY15" s="63"/>
      <c r="CKZ15" s="63"/>
      <c r="CLA15" s="63"/>
      <c r="CLB15" s="63"/>
      <c r="CLC15" s="63"/>
      <c r="CLD15" s="63"/>
      <c r="CLE15" s="63"/>
      <c r="CLF15" s="63"/>
      <c r="CLG15" s="63"/>
      <c r="CLH15" s="63"/>
      <c r="CLI15" s="63"/>
      <c r="CLJ15" s="63"/>
      <c r="CLK15" s="63"/>
      <c r="CLL15" s="63"/>
      <c r="CLM15" s="63"/>
      <c r="CLN15" s="63"/>
      <c r="CLO15" s="63"/>
      <c r="CLP15" s="63"/>
      <c r="CLQ15" s="63"/>
      <c r="CLR15" s="63"/>
      <c r="CLS15" s="63"/>
      <c r="CLT15" s="63"/>
      <c r="CLU15" s="63"/>
      <c r="CLV15" s="63"/>
      <c r="CLW15" s="63"/>
      <c r="CLX15" s="63"/>
      <c r="CLY15" s="63"/>
      <c r="CLZ15" s="63"/>
      <c r="CMA15" s="63"/>
      <c r="CMB15" s="63"/>
      <c r="CMC15" s="63"/>
      <c r="CMD15" s="63"/>
      <c r="CME15" s="63"/>
      <c r="CMF15" s="63"/>
      <c r="CMG15" s="63"/>
      <c r="CMH15" s="63"/>
      <c r="CMI15" s="63"/>
      <c r="CMJ15" s="63"/>
      <c r="CMK15" s="63"/>
      <c r="CML15" s="63"/>
      <c r="CMM15" s="63"/>
      <c r="CMN15" s="63"/>
      <c r="CMO15" s="63"/>
      <c r="CMP15" s="63"/>
      <c r="CMQ15" s="63"/>
      <c r="CMR15" s="63"/>
      <c r="CMS15" s="63"/>
      <c r="CMT15" s="63"/>
      <c r="CMU15" s="63"/>
      <c r="CMV15" s="63"/>
      <c r="CMW15" s="63"/>
      <c r="CMX15" s="63"/>
      <c r="CMY15" s="63"/>
      <c r="CMZ15" s="63"/>
      <c r="CNA15" s="63"/>
      <c r="CNB15" s="63"/>
      <c r="CNC15" s="63"/>
      <c r="CND15" s="63"/>
      <c r="CNE15" s="63"/>
      <c r="CNF15" s="63"/>
      <c r="CNG15" s="63"/>
      <c r="CNH15" s="63"/>
      <c r="CNI15" s="63"/>
      <c r="CNJ15" s="63"/>
      <c r="CNK15" s="63"/>
      <c r="CNL15" s="63"/>
      <c r="CNM15" s="63"/>
      <c r="CNN15" s="63"/>
      <c r="CNO15" s="63"/>
      <c r="CNP15" s="63"/>
      <c r="CNQ15" s="63"/>
      <c r="CNR15" s="63"/>
      <c r="CNS15" s="63"/>
      <c r="CNT15" s="63"/>
      <c r="CNU15" s="63"/>
      <c r="CNV15" s="63"/>
      <c r="CNW15" s="63"/>
      <c r="CNX15" s="63"/>
      <c r="CNY15" s="63"/>
      <c r="CNZ15" s="63"/>
      <c r="COA15" s="63"/>
      <c r="COB15" s="63"/>
      <c r="COC15" s="63"/>
      <c r="COD15" s="63"/>
      <c r="COE15" s="63"/>
      <c r="COF15" s="63"/>
      <c r="COG15" s="63"/>
      <c r="COH15" s="63"/>
      <c r="COI15" s="63"/>
      <c r="COJ15" s="63"/>
      <c r="COK15" s="63"/>
      <c r="COL15" s="63"/>
      <c r="COM15" s="63"/>
      <c r="CON15" s="63"/>
      <c r="COO15" s="63"/>
      <c r="COP15" s="63"/>
      <c r="COQ15" s="63"/>
      <c r="COR15" s="63"/>
      <c r="COS15" s="63"/>
      <c r="COT15" s="63"/>
      <c r="COU15" s="63"/>
      <c r="COV15" s="63"/>
      <c r="COW15" s="63"/>
      <c r="COX15" s="63"/>
      <c r="COY15" s="63"/>
      <c r="COZ15" s="63"/>
      <c r="CPA15" s="63"/>
      <c r="CPB15" s="63"/>
      <c r="CPC15" s="63"/>
      <c r="CPD15" s="63"/>
      <c r="CPE15" s="63"/>
      <c r="CPF15" s="63"/>
      <c r="CPG15" s="63"/>
      <c r="CPH15" s="63"/>
      <c r="CPI15" s="63"/>
      <c r="CPJ15" s="63"/>
      <c r="CPK15" s="63"/>
      <c r="CPL15" s="63"/>
      <c r="CPM15" s="63"/>
      <c r="CPN15" s="63"/>
      <c r="CPO15" s="63"/>
      <c r="CPP15" s="63"/>
      <c r="CPQ15" s="63"/>
      <c r="CPR15" s="63"/>
      <c r="CPS15" s="63"/>
      <c r="CPT15" s="63"/>
      <c r="CPU15" s="63"/>
      <c r="CPV15" s="63"/>
      <c r="CPW15" s="63"/>
      <c r="CPX15" s="63"/>
      <c r="CPY15" s="63"/>
      <c r="CPZ15" s="63"/>
      <c r="CQA15" s="63"/>
      <c r="CQB15" s="63"/>
      <c r="CQC15" s="63"/>
      <c r="CQD15" s="63"/>
      <c r="CQE15" s="63"/>
      <c r="CQF15" s="63"/>
      <c r="CQG15" s="63"/>
      <c r="CQH15" s="63"/>
      <c r="CQI15" s="63"/>
      <c r="CQJ15" s="63"/>
      <c r="CQK15" s="63"/>
      <c r="CQL15" s="63"/>
      <c r="CQM15" s="63"/>
      <c r="CQN15" s="63"/>
      <c r="CQO15" s="63"/>
      <c r="CQP15" s="63"/>
      <c r="CQQ15" s="63"/>
      <c r="CQR15" s="63"/>
      <c r="CQS15" s="63"/>
      <c r="CQT15" s="63"/>
      <c r="CQU15" s="63"/>
      <c r="CQV15" s="63"/>
      <c r="CQW15" s="63"/>
      <c r="CQX15" s="63"/>
      <c r="CQY15" s="63"/>
      <c r="CQZ15" s="63"/>
      <c r="CRA15" s="63"/>
      <c r="CRB15" s="63"/>
      <c r="CRC15" s="63"/>
      <c r="CRD15" s="63"/>
      <c r="CRE15" s="63"/>
      <c r="CRF15" s="63"/>
      <c r="CRG15" s="63"/>
      <c r="CRH15" s="63"/>
      <c r="CRI15" s="63"/>
      <c r="CRJ15" s="63"/>
      <c r="CRK15" s="63"/>
      <c r="CRL15" s="63"/>
      <c r="CRM15" s="63"/>
      <c r="CRN15" s="63"/>
      <c r="CRO15" s="63"/>
      <c r="CRP15" s="63"/>
      <c r="CRQ15" s="63"/>
      <c r="CRR15" s="63"/>
      <c r="CRS15" s="63"/>
      <c r="CRT15" s="63"/>
      <c r="CRU15" s="63"/>
      <c r="CRV15" s="63"/>
      <c r="CRW15" s="63"/>
      <c r="CRX15" s="63"/>
      <c r="CRY15" s="63"/>
      <c r="CRZ15" s="63"/>
      <c r="CSA15" s="63"/>
      <c r="CSB15" s="63"/>
      <c r="CSC15" s="63"/>
      <c r="CSD15" s="63"/>
      <c r="CSE15" s="63"/>
      <c r="CSF15" s="63"/>
      <c r="CSG15" s="63"/>
      <c r="CSH15" s="63"/>
      <c r="CSI15" s="63"/>
      <c r="CSJ15" s="63"/>
      <c r="CSK15" s="63"/>
      <c r="CSL15" s="63"/>
      <c r="CSM15" s="63"/>
      <c r="CSN15" s="63"/>
      <c r="CSO15" s="63"/>
      <c r="CSP15" s="63"/>
      <c r="CSQ15" s="63"/>
      <c r="CSR15" s="63"/>
      <c r="CSS15" s="63"/>
      <c r="CST15" s="63"/>
      <c r="CSU15" s="63"/>
      <c r="CSV15" s="63"/>
      <c r="CSW15" s="63"/>
      <c r="CSX15" s="63"/>
      <c r="CSY15" s="63"/>
      <c r="CSZ15" s="63"/>
      <c r="CTA15" s="63"/>
      <c r="CTB15" s="63"/>
      <c r="CTC15" s="63"/>
      <c r="CTD15" s="63"/>
      <c r="CTE15" s="63"/>
      <c r="CTF15" s="63"/>
      <c r="CTG15" s="63"/>
      <c r="CTH15" s="63"/>
      <c r="CTI15" s="63"/>
      <c r="CTJ15" s="63"/>
      <c r="CTK15" s="63"/>
      <c r="CTL15" s="63"/>
      <c r="CTM15" s="63"/>
      <c r="CTN15" s="63"/>
      <c r="CTO15" s="63"/>
      <c r="CTP15" s="63"/>
      <c r="CTQ15" s="63"/>
      <c r="CTR15" s="63"/>
      <c r="CTS15" s="63"/>
      <c r="CTT15" s="63"/>
      <c r="CTU15" s="63"/>
      <c r="CTV15" s="63"/>
      <c r="CTW15" s="63"/>
      <c r="CTX15" s="63"/>
      <c r="CTY15" s="63"/>
      <c r="CTZ15" s="63"/>
      <c r="CUA15" s="63"/>
      <c r="CUB15" s="63"/>
      <c r="CUC15" s="63"/>
      <c r="CUD15" s="63"/>
      <c r="CUE15" s="63"/>
      <c r="CUF15" s="63"/>
      <c r="CUG15" s="63"/>
      <c r="CUH15" s="63"/>
      <c r="CUI15" s="63"/>
      <c r="CUJ15" s="63"/>
      <c r="CUK15" s="63"/>
      <c r="CUL15" s="63"/>
      <c r="CUM15" s="63"/>
      <c r="CUN15" s="63"/>
      <c r="CUO15" s="63"/>
      <c r="CUP15" s="63"/>
      <c r="CUQ15" s="63"/>
      <c r="CUR15" s="63"/>
      <c r="CUS15" s="63"/>
      <c r="CUT15" s="63"/>
      <c r="CUU15" s="63"/>
      <c r="CUV15" s="63"/>
      <c r="CUW15" s="63"/>
      <c r="CUX15" s="63"/>
      <c r="CUY15" s="63"/>
      <c r="CUZ15" s="63"/>
      <c r="CVA15" s="63"/>
      <c r="CVB15" s="63"/>
      <c r="CVC15" s="63"/>
      <c r="CVD15" s="63"/>
      <c r="CVE15" s="63"/>
      <c r="CVF15" s="63"/>
      <c r="CVG15" s="63"/>
      <c r="CVH15" s="63"/>
      <c r="CVI15" s="63"/>
      <c r="CVJ15" s="63"/>
      <c r="CVK15" s="63"/>
      <c r="CVL15" s="63"/>
      <c r="CVM15" s="63"/>
      <c r="CVN15" s="63"/>
      <c r="CVO15" s="63"/>
      <c r="CVP15" s="63"/>
      <c r="CVQ15" s="63"/>
      <c r="CVR15" s="63"/>
      <c r="CVS15" s="63"/>
      <c r="CVT15" s="63"/>
      <c r="CVU15" s="63"/>
      <c r="CVV15" s="63"/>
      <c r="CVW15" s="63"/>
      <c r="CVX15" s="63"/>
      <c r="CVY15" s="63"/>
      <c r="CVZ15" s="63"/>
      <c r="CWA15" s="63"/>
      <c r="CWB15" s="63"/>
      <c r="CWC15" s="63"/>
      <c r="CWD15" s="63"/>
      <c r="CWE15" s="63"/>
      <c r="CWF15" s="63"/>
      <c r="CWG15" s="63"/>
      <c r="CWH15" s="63"/>
      <c r="CWI15" s="63"/>
      <c r="CWJ15" s="63"/>
      <c r="CWK15" s="63"/>
      <c r="CWL15" s="63"/>
      <c r="CWM15" s="63"/>
      <c r="CWN15" s="63"/>
      <c r="CWO15" s="63"/>
      <c r="CWP15" s="63"/>
      <c r="CWQ15" s="63"/>
      <c r="CWR15" s="63"/>
      <c r="CWS15" s="63"/>
      <c r="CWT15" s="63"/>
      <c r="CWU15" s="63"/>
      <c r="CWV15" s="63"/>
      <c r="CWW15" s="63"/>
      <c r="CWX15" s="63"/>
      <c r="CWY15" s="63"/>
      <c r="CWZ15" s="63"/>
      <c r="CXA15" s="63"/>
      <c r="CXB15" s="63"/>
      <c r="CXC15" s="63"/>
      <c r="CXD15" s="63"/>
      <c r="CXE15" s="63"/>
      <c r="CXF15" s="63"/>
      <c r="CXG15" s="63"/>
      <c r="CXH15" s="63"/>
      <c r="CXI15" s="63"/>
      <c r="CXJ15" s="63"/>
      <c r="CXK15" s="63"/>
      <c r="CXL15" s="63"/>
      <c r="CXM15" s="63"/>
      <c r="CXN15" s="63"/>
      <c r="CXO15" s="63"/>
      <c r="CXP15" s="63"/>
      <c r="CXQ15" s="63"/>
      <c r="CXR15" s="63"/>
      <c r="CXS15" s="63"/>
      <c r="CXT15" s="63"/>
      <c r="CXU15" s="63"/>
      <c r="CXV15" s="63"/>
      <c r="CXW15" s="63"/>
      <c r="CXX15" s="63"/>
      <c r="CXY15" s="63"/>
      <c r="CXZ15" s="63"/>
      <c r="CYA15" s="63"/>
      <c r="CYB15" s="63"/>
      <c r="CYC15" s="63"/>
      <c r="CYD15" s="63"/>
      <c r="CYE15" s="63"/>
      <c r="CYF15" s="63"/>
      <c r="CYG15" s="63"/>
      <c r="CYH15" s="63"/>
      <c r="CYI15" s="63"/>
      <c r="CYJ15" s="63"/>
      <c r="CYK15" s="63"/>
      <c r="CYL15" s="63"/>
      <c r="CYM15" s="63"/>
      <c r="CYN15" s="63"/>
      <c r="CYO15" s="63"/>
      <c r="CYP15" s="63"/>
      <c r="CYQ15" s="63"/>
      <c r="CYR15" s="63"/>
      <c r="CYS15" s="63"/>
      <c r="CYT15" s="63"/>
      <c r="CYU15" s="63"/>
      <c r="CYV15" s="63"/>
      <c r="CYW15" s="63"/>
      <c r="CYX15" s="63"/>
      <c r="CYY15" s="63"/>
      <c r="CYZ15" s="63"/>
      <c r="CZA15" s="63"/>
      <c r="CZB15" s="63"/>
      <c r="CZC15" s="63"/>
      <c r="CZD15" s="63"/>
      <c r="CZE15" s="63"/>
      <c r="CZF15" s="63"/>
      <c r="CZG15" s="63"/>
      <c r="CZH15" s="63"/>
      <c r="CZI15" s="63"/>
      <c r="CZJ15" s="63"/>
      <c r="CZK15" s="63"/>
      <c r="CZL15" s="63"/>
      <c r="CZM15" s="63"/>
      <c r="CZN15" s="63"/>
      <c r="CZO15" s="63"/>
      <c r="CZP15" s="63"/>
      <c r="CZQ15" s="63"/>
      <c r="CZR15" s="63"/>
      <c r="CZS15" s="63"/>
      <c r="CZT15" s="63"/>
      <c r="CZU15" s="63"/>
      <c r="CZV15" s="63"/>
      <c r="CZW15" s="63"/>
      <c r="CZX15" s="63"/>
      <c r="CZY15" s="63"/>
      <c r="CZZ15" s="63"/>
      <c r="DAA15" s="63"/>
      <c r="DAB15" s="63"/>
      <c r="DAC15" s="63"/>
      <c r="DAD15" s="63"/>
      <c r="DAE15" s="63"/>
      <c r="DAF15" s="63"/>
      <c r="DAG15" s="63"/>
      <c r="DAH15" s="63"/>
      <c r="DAI15" s="63"/>
      <c r="DAJ15" s="63"/>
      <c r="DAK15" s="63"/>
      <c r="DAL15" s="63"/>
      <c r="DAM15" s="63"/>
      <c r="DAN15" s="63"/>
      <c r="DAO15" s="63"/>
      <c r="DAP15" s="63"/>
      <c r="DAQ15" s="63"/>
      <c r="DAR15" s="63"/>
      <c r="DAS15" s="63"/>
      <c r="DAT15" s="63"/>
      <c r="DAU15" s="63"/>
      <c r="DAV15" s="63"/>
      <c r="DAW15" s="63"/>
      <c r="DAX15" s="63"/>
      <c r="DAY15" s="63"/>
      <c r="DAZ15" s="63"/>
      <c r="DBA15" s="63"/>
      <c r="DBB15" s="63"/>
      <c r="DBC15" s="63"/>
      <c r="DBD15" s="63"/>
      <c r="DBE15" s="63"/>
      <c r="DBF15" s="63"/>
      <c r="DBG15" s="63"/>
      <c r="DBH15" s="63"/>
      <c r="DBI15" s="63"/>
      <c r="DBJ15" s="63"/>
      <c r="DBK15" s="63"/>
      <c r="DBL15" s="63"/>
      <c r="DBM15" s="63"/>
      <c r="DBN15" s="63"/>
      <c r="DBO15" s="63"/>
      <c r="DBP15" s="63"/>
      <c r="DBQ15" s="63"/>
      <c r="DBR15" s="63"/>
      <c r="DBS15" s="63"/>
      <c r="DBT15" s="63"/>
      <c r="DBU15" s="63"/>
      <c r="DBV15" s="63"/>
      <c r="DBW15" s="63"/>
      <c r="DBX15" s="63"/>
      <c r="DBY15" s="63"/>
      <c r="DBZ15" s="63"/>
      <c r="DCA15" s="63"/>
      <c r="DCB15" s="63"/>
      <c r="DCC15" s="63"/>
      <c r="DCD15" s="63"/>
      <c r="DCE15" s="63"/>
      <c r="DCF15" s="63"/>
      <c r="DCG15" s="63"/>
      <c r="DCH15" s="63"/>
      <c r="DCI15" s="63"/>
      <c r="DCJ15" s="63"/>
      <c r="DCK15" s="63"/>
      <c r="DCL15" s="63"/>
      <c r="DCM15" s="63"/>
      <c r="DCN15" s="63"/>
      <c r="DCO15" s="63"/>
      <c r="DCP15" s="63"/>
      <c r="DCQ15" s="63"/>
      <c r="DCR15" s="63"/>
      <c r="DCS15" s="63"/>
      <c r="DCT15" s="63"/>
      <c r="DCU15" s="63"/>
      <c r="DCV15" s="63"/>
      <c r="DCW15" s="63"/>
      <c r="DCX15" s="63"/>
      <c r="DCY15" s="63"/>
      <c r="DCZ15" s="63"/>
      <c r="DDA15" s="63"/>
      <c r="DDB15" s="63"/>
      <c r="DDC15" s="63"/>
      <c r="DDD15" s="63"/>
      <c r="DDE15" s="63"/>
      <c r="DDF15" s="63"/>
      <c r="DDG15" s="63"/>
      <c r="DDH15" s="63"/>
      <c r="DDI15" s="63"/>
      <c r="DDJ15" s="63"/>
      <c r="DDK15" s="63"/>
      <c r="DDL15" s="63"/>
      <c r="DDM15" s="63"/>
      <c r="DDN15" s="63"/>
      <c r="DDO15" s="63"/>
      <c r="DDP15" s="63"/>
      <c r="DDQ15" s="63"/>
      <c r="DDR15" s="63"/>
      <c r="DDS15" s="63"/>
      <c r="DDT15" s="63"/>
      <c r="DDU15" s="63"/>
      <c r="DDV15" s="63"/>
      <c r="DDW15" s="63"/>
      <c r="DDX15" s="63"/>
      <c r="DDY15" s="63"/>
      <c r="DDZ15" s="63"/>
      <c r="DEA15" s="63"/>
      <c r="DEB15" s="63"/>
      <c r="DEC15" s="63"/>
      <c r="DED15" s="63"/>
      <c r="DEE15" s="63"/>
      <c r="DEF15" s="63"/>
      <c r="DEG15" s="63"/>
      <c r="DEH15" s="63"/>
      <c r="DEI15" s="63"/>
      <c r="DEJ15" s="63"/>
      <c r="DEK15" s="63"/>
      <c r="DEL15" s="63"/>
      <c r="DEM15" s="63"/>
      <c r="DEN15" s="63"/>
      <c r="DEO15" s="63"/>
      <c r="DEP15" s="63"/>
      <c r="DEQ15" s="63"/>
      <c r="DER15" s="63"/>
      <c r="DES15" s="63"/>
      <c r="DET15" s="63"/>
      <c r="DEU15" s="63"/>
      <c r="DEV15" s="63"/>
      <c r="DEW15" s="63"/>
      <c r="DEX15" s="63"/>
      <c r="DEY15" s="63"/>
      <c r="DEZ15" s="63"/>
      <c r="DFA15" s="63"/>
      <c r="DFB15" s="63"/>
      <c r="DFC15" s="63"/>
      <c r="DFD15" s="63"/>
      <c r="DFE15" s="63"/>
      <c r="DFF15" s="63"/>
      <c r="DFG15" s="63"/>
      <c r="DFH15" s="63"/>
      <c r="DFI15" s="63"/>
      <c r="DFJ15" s="63"/>
      <c r="DFK15" s="63"/>
      <c r="DFL15" s="63"/>
      <c r="DFM15" s="63"/>
      <c r="DFN15" s="63"/>
      <c r="DFO15" s="63"/>
      <c r="DFP15" s="63"/>
      <c r="DFQ15" s="63"/>
      <c r="DFR15" s="63"/>
      <c r="DFS15" s="63"/>
      <c r="DFT15" s="63"/>
      <c r="DFU15" s="63"/>
      <c r="DFV15" s="63"/>
      <c r="DFW15" s="63"/>
      <c r="DFX15" s="63"/>
      <c r="DFY15" s="63"/>
      <c r="DFZ15" s="63"/>
      <c r="DGA15" s="63"/>
      <c r="DGB15" s="63"/>
      <c r="DGC15" s="63"/>
      <c r="DGD15" s="63"/>
      <c r="DGE15" s="63"/>
      <c r="DGF15" s="63"/>
      <c r="DGG15" s="63"/>
      <c r="DGH15" s="63"/>
      <c r="DGI15" s="63"/>
      <c r="DGJ15" s="63"/>
      <c r="DGK15" s="63"/>
      <c r="DGL15" s="63"/>
      <c r="DGM15" s="63"/>
      <c r="DGN15" s="63"/>
      <c r="DGO15" s="63"/>
      <c r="DGP15" s="63"/>
      <c r="DGQ15" s="63"/>
      <c r="DGR15" s="63"/>
      <c r="DGS15" s="63"/>
      <c r="DGT15" s="63"/>
      <c r="DGU15" s="63"/>
      <c r="DGV15" s="63"/>
      <c r="DGW15" s="63"/>
      <c r="DGX15" s="63"/>
      <c r="DGY15" s="63"/>
      <c r="DGZ15" s="63"/>
      <c r="DHA15" s="63"/>
      <c r="DHB15" s="63"/>
      <c r="DHC15" s="63"/>
      <c r="DHD15" s="63"/>
      <c r="DHE15" s="63"/>
      <c r="DHF15" s="63"/>
      <c r="DHG15" s="63"/>
      <c r="DHH15" s="63"/>
      <c r="DHI15" s="63"/>
      <c r="DHJ15" s="63"/>
      <c r="DHK15" s="63"/>
      <c r="DHL15" s="63"/>
      <c r="DHM15" s="63"/>
      <c r="DHN15" s="63"/>
      <c r="DHO15" s="63"/>
      <c r="DHP15" s="63"/>
      <c r="DHQ15" s="63"/>
      <c r="DHR15" s="63"/>
      <c r="DHS15" s="63"/>
      <c r="DHT15" s="63"/>
      <c r="DHU15" s="63"/>
      <c r="DHV15" s="63"/>
      <c r="DHW15" s="63"/>
      <c r="DHX15" s="63"/>
      <c r="DHY15" s="63"/>
      <c r="DHZ15" s="63"/>
      <c r="DIA15" s="63"/>
      <c r="DIB15" s="63"/>
      <c r="DIC15" s="63"/>
      <c r="DID15" s="63"/>
      <c r="DIE15" s="63"/>
      <c r="DIF15" s="63"/>
      <c r="DIG15" s="63"/>
      <c r="DIH15" s="63"/>
      <c r="DII15" s="63"/>
      <c r="DIJ15" s="63"/>
      <c r="DIK15" s="63"/>
      <c r="DIL15" s="63"/>
      <c r="DIM15" s="63"/>
      <c r="DIN15" s="63"/>
      <c r="DIO15" s="63"/>
      <c r="DIP15" s="63"/>
      <c r="DIQ15" s="63"/>
      <c r="DIR15" s="63"/>
      <c r="DIS15" s="63"/>
      <c r="DIT15" s="63"/>
      <c r="DIU15" s="63"/>
      <c r="DIV15" s="63"/>
      <c r="DIW15" s="63"/>
      <c r="DIX15" s="63"/>
      <c r="DIY15" s="63"/>
      <c r="DIZ15" s="63"/>
      <c r="DJA15" s="63"/>
      <c r="DJB15" s="63"/>
      <c r="DJC15" s="63"/>
      <c r="DJD15" s="63"/>
      <c r="DJE15" s="63"/>
      <c r="DJF15" s="63"/>
      <c r="DJG15" s="63"/>
      <c r="DJH15" s="63"/>
      <c r="DJI15" s="63"/>
      <c r="DJJ15" s="63"/>
      <c r="DJK15" s="63"/>
      <c r="DJL15" s="63"/>
      <c r="DJM15" s="63"/>
      <c r="DJN15" s="63"/>
      <c r="DJO15" s="63"/>
      <c r="DJP15" s="63"/>
      <c r="DJQ15" s="63"/>
      <c r="DJR15" s="63"/>
      <c r="DJS15" s="63"/>
      <c r="DJT15" s="63"/>
      <c r="DJU15" s="63"/>
      <c r="DJV15" s="63"/>
      <c r="DJW15" s="63"/>
      <c r="DJX15" s="63"/>
      <c r="DJY15" s="63"/>
      <c r="DJZ15" s="63"/>
      <c r="DKA15" s="63"/>
      <c r="DKB15" s="63"/>
      <c r="DKC15" s="63"/>
      <c r="DKD15" s="63"/>
      <c r="DKE15" s="63"/>
      <c r="DKF15" s="63"/>
      <c r="DKG15" s="63"/>
      <c r="DKH15" s="63"/>
      <c r="DKI15" s="63"/>
      <c r="DKJ15" s="63"/>
      <c r="DKK15" s="63"/>
      <c r="DKL15" s="63"/>
      <c r="DKM15" s="63"/>
      <c r="DKN15" s="63"/>
      <c r="DKO15" s="63"/>
      <c r="DKP15" s="63"/>
      <c r="DKQ15" s="63"/>
      <c r="DKR15" s="63"/>
      <c r="DKS15" s="63"/>
      <c r="DKT15" s="63"/>
      <c r="DKU15" s="63"/>
      <c r="DKV15" s="63"/>
      <c r="DKW15" s="63"/>
      <c r="DKX15" s="63"/>
      <c r="DKY15" s="63"/>
      <c r="DKZ15" s="63"/>
      <c r="DLA15" s="63"/>
      <c r="DLB15" s="63"/>
      <c r="DLC15" s="63"/>
      <c r="DLD15" s="63"/>
      <c r="DLE15" s="63"/>
      <c r="DLF15" s="63"/>
      <c r="DLG15" s="63"/>
      <c r="DLH15" s="63"/>
      <c r="DLI15" s="63"/>
      <c r="DLJ15" s="63"/>
      <c r="DLK15" s="63"/>
      <c r="DLL15" s="63"/>
      <c r="DLM15" s="63"/>
      <c r="DLN15" s="63"/>
      <c r="DLO15" s="63"/>
      <c r="DLP15" s="63"/>
      <c r="DLQ15" s="63"/>
      <c r="DLR15" s="63"/>
      <c r="DLS15" s="63"/>
      <c r="DLT15" s="63"/>
      <c r="DLU15" s="63"/>
      <c r="DLV15" s="63"/>
      <c r="DLW15" s="63"/>
      <c r="DLX15" s="63"/>
      <c r="DLY15" s="63"/>
      <c r="DLZ15" s="63"/>
      <c r="DMA15" s="63"/>
      <c r="DMB15" s="63"/>
      <c r="DMC15" s="63"/>
      <c r="DMD15" s="63"/>
      <c r="DME15" s="63"/>
      <c r="DMF15" s="63"/>
      <c r="DMG15" s="63"/>
      <c r="DMH15" s="63"/>
      <c r="DMI15" s="63"/>
      <c r="DMJ15" s="63"/>
      <c r="DMK15" s="63"/>
      <c r="DML15" s="63"/>
      <c r="DMM15" s="63"/>
      <c r="DMN15" s="63"/>
      <c r="DMO15" s="63"/>
      <c r="DMP15" s="63"/>
      <c r="DMQ15" s="63"/>
      <c r="DMR15" s="63"/>
      <c r="DMS15" s="63"/>
      <c r="DMT15" s="63"/>
      <c r="DMU15" s="63"/>
      <c r="DMV15" s="63"/>
      <c r="DMW15" s="63"/>
      <c r="DMX15" s="63"/>
      <c r="DMY15" s="63"/>
      <c r="DMZ15" s="63"/>
      <c r="DNA15" s="63"/>
      <c r="DNB15" s="63"/>
      <c r="DNC15" s="63"/>
      <c r="DND15" s="63"/>
      <c r="DNE15" s="63"/>
      <c r="DNF15" s="63"/>
      <c r="DNG15" s="63"/>
      <c r="DNH15" s="63"/>
      <c r="DNI15" s="63"/>
      <c r="DNJ15" s="63"/>
      <c r="DNK15" s="63"/>
      <c r="DNL15" s="63"/>
      <c r="DNM15" s="63"/>
      <c r="DNN15" s="63"/>
      <c r="DNO15" s="63"/>
      <c r="DNP15" s="63"/>
      <c r="DNQ15" s="63"/>
      <c r="DNR15" s="63"/>
      <c r="DNS15" s="63"/>
      <c r="DNT15" s="63"/>
      <c r="DNU15" s="63"/>
      <c r="DNV15" s="63"/>
      <c r="DNW15" s="63"/>
      <c r="DNX15" s="63"/>
      <c r="DNY15" s="63"/>
      <c r="DNZ15" s="63"/>
      <c r="DOA15" s="63"/>
      <c r="DOB15" s="63"/>
      <c r="DOC15" s="63"/>
      <c r="DOD15" s="63"/>
      <c r="DOE15" s="63"/>
      <c r="DOF15" s="63"/>
      <c r="DOG15" s="63"/>
      <c r="DOH15" s="63"/>
      <c r="DOI15" s="63"/>
      <c r="DOJ15" s="63"/>
      <c r="DOK15" s="63"/>
      <c r="DOL15" s="63"/>
      <c r="DOM15" s="63"/>
      <c r="DON15" s="63"/>
      <c r="DOO15" s="63"/>
      <c r="DOP15" s="63"/>
      <c r="DOQ15" s="63"/>
      <c r="DOR15" s="63"/>
      <c r="DOS15" s="63"/>
      <c r="DOT15" s="63"/>
      <c r="DOU15" s="63"/>
      <c r="DOV15" s="63"/>
      <c r="DOW15" s="63"/>
      <c r="DOX15" s="63"/>
      <c r="DOY15" s="63"/>
      <c r="DOZ15" s="63"/>
      <c r="DPA15" s="63"/>
      <c r="DPB15" s="63"/>
      <c r="DPC15" s="63"/>
      <c r="DPD15" s="63"/>
      <c r="DPE15" s="63"/>
      <c r="DPF15" s="63"/>
      <c r="DPG15" s="63"/>
      <c r="DPH15" s="63"/>
      <c r="DPI15" s="63"/>
      <c r="DPJ15" s="63"/>
      <c r="DPK15" s="63"/>
      <c r="DPL15" s="63"/>
      <c r="DPM15" s="63"/>
      <c r="DPN15" s="63"/>
      <c r="DPO15" s="63"/>
      <c r="DPP15" s="63"/>
      <c r="DPQ15" s="63"/>
      <c r="DPR15" s="63"/>
      <c r="DPS15" s="63"/>
      <c r="DPT15" s="63"/>
      <c r="DPU15" s="63"/>
      <c r="DPV15" s="63"/>
      <c r="DPW15" s="63"/>
      <c r="DPX15" s="63"/>
      <c r="DPY15" s="63"/>
      <c r="DPZ15" s="63"/>
      <c r="DQA15" s="63"/>
      <c r="DQB15" s="63"/>
      <c r="DQC15" s="63"/>
      <c r="DQD15" s="63"/>
      <c r="DQE15" s="63"/>
      <c r="DQF15" s="63"/>
      <c r="DQG15" s="63"/>
      <c r="DQH15" s="63"/>
      <c r="DQI15" s="63"/>
      <c r="DQJ15" s="63"/>
      <c r="DQK15" s="63"/>
      <c r="DQL15" s="63"/>
      <c r="DQM15" s="63"/>
      <c r="DQN15" s="63"/>
      <c r="DQO15" s="63"/>
      <c r="DQP15" s="63"/>
      <c r="DQQ15" s="63"/>
      <c r="DQR15" s="63"/>
      <c r="DQS15" s="63"/>
      <c r="DQT15" s="63"/>
      <c r="DQU15" s="63"/>
      <c r="DQV15" s="63"/>
      <c r="DQW15" s="63"/>
      <c r="DQX15" s="63"/>
      <c r="DQY15" s="63"/>
      <c r="DQZ15" s="63"/>
      <c r="DRA15" s="63"/>
      <c r="DRB15" s="63"/>
      <c r="DRC15" s="63"/>
      <c r="DRD15" s="63"/>
      <c r="DRE15" s="63"/>
      <c r="DRF15" s="63"/>
      <c r="DRG15" s="63"/>
      <c r="DRH15" s="63"/>
      <c r="DRI15" s="63"/>
      <c r="DRJ15" s="63"/>
      <c r="DRK15" s="63"/>
      <c r="DRL15" s="63"/>
      <c r="DRM15" s="63"/>
      <c r="DRN15" s="63"/>
      <c r="DRO15" s="63"/>
      <c r="DRP15" s="63"/>
      <c r="DRQ15" s="63"/>
      <c r="DRR15" s="63"/>
      <c r="DRS15" s="63"/>
      <c r="DRT15" s="63"/>
      <c r="DRU15" s="63"/>
      <c r="DRV15" s="63"/>
      <c r="DRW15" s="63"/>
      <c r="DRX15" s="63"/>
      <c r="DRY15" s="63"/>
      <c r="DRZ15" s="63"/>
      <c r="DSA15" s="63"/>
      <c r="DSB15" s="63"/>
      <c r="DSC15" s="63"/>
      <c r="DSD15" s="63"/>
      <c r="DSE15" s="63"/>
      <c r="DSF15" s="63"/>
      <c r="DSG15" s="63"/>
      <c r="DSH15" s="63"/>
      <c r="DSI15" s="63"/>
      <c r="DSJ15" s="63"/>
      <c r="DSK15" s="63"/>
      <c r="DSL15" s="63"/>
      <c r="DSM15" s="63"/>
      <c r="DSN15" s="63"/>
      <c r="DSO15" s="63"/>
      <c r="DSP15" s="63"/>
      <c r="DSQ15" s="63"/>
      <c r="DSR15" s="63"/>
      <c r="DSS15" s="63"/>
      <c r="DST15" s="63"/>
      <c r="DSU15" s="63"/>
      <c r="DSV15" s="63"/>
      <c r="DSW15" s="63"/>
      <c r="DSX15" s="63"/>
      <c r="DSY15" s="63"/>
      <c r="DSZ15" s="63"/>
      <c r="DTA15" s="63"/>
      <c r="DTB15" s="63"/>
      <c r="DTC15" s="63"/>
      <c r="DTD15" s="63"/>
      <c r="DTE15" s="63"/>
      <c r="DTF15" s="63"/>
      <c r="DTG15" s="63"/>
      <c r="DTH15" s="63"/>
      <c r="DTI15" s="63"/>
      <c r="DTJ15" s="63"/>
      <c r="DTK15" s="63"/>
      <c r="DTL15" s="63"/>
      <c r="DTM15" s="63"/>
      <c r="DTN15" s="63"/>
      <c r="DTO15" s="63"/>
      <c r="DTP15" s="63"/>
      <c r="DTQ15" s="63"/>
      <c r="DTR15" s="63"/>
      <c r="DTS15" s="63"/>
      <c r="DTT15" s="63"/>
      <c r="DTU15" s="63"/>
      <c r="DTV15" s="63"/>
      <c r="DTW15" s="63"/>
      <c r="DTX15" s="63"/>
      <c r="DTY15" s="63"/>
      <c r="DTZ15" s="63"/>
      <c r="DUA15" s="63"/>
      <c r="DUB15" s="63"/>
      <c r="DUC15" s="63"/>
      <c r="DUD15" s="63"/>
      <c r="DUE15" s="63"/>
      <c r="DUF15" s="63"/>
      <c r="DUG15" s="63"/>
      <c r="DUH15" s="63"/>
      <c r="DUI15" s="63"/>
      <c r="DUJ15" s="63"/>
      <c r="DUK15" s="63"/>
      <c r="DUL15" s="63"/>
      <c r="DUM15" s="63"/>
      <c r="DUN15" s="63"/>
      <c r="DUO15" s="63"/>
      <c r="DUP15" s="63"/>
      <c r="DUQ15" s="63"/>
      <c r="DUR15" s="63"/>
      <c r="DUS15" s="63"/>
      <c r="DUT15" s="63"/>
      <c r="DUU15" s="63"/>
      <c r="DUV15" s="63"/>
      <c r="DUW15" s="63"/>
      <c r="DUX15" s="63"/>
      <c r="DUY15" s="63"/>
      <c r="DUZ15" s="63"/>
      <c r="DVA15" s="63"/>
      <c r="DVB15" s="63"/>
      <c r="DVC15" s="63"/>
      <c r="DVD15" s="63"/>
      <c r="DVE15" s="63"/>
      <c r="DVF15" s="63"/>
      <c r="DVG15" s="63"/>
      <c r="DVH15" s="63"/>
      <c r="DVI15" s="63"/>
      <c r="DVJ15" s="63"/>
      <c r="DVK15" s="63"/>
      <c r="DVL15" s="63"/>
      <c r="DVM15" s="63"/>
      <c r="DVN15" s="63"/>
      <c r="DVO15" s="63"/>
      <c r="DVP15" s="63"/>
      <c r="DVQ15" s="63"/>
      <c r="DVR15" s="63"/>
      <c r="DVS15" s="63"/>
      <c r="DVT15" s="63"/>
      <c r="DVU15" s="63"/>
      <c r="DVV15" s="63"/>
      <c r="DVW15" s="63"/>
      <c r="DVX15" s="63"/>
      <c r="DVY15" s="63"/>
      <c r="DVZ15" s="63"/>
      <c r="DWA15" s="63"/>
      <c r="DWB15" s="63"/>
      <c r="DWC15" s="63"/>
      <c r="DWD15" s="63"/>
      <c r="DWE15" s="63"/>
      <c r="DWF15" s="63"/>
      <c r="DWG15" s="63"/>
      <c r="DWH15" s="63"/>
      <c r="DWI15" s="63"/>
      <c r="DWJ15" s="63"/>
      <c r="DWK15" s="63"/>
      <c r="DWL15" s="63"/>
      <c r="DWM15" s="63"/>
      <c r="DWN15" s="63"/>
      <c r="DWO15" s="63"/>
      <c r="DWP15" s="63"/>
      <c r="DWQ15" s="63"/>
      <c r="DWR15" s="63"/>
      <c r="DWS15" s="63"/>
      <c r="DWT15" s="63"/>
      <c r="DWU15" s="63"/>
      <c r="DWV15" s="63"/>
      <c r="DWW15" s="63"/>
      <c r="DWX15" s="63"/>
      <c r="DWY15" s="63"/>
      <c r="DWZ15" s="63"/>
      <c r="DXA15" s="63"/>
      <c r="DXB15" s="63"/>
      <c r="DXC15" s="63"/>
      <c r="DXD15" s="63"/>
      <c r="DXE15" s="63"/>
      <c r="DXF15" s="63"/>
      <c r="DXG15" s="63"/>
      <c r="DXH15" s="63"/>
      <c r="DXI15" s="63"/>
      <c r="DXJ15" s="63"/>
      <c r="DXK15" s="63"/>
      <c r="DXL15" s="63"/>
      <c r="DXM15" s="63"/>
      <c r="DXN15" s="63"/>
      <c r="DXO15" s="63"/>
      <c r="DXP15" s="63"/>
      <c r="DXQ15" s="63"/>
      <c r="DXR15" s="63"/>
      <c r="DXS15" s="63"/>
      <c r="DXT15" s="63"/>
      <c r="DXU15" s="63"/>
      <c r="DXV15" s="63"/>
      <c r="DXW15" s="63"/>
      <c r="DXX15" s="63"/>
      <c r="DXY15" s="63"/>
      <c r="DXZ15" s="63"/>
      <c r="DYA15" s="63"/>
      <c r="DYB15" s="63"/>
      <c r="DYC15" s="63"/>
      <c r="DYD15" s="63"/>
      <c r="DYE15" s="63"/>
      <c r="DYF15" s="63"/>
      <c r="DYG15" s="63"/>
      <c r="DYH15" s="63"/>
      <c r="DYI15" s="63"/>
      <c r="DYJ15" s="63"/>
      <c r="DYK15" s="63"/>
      <c r="DYL15" s="63"/>
      <c r="DYM15" s="63"/>
      <c r="DYN15" s="63"/>
      <c r="DYO15" s="63"/>
      <c r="DYP15" s="63"/>
      <c r="DYQ15" s="63"/>
      <c r="DYR15" s="63"/>
      <c r="DYS15" s="63"/>
      <c r="DYT15" s="63"/>
      <c r="DYU15" s="63"/>
      <c r="DYV15" s="63"/>
      <c r="DYW15" s="63"/>
      <c r="DYX15" s="63"/>
      <c r="DYY15" s="63"/>
      <c r="DYZ15" s="63"/>
      <c r="DZA15" s="63"/>
      <c r="DZB15" s="63"/>
      <c r="DZC15" s="63"/>
      <c r="DZD15" s="63"/>
      <c r="DZE15" s="63"/>
      <c r="DZF15" s="63"/>
      <c r="DZG15" s="63"/>
      <c r="DZH15" s="63"/>
      <c r="DZI15" s="63"/>
      <c r="DZJ15" s="63"/>
      <c r="DZK15" s="63"/>
      <c r="DZL15" s="63"/>
      <c r="DZM15" s="63"/>
      <c r="DZN15" s="63"/>
      <c r="DZO15" s="63"/>
      <c r="DZP15" s="63"/>
      <c r="DZQ15" s="63"/>
      <c r="DZR15" s="63"/>
      <c r="DZS15" s="63"/>
      <c r="DZT15" s="63"/>
      <c r="DZU15" s="63"/>
      <c r="DZV15" s="63"/>
      <c r="DZW15" s="63"/>
      <c r="DZX15" s="63"/>
      <c r="DZY15" s="63"/>
      <c r="DZZ15" s="63"/>
      <c r="EAA15" s="63"/>
      <c r="EAB15" s="63"/>
      <c r="EAC15" s="63"/>
      <c r="EAD15" s="63"/>
      <c r="EAE15" s="63"/>
      <c r="EAF15" s="63"/>
      <c r="EAG15" s="63"/>
      <c r="EAH15" s="63"/>
      <c r="EAI15" s="63"/>
      <c r="EAJ15" s="63"/>
      <c r="EAK15" s="63"/>
      <c r="EAL15" s="63"/>
      <c r="EAM15" s="63"/>
      <c r="EAN15" s="63"/>
      <c r="EAO15" s="63"/>
      <c r="EAP15" s="63"/>
      <c r="EAQ15" s="63"/>
      <c r="EAR15" s="63"/>
      <c r="EAS15" s="63"/>
      <c r="EAT15" s="63"/>
      <c r="EAU15" s="63"/>
      <c r="EAV15" s="63"/>
      <c r="EAW15" s="63"/>
      <c r="EAX15" s="63"/>
      <c r="EAY15" s="63"/>
      <c r="EAZ15" s="63"/>
      <c r="EBA15" s="63"/>
      <c r="EBB15" s="63"/>
      <c r="EBC15" s="63"/>
      <c r="EBD15" s="63"/>
      <c r="EBE15" s="63"/>
      <c r="EBF15" s="63"/>
      <c r="EBG15" s="63"/>
      <c r="EBH15" s="63"/>
      <c r="EBI15" s="63"/>
      <c r="EBJ15" s="63"/>
      <c r="EBK15" s="63"/>
      <c r="EBL15" s="63"/>
      <c r="EBM15" s="63"/>
      <c r="EBN15" s="63"/>
      <c r="EBO15" s="63"/>
      <c r="EBP15" s="63"/>
      <c r="EBQ15" s="63"/>
      <c r="EBR15" s="63"/>
      <c r="EBS15" s="63"/>
      <c r="EBT15" s="63"/>
      <c r="EBU15" s="63"/>
      <c r="EBV15" s="63"/>
      <c r="EBW15" s="63"/>
      <c r="EBX15" s="63"/>
      <c r="EBY15" s="63"/>
      <c r="EBZ15" s="63"/>
      <c r="ECA15" s="63"/>
      <c r="ECB15" s="63"/>
      <c r="ECC15" s="63"/>
      <c r="ECD15" s="63"/>
      <c r="ECE15" s="63"/>
      <c r="ECF15" s="63"/>
      <c r="ECG15" s="63"/>
      <c r="ECH15" s="63"/>
      <c r="ECI15" s="63"/>
      <c r="ECJ15" s="63"/>
      <c r="ECK15" s="63"/>
      <c r="ECL15" s="63"/>
      <c r="ECM15" s="63"/>
      <c r="ECN15" s="63"/>
      <c r="ECO15" s="63"/>
      <c r="ECP15" s="63"/>
      <c r="ECQ15" s="63"/>
      <c r="ECR15" s="63"/>
      <c r="ECS15" s="63"/>
      <c r="ECT15" s="63"/>
      <c r="ECU15" s="63"/>
      <c r="ECV15" s="63"/>
      <c r="ECW15" s="63"/>
      <c r="ECX15" s="63"/>
      <c r="ECY15" s="63"/>
      <c r="ECZ15" s="63"/>
      <c r="EDA15" s="63"/>
      <c r="EDB15" s="63"/>
      <c r="EDC15" s="63"/>
      <c r="EDD15" s="63"/>
      <c r="EDE15" s="63"/>
      <c r="EDF15" s="63"/>
      <c r="EDG15" s="63"/>
      <c r="EDH15" s="63"/>
      <c r="EDI15" s="63"/>
      <c r="EDJ15" s="63"/>
      <c r="EDK15" s="63"/>
      <c r="EDL15" s="63"/>
      <c r="EDM15" s="63"/>
      <c r="EDN15" s="63"/>
      <c r="EDO15" s="63"/>
      <c r="EDP15" s="63"/>
      <c r="EDQ15" s="63"/>
      <c r="EDR15" s="63"/>
      <c r="EDS15" s="63"/>
      <c r="EDT15" s="63"/>
      <c r="EDU15" s="63"/>
      <c r="EDV15" s="63"/>
      <c r="EDW15" s="63"/>
      <c r="EDX15" s="63"/>
      <c r="EDY15" s="63"/>
      <c r="EDZ15" s="63"/>
      <c r="EEA15" s="63"/>
      <c r="EEB15" s="63"/>
      <c r="EEC15" s="63"/>
      <c r="EED15" s="63"/>
      <c r="EEE15" s="63"/>
      <c r="EEF15" s="63"/>
      <c r="EEG15" s="63"/>
      <c r="EEH15" s="63"/>
      <c r="EEI15" s="63"/>
      <c r="EEJ15" s="63"/>
      <c r="EEK15" s="63"/>
      <c r="EEL15" s="63"/>
      <c r="EEM15" s="63"/>
      <c r="EEN15" s="63"/>
      <c r="EEO15" s="63"/>
      <c r="EEP15" s="63"/>
      <c r="EEQ15" s="63"/>
      <c r="EER15" s="63"/>
      <c r="EES15" s="63"/>
      <c r="EET15" s="63"/>
      <c r="EEU15" s="63"/>
      <c r="EEV15" s="63"/>
      <c r="EEW15" s="63"/>
      <c r="EEX15" s="63"/>
      <c r="EEY15" s="63"/>
      <c r="EEZ15" s="63"/>
      <c r="EFA15" s="63"/>
      <c r="EFB15" s="63"/>
      <c r="EFC15" s="63"/>
      <c r="EFD15" s="63"/>
      <c r="EFE15" s="63"/>
      <c r="EFF15" s="63"/>
      <c r="EFG15" s="63"/>
      <c r="EFH15" s="63"/>
      <c r="EFI15" s="63"/>
      <c r="EFJ15" s="63"/>
      <c r="EFK15" s="63"/>
      <c r="EFL15" s="63"/>
      <c r="EFM15" s="63"/>
      <c r="EFN15" s="63"/>
      <c r="EFO15" s="63"/>
      <c r="EFP15" s="63"/>
      <c r="EFQ15" s="63"/>
      <c r="EFR15" s="63"/>
      <c r="EFS15" s="63"/>
      <c r="EFT15" s="63"/>
      <c r="EFU15" s="63"/>
      <c r="EFV15" s="63"/>
      <c r="EFW15" s="63"/>
      <c r="EFX15" s="63"/>
      <c r="EFY15" s="63"/>
      <c r="EFZ15" s="63"/>
      <c r="EGA15" s="63"/>
      <c r="EGB15" s="63"/>
      <c r="EGC15" s="63"/>
      <c r="EGD15" s="63"/>
      <c r="EGE15" s="63"/>
      <c r="EGF15" s="63"/>
      <c r="EGG15" s="63"/>
      <c r="EGH15" s="63"/>
      <c r="EGI15" s="63"/>
      <c r="EGJ15" s="63"/>
      <c r="EGK15" s="63"/>
      <c r="EGL15" s="63"/>
      <c r="EGM15" s="63"/>
      <c r="EGN15" s="63"/>
      <c r="EGO15" s="63"/>
      <c r="EGP15" s="63"/>
      <c r="EGQ15" s="63"/>
      <c r="EGR15" s="63"/>
      <c r="EGS15" s="63"/>
      <c r="EGT15" s="63"/>
      <c r="EGU15" s="63"/>
      <c r="EGV15" s="63"/>
      <c r="EGW15" s="63"/>
      <c r="EGX15" s="63"/>
      <c r="EGY15" s="63"/>
      <c r="EGZ15" s="63"/>
      <c r="EHA15" s="63"/>
      <c r="EHB15" s="63"/>
      <c r="EHC15" s="63"/>
      <c r="EHD15" s="63"/>
      <c r="EHE15" s="63"/>
      <c r="EHF15" s="63"/>
      <c r="EHG15" s="63"/>
      <c r="EHH15" s="63"/>
      <c r="EHI15" s="63"/>
      <c r="EHJ15" s="63"/>
      <c r="EHK15" s="63"/>
      <c r="EHL15" s="63"/>
      <c r="EHM15" s="63"/>
      <c r="EHN15" s="63"/>
      <c r="EHO15" s="63"/>
      <c r="EHP15" s="63"/>
      <c r="EHQ15" s="63"/>
      <c r="EHR15" s="63"/>
      <c r="EHS15" s="63"/>
      <c r="EHT15" s="63"/>
      <c r="EHU15" s="63"/>
      <c r="EHV15" s="63"/>
      <c r="EHW15" s="63"/>
      <c r="EHX15" s="63"/>
      <c r="EHY15" s="63"/>
      <c r="EHZ15" s="63"/>
      <c r="EIA15" s="63"/>
      <c r="EIB15" s="63"/>
      <c r="EIC15" s="63"/>
      <c r="EID15" s="63"/>
      <c r="EIE15" s="63"/>
      <c r="EIF15" s="63"/>
      <c r="EIG15" s="63"/>
      <c r="EIH15" s="63"/>
      <c r="EII15" s="63"/>
      <c r="EIJ15" s="63"/>
      <c r="EIK15" s="63"/>
      <c r="EIL15" s="63"/>
      <c r="EIM15" s="63"/>
      <c r="EIN15" s="63"/>
      <c r="EIO15" s="63"/>
      <c r="EIP15" s="63"/>
      <c r="EIQ15" s="63"/>
      <c r="EIR15" s="63"/>
      <c r="EIS15" s="63"/>
      <c r="EIT15" s="63"/>
      <c r="EIU15" s="63"/>
      <c r="EIV15" s="63"/>
      <c r="EIW15" s="63"/>
      <c r="EIX15" s="63"/>
      <c r="EIY15" s="63"/>
      <c r="EIZ15" s="63"/>
      <c r="EJA15" s="63"/>
      <c r="EJB15" s="63"/>
      <c r="EJC15" s="63"/>
      <c r="EJD15" s="63"/>
      <c r="EJE15" s="63"/>
      <c r="EJF15" s="63"/>
      <c r="EJG15" s="63"/>
      <c r="EJH15" s="63"/>
      <c r="EJI15" s="63"/>
      <c r="EJJ15" s="63"/>
      <c r="EJK15" s="63"/>
      <c r="EJL15" s="63"/>
      <c r="EJM15" s="63"/>
      <c r="EJN15" s="63"/>
      <c r="EJO15" s="63"/>
      <c r="EJP15" s="63"/>
      <c r="EJQ15" s="63"/>
      <c r="EJR15" s="63"/>
      <c r="EJS15" s="63"/>
      <c r="EJT15" s="63"/>
      <c r="EJU15" s="63"/>
      <c r="EJV15" s="63"/>
      <c r="EJW15" s="63"/>
      <c r="EJX15" s="63"/>
      <c r="EJY15" s="63"/>
      <c r="EJZ15" s="63"/>
      <c r="EKA15" s="63"/>
      <c r="EKB15" s="63"/>
      <c r="EKC15" s="63"/>
      <c r="EKD15" s="63"/>
      <c r="EKE15" s="63"/>
      <c r="EKF15" s="63"/>
      <c r="EKG15" s="63"/>
      <c r="EKH15" s="63"/>
      <c r="EKI15" s="63"/>
      <c r="EKJ15" s="63"/>
      <c r="EKK15" s="63"/>
      <c r="EKL15" s="63"/>
      <c r="EKM15" s="63"/>
      <c r="EKN15" s="63"/>
      <c r="EKO15" s="63"/>
      <c r="EKP15" s="63"/>
      <c r="EKQ15" s="63"/>
      <c r="EKR15" s="63"/>
      <c r="EKS15" s="63"/>
      <c r="EKT15" s="63"/>
      <c r="EKU15" s="63"/>
      <c r="EKV15" s="63"/>
      <c r="EKW15" s="63"/>
      <c r="EKX15" s="63"/>
      <c r="EKY15" s="63"/>
      <c r="EKZ15" s="63"/>
      <c r="ELA15" s="63"/>
      <c r="ELB15" s="63"/>
      <c r="ELC15" s="63"/>
      <c r="ELD15" s="63"/>
      <c r="ELE15" s="63"/>
      <c r="ELF15" s="63"/>
      <c r="ELG15" s="63"/>
      <c r="ELH15" s="63"/>
      <c r="ELI15" s="63"/>
      <c r="ELJ15" s="63"/>
      <c r="ELK15" s="63"/>
      <c r="ELL15" s="63"/>
      <c r="ELM15" s="63"/>
      <c r="ELN15" s="63"/>
      <c r="ELO15" s="63"/>
      <c r="ELP15" s="63"/>
      <c r="ELQ15" s="63"/>
      <c r="ELR15" s="63"/>
      <c r="ELS15" s="63"/>
      <c r="ELT15" s="63"/>
      <c r="ELU15" s="63"/>
      <c r="ELV15" s="63"/>
      <c r="ELW15" s="63"/>
      <c r="ELX15" s="63"/>
      <c r="ELY15" s="63"/>
      <c r="ELZ15" s="63"/>
      <c r="EMA15" s="63"/>
      <c r="EMB15" s="63"/>
      <c r="EMC15" s="63"/>
      <c r="EMD15" s="63"/>
      <c r="EME15" s="63"/>
      <c r="EMF15" s="63"/>
      <c r="EMG15" s="63"/>
      <c r="EMH15" s="63"/>
      <c r="EMI15" s="63"/>
      <c r="EMJ15" s="63"/>
      <c r="EMK15" s="63"/>
      <c r="EML15" s="63"/>
      <c r="EMM15" s="63"/>
      <c r="EMN15" s="63"/>
      <c r="EMO15" s="63"/>
      <c r="EMP15" s="63"/>
      <c r="EMQ15" s="63"/>
      <c r="EMR15" s="63"/>
      <c r="EMS15" s="63"/>
      <c r="EMT15" s="63"/>
      <c r="EMU15" s="63"/>
      <c r="EMV15" s="63"/>
      <c r="EMW15" s="63"/>
      <c r="EMX15" s="63"/>
      <c r="EMY15" s="63"/>
      <c r="EMZ15" s="63"/>
      <c r="ENA15" s="63"/>
      <c r="ENB15" s="63"/>
      <c r="ENC15" s="63"/>
      <c r="END15" s="63"/>
      <c r="ENE15" s="63"/>
      <c r="ENF15" s="63"/>
      <c r="ENG15" s="63"/>
      <c r="ENH15" s="63"/>
      <c r="ENI15" s="63"/>
      <c r="ENJ15" s="63"/>
      <c r="ENK15" s="63"/>
      <c r="ENL15" s="63"/>
      <c r="ENM15" s="63"/>
      <c r="ENN15" s="63"/>
      <c r="ENO15" s="63"/>
      <c r="ENP15" s="63"/>
      <c r="ENQ15" s="63"/>
      <c r="ENR15" s="63"/>
      <c r="ENS15" s="63"/>
      <c r="ENT15" s="63"/>
      <c r="ENU15" s="63"/>
      <c r="ENV15" s="63"/>
      <c r="ENW15" s="63"/>
      <c r="ENX15" s="63"/>
      <c r="ENY15" s="63"/>
      <c r="ENZ15" s="63"/>
      <c r="EOA15" s="63"/>
      <c r="EOB15" s="63"/>
      <c r="EOC15" s="63"/>
      <c r="EOD15" s="63"/>
      <c r="EOE15" s="63"/>
      <c r="EOF15" s="63"/>
      <c r="EOG15" s="63"/>
      <c r="EOH15" s="63"/>
      <c r="EOI15" s="63"/>
      <c r="EOJ15" s="63"/>
      <c r="EOK15" s="63"/>
      <c r="EOL15" s="63"/>
      <c r="EOM15" s="63"/>
      <c r="EON15" s="63"/>
      <c r="EOO15" s="63"/>
      <c r="EOP15" s="63"/>
      <c r="EOQ15" s="63"/>
      <c r="EOR15" s="63"/>
      <c r="EOS15" s="63"/>
      <c r="EOT15" s="63"/>
      <c r="EOU15" s="63"/>
      <c r="EOV15" s="63"/>
      <c r="EOW15" s="63"/>
      <c r="EOX15" s="63"/>
      <c r="EOY15" s="63"/>
      <c r="EOZ15" s="63"/>
      <c r="EPA15" s="63"/>
      <c r="EPB15" s="63"/>
      <c r="EPC15" s="63"/>
      <c r="EPD15" s="63"/>
      <c r="EPE15" s="63"/>
      <c r="EPF15" s="63"/>
      <c r="EPG15" s="63"/>
      <c r="EPH15" s="63"/>
      <c r="EPI15" s="63"/>
      <c r="EPJ15" s="63"/>
      <c r="EPK15" s="63"/>
      <c r="EPL15" s="63"/>
      <c r="EPM15" s="63"/>
      <c r="EPN15" s="63"/>
      <c r="EPO15" s="63"/>
      <c r="EPP15" s="63"/>
      <c r="EPQ15" s="63"/>
      <c r="EPR15" s="63"/>
      <c r="EPS15" s="63"/>
      <c r="EPT15" s="63"/>
      <c r="EPU15" s="63"/>
      <c r="EPV15" s="63"/>
      <c r="EPW15" s="63"/>
      <c r="EPX15" s="63"/>
      <c r="EPY15" s="63"/>
      <c r="EPZ15" s="63"/>
      <c r="EQA15" s="63"/>
      <c r="EQB15" s="63"/>
      <c r="EQC15" s="63"/>
      <c r="EQD15" s="63"/>
      <c r="EQE15" s="63"/>
      <c r="EQF15" s="63"/>
      <c r="EQG15" s="63"/>
      <c r="EQH15" s="63"/>
      <c r="EQI15" s="63"/>
      <c r="EQJ15" s="63"/>
      <c r="EQK15" s="63"/>
      <c r="EQL15" s="63"/>
      <c r="EQM15" s="63"/>
      <c r="EQN15" s="63"/>
      <c r="EQO15" s="63"/>
      <c r="EQP15" s="63"/>
      <c r="EQQ15" s="63"/>
      <c r="EQR15" s="63"/>
      <c r="EQS15" s="63"/>
      <c r="EQT15" s="63"/>
      <c r="EQU15" s="63"/>
      <c r="EQV15" s="63"/>
      <c r="EQW15" s="63"/>
      <c r="EQX15" s="63"/>
      <c r="EQY15" s="63"/>
      <c r="EQZ15" s="63"/>
      <c r="ERA15" s="63"/>
      <c r="ERB15" s="63"/>
      <c r="ERC15" s="63"/>
      <c r="ERD15" s="63"/>
      <c r="ERE15" s="63"/>
      <c r="ERF15" s="63"/>
      <c r="ERG15" s="63"/>
      <c r="ERH15" s="63"/>
      <c r="ERI15" s="63"/>
      <c r="ERJ15" s="63"/>
      <c r="ERK15" s="63"/>
      <c r="ERL15" s="63"/>
      <c r="ERM15" s="63"/>
      <c r="ERN15" s="63"/>
      <c r="ERO15" s="63"/>
      <c r="ERP15" s="63"/>
      <c r="ERQ15" s="63"/>
      <c r="ERR15" s="63"/>
      <c r="ERS15" s="63"/>
      <c r="ERT15" s="63"/>
      <c r="ERU15" s="63"/>
      <c r="ERV15" s="63"/>
      <c r="ERW15" s="63"/>
      <c r="ERX15" s="63"/>
      <c r="ERY15" s="63"/>
      <c r="ERZ15" s="63"/>
      <c r="ESA15" s="63"/>
      <c r="ESB15" s="63"/>
      <c r="ESC15" s="63"/>
      <c r="ESD15" s="63"/>
      <c r="ESE15" s="63"/>
      <c r="ESF15" s="63"/>
      <c r="ESG15" s="63"/>
      <c r="ESH15" s="63"/>
      <c r="ESI15" s="63"/>
      <c r="ESJ15" s="63"/>
      <c r="ESK15" s="63"/>
      <c r="ESL15" s="63"/>
      <c r="ESM15" s="63"/>
      <c r="ESN15" s="63"/>
      <c r="ESO15" s="63"/>
      <c r="ESP15" s="63"/>
      <c r="ESQ15" s="63"/>
      <c r="ESR15" s="63"/>
      <c r="ESS15" s="63"/>
      <c r="EST15" s="63"/>
      <c r="ESU15" s="63"/>
      <c r="ESV15" s="63"/>
      <c r="ESW15" s="63"/>
      <c r="ESX15" s="63"/>
      <c r="ESY15" s="63"/>
      <c r="ESZ15" s="63"/>
      <c r="ETA15" s="63"/>
      <c r="ETB15" s="63"/>
      <c r="ETC15" s="63"/>
      <c r="ETD15" s="63"/>
      <c r="ETE15" s="63"/>
      <c r="ETF15" s="63"/>
      <c r="ETG15" s="63"/>
      <c r="ETH15" s="63"/>
      <c r="ETI15" s="63"/>
      <c r="ETJ15" s="63"/>
      <c r="ETK15" s="63"/>
      <c r="ETL15" s="63"/>
      <c r="ETM15" s="63"/>
      <c r="ETN15" s="63"/>
      <c r="ETO15" s="63"/>
      <c r="ETP15" s="63"/>
      <c r="ETQ15" s="63"/>
      <c r="ETR15" s="63"/>
      <c r="ETS15" s="63"/>
      <c r="ETT15" s="63"/>
      <c r="ETU15" s="63"/>
      <c r="ETV15" s="63"/>
      <c r="ETW15" s="63"/>
      <c r="ETX15" s="63"/>
      <c r="ETY15" s="63"/>
      <c r="ETZ15" s="63"/>
      <c r="EUA15" s="63"/>
      <c r="EUB15" s="63"/>
      <c r="EUC15" s="63"/>
      <c r="EUD15" s="63"/>
      <c r="EUE15" s="63"/>
      <c r="EUF15" s="63"/>
      <c r="EUG15" s="63"/>
      <c r="EUH15" s="63"/>
      <c r="EUI15" s="63"/>
      <c r="EUJ15" s="63"/>
      <c r="EUK15" s="63"/>
      <c r="EUL15" s="63"/>
      <c r="EUM15" s="63"/>
      <c r="EUN15" s="63"/>
      <c r="EUO15" s="63"/>
      <c r="EUP15" s="63"/>
      <c r="EUQ15" s="63"/>
      <c r="EUR15" s="63"/>
      <c r="EUS15" s="63"/>
      <c r="EUT15" s="63"/>
      <c r="EUU15" s="63"/>
      <c r="EUV15" s="63"/>
      <c r="EUW15" s="63"/>
      <c r="EUX15" s="63"/>
      <c r="EUY15" s="63"/>
      <c r="EUZ15" s="63"/>
      <c r="EVA15" s="63"/>
      <c r="EVB15" s="63"/>
      <c r="EVC15" s="63"/>
      <c r="EVD15" s="63"/>
      <c r="EVE15" s="63"/>
      <c r="EVF15" s="63"/>
      <c r="EVG15" s="63"/>
      <c r="EVH15" s="63"/>
      <c r="EVI15" s="63"/>
      <c r="EVJ15" s="63"/>
      <c r="EVK15" s="63"/>
      <c r="EVL15" s="63"/>
      <c r="EVM15" s="63"/>
      <c r="EVN15" s="63"/>
      <c r="EVO15" s="63"/>
      <c r="EVP15" s="63"/>
      <c r="EVQ15" s="63"/>
      <c r="EVR15" s="63"/>
      <c r="EVS15" s="63"/>
      <c r="EVT15" s="63"/>
      <c r="EVU15" s="63"/>
      <c r="EVV15" s="63"/>
      <c r="EVW15" s="63"/>
      <c r="EVX15" s="63"/>
      <c r="EVY15" s="63"/>
      <c r="EVZ15" s="63"/>
      <c r="EWA15" s="63"/>
      <c r="EWB15" s="63"/>
      <c r="EWC15" s="63"/>
      <c r="EWD15" s="63"/>
      <c r="EWE15" s="63"/>
      <c r="EWF15" s="63"/>
      <c r="EWG15" s="63"/>
      <c r="EWH15" s="63"/>
      <c r="EWI15" s="63"/>
      <c r="EWJ15" s="63"/>
      <c r="EWK15" s="63"/>
      <c r="EWL15" s="63"/>
      <c r="EWM15" s="63"/>
      <c r="EWN15" s="63"/>
      <c r="EWO15" s="63"/>
      <c r="EWP15" s="63"/>
      <c r="EWQ15" s="63"/>
      <c r="EWR15" s="63"/>
      <c r="EWS15" s="63"/>
      <c r="EWT15" s="63"/>
      <c r="EWU15" s="63"/>
      <c r="EWV15" s="63"/>
      <c r="EWW15" s="63"/>
      <c r="EWX15" s="63"/>
      <c r="EWY15" s="63"/>
      <c r="EWZ15" s="63"/>
      <c r="EXA15" s="63"/>
      <c r="EXB15" s="63"/>
      <c r="EXC15" s="63"/>
      <c r="EXD15" s="63"/>
      <c r="EXE15" s="63"/>
      <c r="EXF15" s="63"/>
      <c r="EXG15" s="63"/>
      <c r="EXH15" s="63"/>
      <c r="EXI15" s="63"/>
      <c r="EXJ15" s="63"/>
      <c r="EXK15" s="63"/>
      <c r="EXL15" s="63"/>
      <c r="EXM15" s="63"/>
      <c r="EXN15" s="63"/>
      <c r="EXO15" s="63"/>
      <c r="EXP15" s="63"/>
      <c r="EXQ15" s="63"/>
      <c r="EXR15" s="63"/>
      <c r="EXS15" s="63"/>
      <c r="EXT15" s="63"/>
      <c r="EXU15" s="63"/>
      <c r="EXV15" s="63"/>
      <c r="EXW15" s="63"/>
      <c r="EXX15" s="63"/>
      <c r="EXY15" s="63"/>
      <c r="EXZ15" s="63"/>
      <c r="EYA15" s="63"/>
      <c r="EYB15" s="63"/>
      <c r="EYC15" s="63"/>
      <c r="EYD15" s="63"/>
      <c r="EYE15" s="63"/>
      <c r="EYF15" s="63"/>
      <c r="EYG15" s="63"/>
      <c r="EYH15" s="63"/>
      <c r="EYI15" s="63"/>
      <c r="EYJ15" s="63"/>
      <c r="EYK15" s="63"/>
      <c r="EYL15" s="63"/>
      <c r="EYM15" s="63"/>
      <c r="EYN15" s="63"/>
      <c r="EYO15" s="63"/>
      <c r="EYP15" s="63"/>
      <c r="EYQ15" s="63"/>
      <c r="EYR15" s="63"/>
      <c r="EYS15" s="63"/>
      <c r="EYT15" s="63"/>
      <c r="EYU15" s="63"/>
      <c r="EYV15" s="63"/>
      <c r="EYW15" s="63"/>
      <c r="EYX15" s="63"/>
      <c r="EYY15" s="63"/>
      <c r="EYZ15" s="63"/>
      <c r="EZA15" s="63"/>
      <c r="EZB15" s="63"/>
      <c r="EZC15" s="63"/>
      <c r="EZD15" s="63"/>
      <c r="EZE15" s="63"/>
      <c r="EZF15" s="63"/>
      <c r="EZG15" s="63"/>
      <c r="EZH15" s="63"/>
      <c r="EZI15" s="63"/>
      <c r="EZJ15" s="63"/>
      <c r="EZK15" s="63"/>
      <c r="EZL15" s="63"/>
      <c r="EZM15" s="63"/>
      <c r="EZN15" s="63"/>
      <c r="EZO15" s="63"/>
      <c r="EZP15" s="63"/>
      <c r="EZQ15" s="63"/>
      <c r="EZR15" s="63"/>
      <c r="EZS15" s="63"/>
      <c r="EZT15" s="63"/>
      <c r="EZU15" s="63"/>
      <c r="EZV15" s="63"/>
      <c r="EZW15" s="63"/>
      <c r="EZX15" s="63"/>
      <c r="EZY15" s="63"/>
      <c r="EZZ15" s="63"/>
      <c r="FAA15" s="63"/>
      <c r="FAB15" s="63"/>
      <c r="FAC15" s="63"/>
      <c r="FAD15" s="63"/>
      <c r="FAE15" s="63"/>
      <c r="FAF15" s="63"/>
      <c r="FAG15" s="63"/>
      <c r="FAH15" s="63"/>
      <c r="FAI15" s="63"/>
      <c r="FAJ15" s="63"/>
      <c r="FAK15" s="63"/>
      <c r="FAL15" s="63"/>
      <c r="FAM15" s="63"/>
      <c r="FAN15" s="63"/>
      <c r="FAO15" s="63"/>
      <c r="FAP15" s="63"/>
      <c r="FAQ15" s="63"/>
      <c r="FAR15" s="63"/>
      <c r="FAS15" s="63"/>
      <c r="FAT15" s="63"/>
      <c r="FAU15" s="63"/>
      <c r="FAV15" s="63"/>
      <c r="FAW15" s="63"/>
      <c r="FAX15" s="63"/>
      <c r="FAY15" s="63"/>
      <c r="FAZ15" s="63"/>
      <c r="FBA15" s="63"/>
      <c r="FBB15" s="63"/>
      <c r="FBC15" s="63"/>
      <c r="FBD15" s="63"/>
      <c r="FBE15" s="63"/>
      <c r="FBF15" s="63"/>
      <c r="FBG15" s="63"/>
      <c r="FBH15" s="63"/>
      <c r="FBI15" s="63"/>
      <c r="FBJ15" s="63"/>
      <c r="FBK15" s="63"/>
      <c r="FBL15" s="63"/>
      <c r="FBM15" s="63"/>
      <c r="FBN15" s="63"/>
      <c r="FBO15" s="63"/>
      <c r="FBP15" s="63"/>
      <c r="FBQ15" s="63"/>
      <c r="FBR15" s="63"/>
      <c r="FBS15" s="63"/>
      <c r="FBT15" s="63"/>
      <c r="FBU15" s="63"/>
      <c r="FBV15" s="63"/>
      <c r="FBW15" s="63"/>
      <c r="FBX15" s="63"/>
      <c r="FBY15" s="63"/>
      <c r="FBZ15" s="63"/>
      <c r="FCA15" s="63"/>
      <c r="FCB15" s="63"/>
      <c r="FCC15" s="63"/>
      <c r="FCD15" s="63"/>
      <c r="FCE15" s="63"/>
      <c r="FCF15" s="63"/>
      <c r="FCG15" s="63"/>
      <c r="FCH15" s="63"/>
      <c r="FCI15" s="63"/>
      <c r="FCJ15" s="63"/>
      <c r="FCK15" s="63"/>
      <c r="FCL15" s="63"/>
      <c r="FCM15" s="63"/>
      <c r="FCN15" s="63"/>
      <c r="FCO15" s="63"/>
      <c r="FCP15" s="63"/>
      <c r="FCQ15" s="63"/>
      <c r="FCR15" s="63"/>
      <c r="FCS15" s="63"/>
      <c r="FCT15" s="63"/>
      <c r="FCU15" s="63"/>
      <c r="FCV15" s="63"/>
      <c r="FCW15" s="63"/>
      <c r="FCX15" s="63"/>
      <c r="FCY15" s="63"/>
      <c r="FCZ15" s="63"/>
      <c r="FDA15" s="63"/>
      <c r="FDB15" s="63"/>
      <c r="FDC15" s="63"/>
      <c r="FDD15" s="63"/>
      <c r="FDE15" s="63"/>
      <c r="FDF15" s="63"/>
      <c r="FDG15" s="63"/>
      <c r="FDH15" s="63"/>
      <c r="FDI15" s="63"/>
      <c r="FDJ15" s="63"/>
      <c r="FDK15" s="63"/>
      <c r="FDL15" s="63"/>
      <c r="FDM15" s="63"/>
      <c r="FDN15" s="63"/>
      <c r="FDO15" s="63"/>
      <c r="FDP15" s="63"/>
      <c r="FDQ15" s="63"/>
      <c r="FDR15" s="63"/>
      <c r="FDS15" s="63"/>
      <c r="FDT15" s="63"/>
      <c r="FDU15" s="63"/>
      <c r="FDV15" s="63"/>
      <c r="FDW15" s="63"/>
      <c r="FDX15" s="63"/>
      <c r="FDY15" s="63"/>
      <c r="FDZ15" s="63"/>
      <c r="FEA15" s="63"/>
      <c r="FEB15" s="63"/>
      <c r="FEC15" s="63"/>
      <c r="FED15" s="63"/>
      <c r="FEE15" s="63"/>
      <c r="FEF15" s="63"/>
      <c r="FEG15" s="63"/>
      <c r="FEH15" s="63"/>
      <c r="FEI15" s="63"/>
      <c r="FEJ15" s="63"/>
      <c r="FEK15" s="63"/>
      <c r="FEL15" s="63"/>
      <c r="FEM15" s="63"/>
      <c r="FEN15" s="63"/>
      <c r="FEO15" s="63"/>
      <c r="FEP15" s="63"/>
      <c r="FEQ15" s="63"/>
      <c r="FER15" s="63"/>
      <c r="FES15" s="63"/>
      <c r="FET15" s="63"/>
      <c r="FEU15" s="63"/>
      <c r="FEV15" s="63"/>
      <c r="FEW15" s="63"/>
      <c r="FEX15" s="63"/>
      <c r="FEY15" s="63"/>
      <c r="FEZ15" s="63"/>
      <c r="FFA15" s="63"/>
      <c r="FFB15" s="63"/>
      <c r="FFC15" s="63"/>
      <c r="FFD15" s="63"/>
      <c r="FFE15" s="63"/>
      <c r="FFF15" s="63"/>
      <c r="FFG15" s="63"/>
      <c r="FFH15" s="63"/>
      <c r="FFI15" s="63"/>
      <c r="FFJ15" s="63"/>
      <c r="FFK15" s="63"/>
      <c r="FFL15" s="63"/>
      <c r="FFM15" s="63"/>
      <c r="FFN15" s="63"/>
      <c r="FFO15" s="63"/>
      <c r="FFP15" s="63"/>
      <c r="FFQ15" s="63"/>
      <c r="FFR15" s="63"/>
      <c r="FFS15" s="63"/>
      <c r="FFT15" s="63"/>
      <c r="FFU15" s="63"/>
      <c r="FFV15" s="63"/>
      <c r="FFW15" s="63"/>
      <c r="FFX15" s="63"/>
      <c r="FFY15" s="63"/>
      <c r="FFZ15" s="63"/>
      <c r="FGA15" s="63"/>
      <c r="FGB15" s="63"/>
      <c r="FGC15" s="63"/>
      <c r="FGD15" s="63"/>
      <c r="FGE15" s="63"/>
      <c r="FGF15" s="63"/>
      <c r="FGG15" s="63"/>
      <c r="FGH15" s="63"/>
      <c r="FGI15" s="63"/>
      <c r="FGJ15" s="63"/>
      <c r="FGK15" s="63"/>
      <c r="FGL15" s="63"/>
      <c r="FGM15" s="63"/>
      <c r="FGN15" s="63"/>
      <c r="FGO15" s="63"/>
      <c r="FGP15" s="63"/>
      <c r="FGQ15" s="63"/>
      <c r="FGR15" s="63"/>
      <c r="FGS15" s="63"/>
      <c r="FGT15" s="63"/>
      <c r="FGU15" s="63"/>
      <c r="FGV15" s="63"/>
      <c r="FGW15" s="63"/>
      <c r="FGX15" s="63"/>
      <c r="FGY15" s="63"/>
      <c r="FGZ15" s="63"/>
      <c r="FHA15" s="63"/>
      <c r="FHB15" s="63"/>
      <c r="FHC15" s="63"/>
      <c r="FHD15" s="63"/>
      <c r="FHE15" s="63"/>
      <c r="FHF15" s="63"/>
      <c r="FHG15" s="63"/>
      <c r="FHH15" s="63"/>
      <c r="FHI15" s="63"/>
      <c r="FHJ15" s="63"/>
      <c r="FHK15" s="63"/>
      <c r="FHL15" s="63"/>
      <c r="FHM15" s="63"/>
      <c r="FHN15" s="63"/>
      <c r="FHO15" s="63"/>
      <c r="FHP15" s="63"/>
      <c r="FHQ15" s="63"/>
      <c r="FHR15" s="63"/>
      <c r="FHS15" s="63"/>
      <c r="FHT15" s="63"/>
      <c r="FHU15" s="63"/>
      <c r="FHV15" s="63"/>
      <c r="FHW15" s="63"/>
      <c r="FHX15" s="63"/>
      <c r="FHY15" s="63"/>
      <c r="FHZ15" s="63"/>
      <c r="FIA15" s="63"/>
      <c r="FIB15" s="63"/>
      <c r="FIC15" s="63"/>
      <c r="FID15" s="63"/>
      <c r="FIE15" s="63"/>
      <c r="FIF15" s="63"/>
      <c r="FIG15" s="63"/>
      <c r="FIH15" s="63"/>
      <c r="FII15" s="63"/>
      <c r="FIJ15" s="63"/>
      <c r="FIK15" s="63"/>
      <c r="FIL15" s="63"/>
      <c r="FIM15" s="63"/>
      <c r="FIN15" s="63"/>
      <c r="FIO15" s="63"/>
      <c r="FIP15" s="63"/>
      <c r="FIQ15" s="63"/>
      <c r="FIR15" s="63"/>
      <c r="FIS15" s="63"/>
      <c r="FIT15" s="63"/>
      <c r="FIU15" s="63"/>
      <c r="FIV15" s="63"/>
      <c r="FIW15" s="63"/>
      <c r="FIX15" s="63"/>
      <c r="FIY15" s="63"/>
      <c r="FIZ15" s="63"/>
      <c r="FJA15" s="63"/>
      <c r="FJB15" s="63"/>
      <c r="FJC15" s="63"/>
      <c r="FJD15" s="63"/>
      <c r="FJE15" s="63"/>
      <c r="FJF15" s="63"/>
      <c r="FJG15" s="63"/>
      <c r="FJH15" s="63"/>
      <c r="FJI15" s="63"/>
      <c r="FJJ15" s="63"/>
      <c r="FJK15" s="63"/>
      <c r="FJL15" s="63"/>
      <c r="FJM15" s="63"/>
      <c r="FJN15" s="63"/>
      <c r="FJO15" s="63"/>
      <c r="FJP15" s="63"/>
      <c r="FJQ15" s="63"/>
      <c r="FJR15" s="63"/>
      <c r="FJS15" s="63"/>
      <c r="FJT15" s="63"/>
      <c r="FJU15" s="63"/>
      <c r="FJV15" s="63"/>
      <c r="FJW15" s="63"/>
      <c r="FJX15" s="63"/>
      <c r="FJY15" s="63"/>
      <c r="FJZ15" s="63"/>
      <c r="FKA15" s="63"/>
      <c r="FKB15" s="63"/>
      <c r="FKC15" s="63"/>
      <c r="FKD15" s="63"/>
      <c r="FKE15" s="63"/>
      <c r="FKF15" s="63"/>
      <c r="FKG15" s="63"/>
      <c r="FKH15" s="63"/>
      <c r="FKI15" s="63"/>
      <c r="FKJ15" s="63"/>
      <c r="FKK15" s="63"/>
      <c r="FKL15" s="63"/>
      <c r="FKM15" s="63"/>
      <c r="FKN15" s="63"/>
      <c r="FKO15" s="63"/>
      <c r="FKP15" s="63"/>
      <c r="FKQ15" s="63"/>
      <c r="FKR15" s="63"/>
      <c r="FKS15" s="63"/>
      <c r="FKT15" s="63"/>
      <c r="FKU15" s="63"/>
      <c r="FKV15" s="63"/>
      <c r="FKW15" s="63"/>
      <c r="FKX15" s="63"/>
      <c r="FKY15" s="63"/>
      <c r="FKZ15" s="63"/>
      <c r="FLA15" s="63"/>
      <c r="FLB15" s="63"/>
      <c r="FLC15" s="63"/>
      <c r="FLD15" s="63"/>
      <c r="FLE15" s="63"/>
      <c r="FLF15" s="63"/>
      <c r="FLG15" s="63"/>
      <c r="FLH15" s="63"/>
      <c r="FLI15" s="63"/>
      <c r="FLJ15" s="63"/>
      <c r="FLK15" s="63"/>
      <c r="FLL15" s="63"/>
      <c r="FLM15" s="63"/>
      <c r="FLN15" s="63"/>
      <c r="FLO15" s="63"/>
      <c r="FLP15" s="63"/>
      <c r="FLQ15" s="63"/>
      <c r="FLR15" s="63"/>
      <c r="FLS15" s="63"/>
      <c r="FLT15" s="63"/>
      <c r="FLU15" s="63"/>
      <c r="FLV15" s="63"/>
      <c r="FLW15" s="63"/>
      <c r="FLX15" s="63"/>
      <c r="FLY15" s="63"/>
      <c r="FLZ15" s="63"/>
      <c r="FMA15" s="63"/>
      <c r="FMB15" s="63"/>
      <c r="FMC15" s="63"/>
      <c r="FMD15" s="63"/>
      <c r="FME15" s="63"/>
      <c r="FMF15" s="63"/>
      <c r="FMG15" s="63"/>
      <c r="FMH15" s="63"/>
      <c r="FMI15" s="63"/>
      <c r="FMJ15" s="63"/>
      <c r="FMK15" s="63"/>
      <c r="FML15" s="63"/>
      <c r="FMM15" s="63"/>
      <c r="FMN15" s="63"/>
      <c r="FMO15" s="63"/>
      <c r="FMP15" s="63"/>
      <c r="FMQ15" s="63"/>
      <c r="FMR15" s="63"/>
      <c r="FMS15" s="63"/>
      <c r="FMT15" s="63"/>
      <c r="FMU15" s="63"/>
      <c r="FMV15" s="63"/>
      <c r="FMW15" s="63"/>
      <c r="FMX15" s="63"/>
      <c r="FMY15" s="63"/>
      <c r="FMZ15" s="63"/>
      <c r="FNA15" s="63"/>
      <c r="FNB15" s="63"/>
      <c r="FNC15" s="63"/>
      <c r="FND15" s="63"/>
      <c r="FNE15" s="63"/>
      <c r="FNF15" s="63"/>
      <c r="FNG15" s="63"/>
      <c r="FNH15" s="63"/>
      <c r="FNI15" s="63"/>
      <c r="FNJ15" s="63"/>
      <c r="FNK15" s="63"/>
      <c r="FNL15" s="63"/>
      <c r="FNM15" s="63"/>
      <c r="FNN15" s="63"/>
      <c r="FNO15" s="63"/>
      <c r="FNP15" s="63"/>
      <c r="FNQ15" s="63"/>
      <c r="FNR15" s="63"/>
      <c r="FNS15" s="63"/>
      <c r="FNT15" s="63"/>
      <c r="FNU15" s="63"/>
      <c r="FNV15" s="63"/>
      <c r="FNW15" s="63"/>
      <c r="FNX15" s="63"/>
      <c r="FNY15" s="63"/>
      <c r="FNZ15" s="63"/>
      <c r="FOA15" s="63"/>
      <c r="FOB15" s="63"/>
      <c r="FOC15" s="63"/>
      <c r="FOD15" s="63"/>
      <c r="FOE15" s="63"/>
      <c r="FOF15" s="63"/>
      <c r="FOG15" s="63"/>
      <c r="FOH15" s="63"/>
      <c r="FOI15" s="63"/>
      <c r="FOJ15" s="63"/>
      <c r="FOK15" s="63"/>
      <c r="FOL15" s="63"/>
      <c r="FOM15" s="63"/>
      <c r="FON15" s="63"/>
      <c r="FOO15" s="63"/>
      <c r="FOP15" s="63"/>
      <c r="FOQ15" s="63"/>
      <c r="FOR15" s="63"/>
      <c r="FOS15" s="63"/>
      <c r="FOT15" s="63"/>
      <c r="FOU15" s="63"/>
      <c r="FOV15" s="63"/>
      <c r="FOW15" s="63"/>
      <c r="FOX15" s="63"/>
      <c r="FOY15" s="63"/>
      <c r="FOZ15" s="63"/>
      <c r="FPA15" s="63"/>
      <c r="FPB15" s="63"/>
      <c r="FPC15" s="63"/>
      <c r="FPD15" s="63"/>
      <c r="FPE15" s="63"/>
      <c r="FPF15" s="63"/>
      <c r="FPG15" s="63"/>
      <c r="FPH15" s="63"/>
      <c r="FPI15" s="63"/>
      <c r="FPJ15" s="63"/>
      <c r="FPK15" s="63"/>
      <c r="FPL15" s="63"/>
      <c r="FPM15" s="63"/>
      <c r="FPN15" s="63"/>
      <c r="FPO15" s="63"/>
      <c r="FPP15" s="63"/>
      <c r="FPQ15" s="63"/>
      <c r="FPR15" s="63"/>
      <c r="FPS15" s="63"/>
      <c r="FPT15" s="63"/>
      <c r="FPU15" s="63"/>
      <c r="FPV15" s="63"/>
      <c r="FPW15" s="63"/>
      <c r="FPX15" s="63"/>
      <c r="FPY15" s="63"/>
      <c r="FPZ15" s="63"/>
      <c r="FQA15" s="63"/>
      <c r="FQB15" s="63"/>
      <c r="FQC15" s="63"/>
      <c r="FQD15" s="63"/>
      <c r="FQE15" s="63"/>
      <c r="FQF15" s="63"/>
      <c r="FQG15" s="63"/>
      <c r="FQH15" s="63"/>
      <c r="FQI15" s="63"/>
      <c r="FQJ15" s="63"/>
      <c r="FQK15" s="63"/>
      <c r="FQL15" s="63"/>
      <c r="FQM15" s="63"/>
      <c r="FQN15" s="63"/>
      <c r="FQO15" s="63"/>
      <c r="FQP15" s="63"/>
      <c r="FQQ15" s="63"/>
      <c r="FQR15" s="63"/>
      <c r="FQS15" s="63"/>
      <c r="FQT15" s="63"/>
      <c r="FQU15" s="63"/>
      <c r="FQV15" s="63"/>
      <c r="FQW15" s="63"/>
      <c r="FQX15" s="63"/>
      <c r="FQY15" s="63"/>
      <c r="FQZ15" s="63"/>
      <c r="FRA15" s="63"/>
      <c r="FRB15" s="63"/>
      <c r="FRC15" s="63"/>
      <c r="FRD15" s="63"/>
      <c r="FRE15" s="63"/>
      <c r="FRF15" s="63"/>
      <c r="FRG15" s="63"/>
      <c r="FRH15" s="63"/>
      <c r="FRI15" s="63"/>
      <c r="FRJ15" s="63"/>
      <c r="FRK15" s="63"/>
      <c r="FRL15" s="63"/>
      <c r="FRM15" s="63"/>
      <c r="FRN15" s="63"/>
      <c r="FRO15" s="63"/>
      <c r="FRP15" s="63"/>
      <c r="FRQ15" s="63"/>
      <c r="FRR15" s="63"/>
      <c r="FRS15" s="63"/>
      <c r="FRT15" s="63"/>
      <c r="FRU15" s="63"/>
      <c r="FRV15" s="63"/>
      <c r="FRW15" s="63"/>
      <c r="FRX15" s="63"/>
      <c r="FRY15" s="63"/>
      <c r="FRZ15" s="63"/>
      <c r="FSA15" s="63"/>
      <c r="FSB15" s="63"/>
      <c r="FSC15" s="63"/>
      <c r="FSD15" s="63"/>
      <c r="FSE15" s="63"/>
      <c r="FSF15" s="63"/>
      <c r="FSG15" s="63"/>
      <c r="FSH15" s="63"/>
      <c r="FSI15" s="63"/>
      <c r="FSJ15" s="63"/>
      <c r="FSK15" s="63"/>
      <c r="FSL15" s="63"/>
      <c r="FSM15" s="63"/>
      <c r="FSN15" s="63"/>
      <c r="FSO15" s="63"/>
      <c r="FSP15" s="63"/>
      <c r="FSQ15" s="63"/>
      <c r="FSR15" s="63"/>
      <c r="FSS15" s="63"/>
      <c r="FST15" s="63"/>
      <c r="FSU15" s="63"/>
      <c r="FSV15" s="63"/>
      <c r="FSW15" s="63"/>
      <c r="FSX15" s="63"/>
      <c r="FSY15" s="63"/>
      <c r="FSZ15" s="63"/>
      <c r="FTA15" s="63"/>
      <c r="FTB15" s="63"/>
      <c r="FTC15" s="63"/>
      <c r="FTD15" s="63"/>
      <c r="FTE15" s="63"/>
      <c r="FTF15" s="63"/>
      <c r="FTG15" s="63"/>
      <c r="FTH15" s="63"/>
      <c r="FTI15" s="63"/>
      <c r="FTJ15" s="63"/>
      <c r="FTK15" s="63"/>
      <c r="FTL15" s="63"/>
      <c r="FTM15" s="63"/>
      <c r="FTN15" s="63"/>
      <c r="FTO15" s="63"/>
      <c r="FTP15" s="63"/>
      <c r="FTQ15" s="63"/>
      <c r="FTR15" s="63"/>
      <c r="FTS15" s="63"/>
      <c r="FTT15" s="63"/>
      <c r="FTU15" s="63"/>
      <c r="FTV15" s="63"/>
      <c r="FTW15" s="63"/>
      <c r="FTX15" s="63"/>
      <c r="FTY15" s="63"/>
      <c r="FTZ15" s="63"/>
      <c r="FUA15" s="63"/>
      <c r="FUB15" s="63"/>
      <c r="FUC15" s="63"/>
      <c r="FUD15" s="63"/>
      <c r="FUE15" s="63"/>
      <c r="FUF15" s="63"/>
      <c r="FUG15" s="63"/>
      <c r="FUH15" s="63"/>
      <c r="FUI15" s="63"/>
      <c r="FUJ15" s="63"/>
      <c r="FUK15" s="63"/>
      <c r="FUL15" s="63"/>
      <c r="FUM15" s="63"/>
      <c r="FUN15" s="63"/>
      <c r="FUO15" s="63"/>
      <c r="FUP15" s="63"/>
      <c r="FUQ15" s="63"/>
      <c r="FUR15" s="63"/>
      <c r="FUS15" s="63"/>
      <c r="FUT15" s="63"/>
      <c r="FUU15" s="63"/>
      <c r="FUV15" s="63"/>
      <c r="FUW15" s="63"/>
      <c r="FUX15" s="63"/>
      <c r="FUY15" s="63"/>
      <c r="FUZ15" s="63"/>
      <c r="FVA15" s="63"/>
      <c r="FVB15" s="63"/>
      <c r="FVC15" s="63"/>
      <c r="FVD15" s="63"/>
      <c r="FVE15" s="63"/>
      <c r="FVF15" s="63"/>
      <c r="FVG15" s="63"/>
      <c r="FVH15" s="63"/>
      <c r="FVI15" s="63"/>
      <c r="FVJ15" s="63"/>
      <c r="FVK15" s="63"/>
      <c r="FVL15" s="63"/>
      <c r="FVM15" s="63"/>
      <c r="FVN15" s="63"/>
      <c r="FVO15" s="63"/>
      <c r="FVP15" s="63"/>
      <c r="FVQ15" s="63"/>
      <c r="FVR15" s="63"/>
      <c r="FVS15" s="63"/>
      <c r="FVT15" s="63"/>
      <c r="FVU15" s="63"/>
      <c r="FVV15" s="63"/>
      <c r="FVW15" s="63"/>
      <c r="FVX15" s="63"/>
      <c r="FVY15" s="63"/>
      <c r="FVZ15" s="63"/>
      <c r="FWA15" s="63"/>
      <c r="FWB15" s="63"/>
      <c r="FWC15" s="63"/>
      <c r="FWD15" s="63"/>
      <c r="FWE15" s="63"/>
      <c r="FWF15" s="63"/>
      <c r="FWG15" s="63"/>
      <c r="FWH15" s="63"/>
      <c r="FWI15" s="63"/>
      <c r="FWJ15" s="63"/>
      <c r="FWK15" s="63"/>
      <c r="FWL15" s="63"/>
      <c r="FWM15" s="63"/>
      <c r="FWN15" s="63"/>
      <c r="FWO15" s="63"/>
      <c r="FWP15" s="63"/>
      <c r="FWQ15" s="63"/>
      <c r="FWR15" s="63"/>
      <c r="FWS15" s="63"/>
      <c r="FWT15" s="63"/>
      <c r="FWU15" s="63"/>
      <c r="FWV15" s="63"/>
      <c r="FWW15" s="63"/>
      <c r="FWX15" s="63"/>
      <c r="FWY15" s="63"/>
      <c r="FWZ15" s="63"/>
      <c r="FXA15" s="63"/>
      <c r="FXB15" s="63"/>
      <c r="FXC15" s="63"/>
      <c r="FXD15" s="63"/>
      <c r="FXE15" s="63"/>
      <c r="FXF15" s="63"/>
      <c r="FXG15" s="63"/>
      <c r="FXH15" s="63"/>
      <c r="FXI15" s="63"/>
      <c r="FXJ15" s="63"/>
      <c r="FXK15" s="63"/>
      <c r="FXL15" s="63"/>
      <c r="FXM15" s="63"/>
      <c r="FXN15" s="63"/>
      <c r="FXO15" s="63"/>
      <c r="FXP15" s="63"/>
      <c r="FXQ15" s="63"/>
      <c r="FXR15" s="63"/>
      <c r="FXS15" s="63"/>
      <c r="FXT15" s="63"/>
      <c r="FXU15" s="63"/>
      <c r="FXV15" s="63"/>
      <c r="FXW15" s="63"/>
      <c r="FXX15" s="63"/>
      <c r="FXY15" s="63"/>
      <c r="FXZ15" s="63"/>
      <c r="FYA15" s="63"/>
      <c r="FYB15" s="63"/>
      <c r="FYC15" s="63"/>
      <c r="FYD15" s="63"/>
      <c r="FYE15" s="63"/>
      <c r="FYF15" s="63"/>
      <c r="FYG15" s="63"/>
      <c r="FYH15" s="63"/>
      <c r="FYI15" s="63"/>
      <c r="FYJ15" s="63"/>
      <c r="FYK15" s="63"/>
      <c r="FYL15" s="63"/>
      <c r="FYM15" s="63"/>
      <c r="FYN15" s="63"/>
      <c r="FYO15" s="63"/>
      <c r="FYP15" s="63"/>
      <c r="FYQ15" s="63"/>
      <c r="FYR15" s="63"/>
      <c r="FYS15" s="63"/>
      <c r="FYT15" s="63"/>
      <c r="FYU15" s="63"/>
      <c r="FYV15" s="63"/>
      <c r="FYW15" s="63"/>
      <c r="FYX15" s="63"/>
      <c r="FYY15" s="63"/>
      <c r="FYZ15" s="63"/>
      <c r="FZA15" s="63"/>
      <c r="FZB15" s="63"/>
      <c r="FZC15" s="63"/>
      <c r="FZD15" s="63"/>
      <c r="FZE15" s="63"/>
      <c r="FZF15" s="63"/>
      <c r="FZG15" s="63"/>
      <c r="FZH15" s="63"/>
      <c r="FZI15" s="63"/>
      <c r="FZJ15" s="63"/>
      <c r="FZK15" s="63"/>
      <c r="FZL15" s="63"/>
      <c r="FZM15" s="63"/>
      <c r="FZN15" s="63"/>
      <c r="FZO15" s="63"/>
      <c r="FZP15" s="63"/>
      <c r="FZQ15" s="63"/>
      <c r="FZR15" s="63"/>
      <c r="FZS15" s="63"/>
      <c r="FZT15" s="63"/>
      <c r="FZU15" s="63"/>
      <c r="FZV15" s="63"/>
      <c r="FZW15" s="63"/>
      <c r="FZX15" s="63"/>
      <c r="FZY15" s="63"/>
      <c r="FZZ15" s="63"/>
      <c r="GAA15" s="63"/>
      <c r="GAB15" s="63"/>
      <c r="GAC15" s="63"/>
      <c r="GAD15" s="63"/>
      <c r="GAE15" s="63"/>
      <c r="GAF15" s="63"/>
      <c r="GAG15" s="63"/>
      <c r="GAH15" s="63"/>
      <c r="GAI15" s="63"/>
      <c r="GAJ15" s="63"/>
      <c r="GAK15" s="63"/>
      <c r="GAL15" s="63"/>
      <c r="GAM15" s="63"/>
      <c r="GAN15" s="63"/>
      <c r="GAO15" s="63"/>
      <c r="GAP15" s="63"/>
      <c r="GAQ15" s="63"/>
      <c r="GAR15" s="63"/>
      <c r="GAS15" s="63"/>
      <c r="GAT15" s="63"/>
      <c r="GAU15" s="63"/>
      <c r="GAV15" s="63"/>
      <c r="GAW15" s="63"/>
      <c r="GAX15" s="63"/>
      <c r="GAY15" s="63"/>
      <c r="GAZ15" s="63"/>
      <c r="GBA15" s="63"/>
      <c r="GBB15" s="63"/>
      <c r="GBC15" s="63"/>
      <c r="GBD15" s="63"/>
      <c r="GBE15" s="63"/>
      <c r="GBF15" s="63"/>
      <c r="GBG15" s="63"/>
      <c r="GBH15" s="63"/>
      <c r="GBI15" s="63"/>
      <c r="GBJ15" s="63"/>
      <c r="GBK15" s="63"/>
      <c r="GBL15" s="63"/>
      <c r="GBM15" s="63"/>
      <c r="GBN15" s="63"/>
      <c r="GBO15" s="63"/>
      <c r="GBP15" s="63"/>
      <c r="GBQ15" s="63"/>
      <c r="GBR15" s="63"/>
      <c r="GBS15" s="63"/>
      <c r="GBT15" s="63"/>
      <c r="GBU15" s="63"/>
      <c r="GBV15" s="63"/>
      <c r="GBW15" s="63"/>
      <c r="GBX15" s="63"/>
      <c r="GBY15" s="63"/>
      <c r="GBZ15" s="63"/>
      <c r="GCA15" s="63"/>
      <c r="GCB15" s="63"/>
      <c r="GCC15" s="63"/>
      <c r="GCD15" s="63"/>
      <c r="GCE15" s="63"/>
      <c r="GCF15" s="63"/>
      <c r="GCG15" s="63"/>
      <c r="GCH15" s="63"/>
      <c r="GCI15" s="63"/>
      <c r="GCJ15" s="63"/>
      <c r="GCK15" s="63"/>
      <c r="GCL15" s="63"/>
      <c r="GCM15" s="63"/>
      <c r="GCN15" s="63"/>
      <c r="GCO15" s="63"/>
      <c r="GCP15" s="63"/>
      <c r="GCQ15" s="63"/>
      <c r="GCR15" s="63"/>
      <c r="GCS15" s="63"/>
      <c r="GCT15" s="63"/>
      <c r="GCU15" s="63"/>
      <c r="GCV15" s="63"/>
      <c r="GCW15" s="63"/>
      <c r="GCX15" s="63"/>
      <c r="GCY15" s="63"/>
      <c r="GCZ15" s="63"/>
      <c r="GDA15" s="63"/>
      <c r="GDB15" s="63"/>
      <c r="GDC15" s="63"/>
      <c r="GDD15" s="63"/>
      <c r="GDE15" s="63"/>
      <c r="GDF15" s="63"/>
      <c r="GDG15" s="63"/>
      <c r="GDH15" s="63"/>
      <c r="GDI15" s="63"/>
      <c r="GDJ15" s="63"/>
      <c r="GDK15" s="63"/>
      <c r="GDL15" s="63"/>
      <c r="GDM15" s="63"/>
      <c r="GDN15" s="63"/>
      <c r="GDO15" s="63"/>
      <c r="GDP15" s="63"/>
      <c r="GDQ15" s="63"/>
      <c r="GDR15" s="63"/>
      <c r="GDS15" s="63"/>
      <c r="GDT15" s="63"/>
      <c r="GDU15" s="63"/>
      <c r="GDV15" s="63"/>
      <c r="GDW15" s="63"/>
      <c r="GDX15" s="63"/>
      <c r="GDY15" s="63"/>
      <c r="GDZ15" s="63"/>
      <c r="GEA15" s="63"/>
      <c r="GEB15" s="63"/>
      <c r="GEC15" s="63"/>
      <c r="GED15" s="63"/>
      <c r="GEE15" s="63"/>
      <c r="GEF15" s="63"/>
      <c r="GEG15" s="63"/>
      <c r="GEH15" s="63"/>
      <c r="GEI15" s="63"/>
      <c r="GEJ15" s="63"/>
      <c r="GEK15" s="63"/>
      <c r="GEL15" s="63"/>
      <c r="GEM15" s="63"/>
      <c r="GEN15" s="63"/>
      <c r="GEO15" s="63"/>
      <c r="GEP15" s="63"/>
      <c r="GEQ15" s="63"/>
      <c r="GER15" s="63"/>
      <c r="GES15" s="63"/>
      <c r="GET15" s="63"/>
      <c r="GEU15" s="63"/>
      <c r="GEV15" s="63"/>
      <c r="GEW15" s="63"/>
      <c r="GEX15" s="63"/>
      <c r="GEY15" s="63"/>
      <c r="GEZ15" s="63"/>
      <c r="GFA15" s="63"/>
      <c r="GFB15" s="63"/>
      <c r="GFC15" s="63"/>
      <c r="GFD15" s="63"/>
      <c r="GFE15" s="63"/>
      <c r="GFF15" s="63"/>
      <c r="GFG15" s="63"/>
      <c r="GFH15" s="63"/>
      <c r="GFI15" s="63"/>
      <c r="GFJ15" s="63"/>
      <c r="GFK15" s="63"/>
      <c r="GFL15" s="63"/>
      <c r="GFM15" s="63"/>
      <c r="GFN15" s="63"/>
      <c r="GFO15" s="63"/>
      <c r="GFP15" s="63"/>
      <c r="GFQ15" s="63"/>
      <c r="GFR15" s="63"/>
      <c r="GFS15" s="63"/>
      <c r="GFT15" s="63"/>
      <c r="GFU15" s="63"/>
      <c r="GFV15" s="63"/>
      <c r="GFW15" s="63"/>
      <c r="GFX15" s="63"/>
      <c r="GFY15" s="63"/>
      <c r="GFZ15" s="63"/>
      <c r="GGA15" s="63"/>
      <c r="GGB15" s="63"/>
      <c r="GGC15" s="63"/>
      <c r="GGD15" s="63"/>
      <c r="GGE15" s="63"/>
      <c r="GGF15" s="63"/>
      <c r="GGG15" s="63"/>
      <c r="GGH15" s="63"/>
      <c r="GGI15" s="63"/>
      <c r="GGJ15" s="63"/>
      <c r="GGK15" s="63"/>
      <c r="GGL15" s="63"/>
      <c r="GGM15" s="63"/>
      <c r="GGN15" s="63"/>
      <c r="GGO15" s="63"/>
      <c r="GGP15" s="63"/>
      <c r="GGQ15" s="63"/>
      <c r="GGR15" s="63"/>
      <c r="GGS15" s="63"/>
      <c r="GGT15" s="63"/>
      <c r="GGU15" s="63"/>
      <c r="GGV15" s="63"/>
      <c r="GGW15" s="63"/>
      <c r="GGX15" s="63"/>
      <c r="GGY15" s="63"/>
      <c r="GGZ15" s="63"/>
      <c r="GHA15" s="63"/>
      <c r="GHB15" s="63"/>
      <c r="GHC15" s="63"/>
      <c r="GHD15" s="63"/>
      <c r="GHE15" s="63"/>
      <c r="GHF15" s="63"/>
      <c r="GHG15" s="63"/>
      <c r="GHH15" s="63"/>
      <c r="GHI15" s="63"/>
      <c r="GHJ15" s="63"/>
      <c r="GHK15" s="63"/>
      <c r="GHL15" s="63"/>
      <c r="GHM15" s="63"/>
      <c r="GHN15" s="63"/>
      <c r="GHO15" s="63"/>
      <c r="GHP15" s="63"/>
      <c r="GHQ15" s="63"/>
      <c r="GHR15" s="63"/>
      <c r="GHS15" s="63"/>
      <c r="GHT15" s="63"/>
      <c r="GHU15" s="63"/>
      <c r="GHV15" s="63"/>
      <c r="GHW15" s="63"/>
      <c r="GHX15" s="63"/>
      <c r="GHY15" s="63"/>
      <c r="GHZ15" s="63"/>
      <c r="GIA15" s="63"/>
      <c r="GIB15" s="63"/>
      <c r="GIC15" s="63"/>
      <c r="GID15" s="63"/>
      <c r="GIE15" s="63"/>
      <c r="GIF15" s="63"/>
      <c r="GIG15" s="63"/>
      <c r="GIH15" s="63"/>
      <c r="GII15" s="63"/>
      <c r="GIJ15" s="63"/>
      <c r="GIK15" s="63"/>
      <c r="GIL15" s="63"/>
      <c r="GIM15" s="63"/>
      <c r="GIN15" s="63"/>
      <c r="GIO15" s="63"/>
      <c r="GIP15" s="63"/>
      <c r="GIQ15" s="63"/>
      <c r="GIR15" s="63"/>
      <c r="GIS15" s="63"/>
      <c r="GIT15" s="63"/>
      <c r="GIU15" s="63"/>
      <c r="GIV15" s="63"/>
      <c r="GIW15" s="63"/>
      <c r="GIX15" s="63"/>
      <c r="GIY15" s="63"/>
      <c r="GIZ15" s="63"/>
      <c r="GJA15" s="63"/>
      <c r="GJB15" s="63"/>
      <c r="GJC15" s="63"/>
      <c r="GJD15" s="63"/>
      <c r="GJE15" s="63"/>
      <c r="GJF15" s="63"/>
      <c r="GJG15" s="63"/>
      <c r="GJH15" s="63"/>
      <c r="GJI15" s="63"/>
      <c r="GJJ15" s="63"/>
      <c r="GJK15" s="63"/>
      <c r="GJL15" s="63"/>
      <c r="GJM15" s="63"/>
      <c r="GJN15" s="63"/>
      <c r="GJO15" s="63"/>
      <c r="GJP15" s="63"/>
      <c r="GJQ15" s="63"/>
      <c r="GJR15" s="63"/>
      <c r="GJS15" s="63"/>
      <c r="GJT15" s="63"/>
      <c r="GJU15" s="63"/>
      <c r="GJV15" s="63"/>
      <c r="GJW15" s="63"/>
      <c r="GJX15" s="63"/>
      <c r="GJY15" s="63"/>
      <c r="GJZ15" s="63"/>
      <c r="GKA15" s="63"/>
      <c r="GKB15" s="63"/>
      <c r="GKC15" s="63"/>
      <c r="GKD15" s="63"/>
      <c r="GKE15" s="63"/>
      <c r="GKF15" s="63"/>
      <c r="GKG15" s="63"/>
      <c r="GKH15" s="63"/>
      <c r="GKI15" s="63"/>
      <c r="GKJ15" s="63"/>
      <c r="GKK15" s="63"/>
      <c r="GKL15" s="63"/>
      <c r="GKM15" s="63"/>
      <c r="GKN15" s="63"/>
      <c r="GKO15" s="63"/>
      <c r="GKP15" s="63"/>
      <c r="GKQ15" s="63"/>
      <c r="GKR15" s="63"/>
      <c r="GKS15" s="63"/>
      <c r="GKT15" s="63"/>
      <c r="GKU15" s="63"/>
      <c r="GKV15" s="63"/>
      <c r="GKW15" s="63"/>
      <c r="GKX15" s="63"/>
      <c r="GKY15" s="63"/>
      <c r="GKZ15" s="63"/>
      <c r="GLA15" s="63"/>
      <c r="GLB15" s="63"/>
      <c r="GLC15" s="63"/>
      <c r="GLD15" s="63"/>
      <c r="GLE15" s="63"/>
      <c r="GLF15" s="63"/>
      <c r="GLG15" s="63"/>
      <c r="GLH15" s="63"/>
      <c r="GLI15" s="63"/>
      <c r="GLJ15" s="63"/>
      <c r="GLK15" s="63"/>
      <c r="GLL15" s="63"/>
      <c r="GLM15" s="63"/>
      <c r="GLN15" s="63"/>
      <c r="GLO15" s="63"/>
      <c r="GLP15" s="63"/>
      <c r="GLQ15" s="63"/>
      <c r="GLR15" s="63"/>
      <c r="GLS15" s="63"/>
      <c r="GLT15" s="63"/>
      <c r="GLU15" s="63"/>
      <c r="GLV15" s="63"/>
      <c r="GLW15" s="63"/>
      <c r="GLX15" s="63"/>
      <c r="GLY15" s="63"/>
      <c r="GLZ15" s="63"/>
      <c r="GMA15" s="63"/>
      <c r="GMB15" s="63"/>
      <c r="GMC15" s="63"/>
      <c r="GMD15" s="63"/>
      <c r="GME15" s="63"/>
      <c r="GMF15" s="63"/>
      <c r="GMG15" s="63"/>
      <c r="GMH15" s="63"/>
      <c r="GMI15" s="63"/>
      <c r="GMJ15" s="63"/>
      <c r="GMK15" s="63"/>
      <c r="GML15" s="63"/>
      <c r="GMM15" s="63"/>
      <c r="GMN15" s="63"/>
      <c r="GMO15" s="63"/>
      <c r="GMP15" s="63"/>
      <c r="GMQ15" s="63"/>
      <c r="GMR15" s="63"/>
      <c r="GMS15" s="63"/>
      <c r="GMT15" s="63"/>
      <c r="GMU15" s="63"/>
      <c r="GMV15" s="63"/>
      <c r="GMW15" s="63"/>
      <c r="GMX15" s="63"/>
      <c r="GMY15" s="63"/>
      <c r="GMZ15" s="63"/>
      <c r="GNA15" s="63"/>
      <c r="GNB15" s="63"/>
      <c r="GNC15" s="63"/>
      <c r="GND15" s="63"/>
      <c r="GNE15" s="63"/>
      <c r="GNF15" s="63"/>
      <c r="GNG15" s="63"/>
      <c r="GNH15" s="63"/>
      <c r="GNI15" s="63"/>
      <c r="GNJ15" s="63"/>
      <c r="GNK15" s="63"/>
      <c r="GNL15" s="63"/>
      <c r="GNM15" s="63"/>
      <c r="GNN15" s="63"/>
      <c r="GNO15" s="63"/>
      <c r="GNP15" s="63"/>
      <c r="GNQ15" s="63"/>
      <c r="GNR15" s="63"/>
      <c r="GNS15" s="63"/>
      <c r="GNT15" s="63"/>
      <c r="GNU15" s="63"/>
      <c r="GNV15" s="63"/>
      <c r="GNW15" s="63"/>
      <c r="GNX15" s="63"/>
      <c r="GNY15" s="63"/>
      <c r="GNZ15" s="63"/>
      <c r="GOA15" s="63"/>
      <c r="GOB15" s="63"/>
      <c r="GOC15" s="63"/>
      <c r="GOD15" s="63"/>
      <c r="GOE15" s="63"/>
      <c r="GOF15" s="63"/>
      <c r="GOG15" s="63"/>
      <c r="GOH15" s="63"/>
      <c r="GOI15" s="63"/>
      <c r="GOJ15" s="63"/>
      <c r="GOK15" s="63"/>
      <c r="GOL15" s="63"/>
      <c r="GOM15" s="63"/>
      <c r="GON15" s="63"/>
      <c r="GOO15" s="63"/>
      <c r="GOP15" s="63"/>
      <c r="GOQ15" s="63"/>
      <c r="GOR15" s="63"/>
      <c r="GOS15" s="63"/>
      <c r="GOT15" s="63"/>
      <c r="GOU15" s="63"/>
      <c r="GOV15" s="63"/>
      <c r="GOW15" s="63"/>
      <c r="GOX15" s="63"/>
      <c r="GOY15" s="63"/>
      <c r="GOZ15" s="63"/>
      <c r="GPA15" s="63"/>
      <c r="GPB15" s="63"/>
      <c r="GPC15" s="63"/>
      <c r="GPD15" s="63"/>
      <c r="GPE15" s="63"/>
      <c r="GPF15" s="63"/>
      <c r="GPG15" s="63"/>
      <c r="GPH15" s="63"/>
      <c r="GPI15" s="63"/>
      <c r="GPJ15" s="63"/>
      <c r="GPK15" s="63"/>
      <c r="GPL15" s="63"/>
      <c r="GPM15" s="63"/>
      <c r="GPN15" s="63"/>
      <c r="GPO15" s="63"/>
      <c r="GPP15" s="63"/>
      <c r="GPQ15" s="63"/>
      <c r="GPR15" s="63"/>
      <c r="GPS15" s="63"/>
      <c r="GPT15" s="63"/>
      <c r="GPU15" s="63"/>
      <c r="GPV15" s="63"/>
      <c r="GPW15" s="63"/>
      <c r="GPX15" s="63"/>
      <c r="GPY15" s="63"/>
      <c r="GPZ15" s="63"/>
      <c r="GQA15" s="63"/>
      <c r="GQB15" s="63"/>
      <c r="GQC15" s="63"/>
      <c r="GQD15" s="63"/>
      <c r="GQE15" s="63"/>
      <c r="GQF15" s="63"/>
      <c r="GQG15" s="63"/>
      <c r="GQH15" s="63"/>
      <c r="GQI15" s="63"/>
      <c r="GQJ15" s="63"/>
      <c r="GQK15" s="63"/>
      <c r="GQL15" s="63"/>
      <c r="GQM15" s="63"/>
      <c r="GQN15" s="63"/>
      <c r="GQO15" s="63"/>
      <c r="GQP15" s="63"/>
      <c r="GQQ15" s="63"/>
      <c r="GQR15" s="63"/>
      <c r="GQS15" s="63"/>
      <c r="GQT15" s="63"/>
      <c r="GQU15" s="63"/>
      <c r="GQV15" s="63"/>
      <c r="GQW15" s="63"/>
      <c r="GQX15" s="63"/>
      <c r="GQY15" s="63"/>
      <c r="GQZ15" s="63"/>
      <c r="GRA15" s="63"/>
      <c r="GRB15" s="63"/>
      <c r="GRC15" s="63"/>
      <c r="GRD15" s="63"/>
      <c r="GRE15" s="63"/>
      <c r="GRF15" s="63"/>
      <c r="GRG15" s="63"/>
      <c r="GRH15" s="63"/>
      <c r="GRI15" s="63"/>
      <c r="GRJ15" s="63"/>
      <c r="GRK15" s="63"/>
      <c r="GRL15" s="63"/>
      <c r="GRM15" s="63"/>
      <c r="GRN15" s="63"/>
      <c r="GRO15" s="63"/>
      <c r="GRP15" s="63"/>
      <c r="GRQ15" s="63"/>
      <c r="GRR15" s="63"/>
      <c r="GRS15" s="63"/>
      <c r="GRT15" s="63"/>
      <c r="GRU15" s="63"/>
      <c r="GRV15" s="63"/>
      <c r="GRW15" s="63"/>
      <c r="GRX15" s="63"/>
      <c r="GRY15" s="63"/>
      <c r="GRZ15" s="63"/>
      <c r="GSA15" s="63"/>
      <c r="GSB15" s="63"/>
      <c r="GSC15" s="63"/>
      <c r="GSD15" s="63"/>
      <c r="GSE15" s="63"/>
      <c r="GSF15" s="63"/>
      <c r="GSG15" s="63"/>
      <c r="GSH15" s="63"/>
      <c r="GSI15" s="63"/>
      <c r="GSJ15" s="63"/>
      <c r="GSK15" s="63"/>
      <c r="GSL15" s="63"/>
      <c r="GSM15" s="63"/>
      <c r="GSN15" s="63"/>
      <c r="GSO15" s="63"/>
      <c r="GSP15" s="63"/>
      <c r="GSQ15" s="63"/>
      <c r="GSR15" s="63"/>
      <c r="GSS15" s="63"/>
      <c r="GST15" s="63"/>
      <c r="GSU15" s="63"/>
      <c r="GSV15" s="63"/>
      <c r="GSW15" s="63"/>
      <c r="GSX15" s="63"/>
      <c r="GSY15" s="63"/>
      <c r="GSZ15" s="63"/>
      <c r="GTA15" s="63"/>
      <c r="GTB15" s="63"/>
      <c r="GTC15" s="63"/>
      <c r="GTD15" s="63"/>
      <c r="GTE15" s="63"/>
      <c r="GTF15" s="63"/>
      <c r="GTG15" s="63"/>
      <c r="GTH15" s="63"/>
      <c r="GTI15" s="63"/>
      <c r="GTJ15" s="63"/>
      <c r="GTK15" s="63"/>
      <c r="GTL15" s="63"/>
      <c r="GTM15" s="63"/>
      <c r="GTN15" s="63"/>
      <c r="GTO15" s="63"/>
      <c r="GTP15" s="63"/>
      <c r="GTQ15" s="63"/>
      <c r="GTR15" s="63"/>
      <c r="GTS15" s="63"/>
      <c r="GTT15" s="63"/>
      <c r="GTU15" s="63"/>
      <c r="GTV15" s="63"/>
      <c r="GTW15" s="63"/>
      <c r="GTX15" s="63"/>
      <c r="GTY15" s="63"/>
      <c r="GTZ15" s="63"/>
      <c r="GUA15" s="63"/>
      <c r="GUB15" s="63"/>
      <c r="GUC15" s="63"/>
      <c r="GUD15" s="63"/>
      <c r="GUE15" s="63"/>
      <c r="GUF15" s="63"/>
      <c r="GUG15" s="63"/>
      <c r="GUH15" s="63"/>
      <c r="GUI15" s="63"/>
      <c r="GUJ15" s="63"/>
      <c r="GUK15" s="63"/>
      <c r="GUL15" s="63"/>
      <c r="GUM15" s="63"/>
      <c r="GUN15" s="63"/>
      <c r="GUO15" s="63"/>
      <c r="GUP15" s="63"/>
      <c r="GUQ15" s="63"/>
      <c r="GUR15" s="63"/>
      <c r="GUS15" s="63"/>
      <c r="GUT15" s="63"/>
      <c r="GUU15" s="63"/>
      <c r="GUV15" s="63"/>
      <c r="GUW15" s="63"/>
      <c r="GUX15" s="63"/>
      <c r="GUY15" s="63"/>
      <c r="GUZ15" s="63"/>
      <c r="GVA15" s="63"/>
      <c r="GVB15" s="63"/>
      <c r="GVC15" s="63"/>
      <c r="GVD15" s="63"/>
      <c r="GVE15" s="63"/>
      <c r="GVF15" s="63"/>
      <c r="GVG15" s="63"/>
      <c r="GVH15" s="63"/>
      <c r="GVI15" s="63"/>
      <c r="GVJ15" s="63"/>
      <c r="GVK15" s="63"/>
      <c r="GVL15" s="63"/>
      <c r="GVM15" s="63"/>
      <c r="GVN15" s="63"/>
      <c r="GVO15" s="63"/>
      <c r="GVP15" s="63"/>
      <c r="GVQ15" s="63"/>
      <c r="GVR15" s="63"/>
      <c r="GVS15" s="63"/>
      <c r="GVT15" s="63"/>
      <c r="GVU15" s="63"/>
      <c r="GVV15" s="63"/>
      <c r="GVW15" s="63"/>
      <c r="GVX15" s="63"/>
      <c r="GVY15" s="63"/>
      <c r="GVZ15" s="63"/>
      <c r="GWA15" s="63"/>
      <c r="GWB15" s="63"/>
      <c r="GWC15" s="63"/>
      <c r="GWD15" s="63"/>
      <c r="GWE15" s="63"/>
      <c r="GWF15" s="63"/>
      <c r="GWG15" s="63"/>
      <c r="GWH15" s="63"/>
      <c r="GWI15" s="63"/>
      <c r="GWJ15" s="63"/>
      <c r="GWK15" s="63"/>
      <c r="GWL15" s="63"/>
      <c r="GWM15" s="63"/>
      <c r="GWN15" s="63"/>
      <c r="GWO15" s="63"/>
      <c r="GWP15" s="63"/>
      <c r="GWQ15" s="63"/>
      <c r="GWR15" s="63"/>
      <c r="GWS15" s="63"/>
      <c r="GWT15" s="63"/>
      <c r="GWU15" s="63"/>
      <c r="GWV15" s="63"/>
      <c r="GWW15" s="63"/>
      <c r="GWX15" s="63"/>
      <c r="GWY15" s="63"/>
      <c r="GWZ15" s="63"/>
      <c r="GXA15" s="63"/>
      <c r="GXB15" s="63"/>
      <c r="GXC15" s="63"/>
      <c r="GXD15" s="63"/>
      <c r="GXE15" s="63"/>
      <c r="GXF15" s="63"/>
      <c r="GXG15" s="63"/>
      <c r="GXH15" s="63"/>
      <c r="GXI15" s="63"/>
      <c r="GXJ15" s="63"/>
      <c r="GXK15" s="63"/>
      <c r="GXL15" s="63"/>
      <c r="GXM15" s="63"/>
      <c r="GXN15" s="63"/>
      <c r="GXO15" s="63"/>
      <c r="GXP15" s="63"/>
      <c r="GXQ15" s="63"/>
      <c r="GXR15" s="63"/>
      <c r="GXS15" s="63"/>
      <c r="GXT15" s="63"/>
      <c r="GXU15" s="63"/>
      <c r="GXV15" s="63"/>
      <c r="GXW15" s="63"/>
      <c r="GXX15" s="63"/>
      <c r="GXY15" s="63"/>
      <c r="GXZ15" s="63"/>
      <c r="GYA15" s="63"/>
      <c r="GYB15" s="63"/>
      <c r="GYC15" s="63"/>
      <c r="GYD15" s="63"/>
      <c r="GYE15" s="63"/>
      <c r="GYF15" s="63"/>
      <c r="GYG15" s="63"/>
      <c r="GYH15" s="63"/>
      <c r="GYI15" s="63"/>
      <c r="GYJ15" s="63"/>
      <c r="GYK15" s="63"/>
      <c r="GYL15" s="63"/>
      <c r="GYM15" s="63"/>
      <c r="GYN15" s="63"/>
      <c r="GYO15" s="63"/>
      <c r="GYP15" s="63"/>
      <c r="GYQ15" s="63"/>
      <c r="GYR15" s="63"/>
      <c r="GYS15" s="63"/>
      <c r="GYT15" s="63"/>
      <c r="GYU15" s="63"/>
      <c r="GYV15" s="63"/>
      <c r="GYW15" s="63"/>
      <c r="GYX15" s="63"/>
      <c r="GYY15" s="63"/>
      <c r="GYZ15" s="63"/>
      <c r="GZA15" s="63"/>
      <c r="GZB15" s="63"/>
      <c r="GZC15" s="63"/>
      <c r="GZD15" s="63"/>
      <c r="GZE15" s="63"/>
      <c r="GZF15" s="63"/>
      <c r="GZG15" s="63"/>
      <c r="GZH15" s="63"/>
      <c r="GZI15" s="63"/>
      <c r="GZJ15" s="63"/>
      <c r="GZK15" s="63"/>
      <c r="GZL15" s="63"/>
      <c r="GZM15" s="63"/>
      <c r="GZN15" s="63"/>
      <c r="GZO15" s="63"/>
      <c r="GZP15" s="63"/>
      <c r="GZQ15" s="63"/>
      <c r="GZR15" s="63"/>
      <c r="GZS15" s="63"/>
      <c r="GZT15" s="63"/>
      <c r="GZU15" s="63"/>
      <c r="GZV15" s="63"/>
      <c r="GZW15" s="63"/>
      <c r="GZX15" s="63"/>
      <c r="GZY15" s="63"/>
      <c r="GZZ15" s="63"/>
      <c r="HAA15" s="63"/>
      <c r="HAB15" s="63"/>
      <c r="HAC15" s="63"/>
      <c r="HAD15" s="63"/>
      <c r="HAE15" s="63"/>
      <c r="HAF15" s="63"/>
      <c r="HAG15" s="63"/>
      <c r="HAH15" s="63"/>
      <c r="HAI15" s="63"/>
      <c r="HAJ15" s="63"/>
      <c r="HAK15" s="63"/>
      <c r="HAL15" s="63"/>
      <c r="HAM15" s="63"/>
      <c r="HAN15" s="63"/>
      <c r="HAO15" s="63"/>
      <c r="HAP15" s="63"/>
      <c r="HAQ15" s="63"/>
      <c r="HAR15" s="63"/>
      <c r="HAS15" s="63"/>
      <c r="HAT15" s="63"/>
      <c r="HAU15" s="63"/>
      <c r="HAV15" s="63"/>
      <c r="HAW15" s="63"/>
      <c r="HAX15" s="63"/>
      <c r="HAY15" s="63"/>
      <c r="HAZ15" s="63"/>
      <c r="HBA15" s="63"/>
      <c r="HBB15" s="63"/>
      <c r="HBC15" s="63"/>
      <c r="HBD15" s="63"/>
      <c r="HBE15" s="63"/>
      <c r="HBF15" s="63"/>
      <c r="HBG15" s="63"/>
      <c r="HBH15" s="63"/>
      <c r="HBI15" s="63"/>
      <c r="HBJ15" s="63"/>
      <c r="HBK15" s="63"/>
      <c r="HBL15" s="63"/>
      <c r="HBM15" s="63"/>
      <c r="HBN15" s="63"/>
      <c r="HBO15" s="63"/>
      <c r="HBP15" s="63"/>
      <c r="HBQ15" s="63"/>
      <c r="HBR15" s="63"/>
      <c r="HBS15" s="63"/>
      <c r="HBT15" s="63"/>
      <c r="HBU15" s="63"/>
      <c r="HBV15" s="63"/>
      <c r="HBW15" s="63"/>
      <c r="HBX15" s="63"/>
      <c r="HBY15" s="63"/>
      <c r="HBZ15" s="63"/>
      <c r="HCA15" s="63"/>
      <c r="HCB15" s="63"/>
      <c r="HCC15" s="63"/>
      <c r="HCD15" s="63"/>
      <c r="HCE15" s="63"/>
      <c r="HCF15" s="63"/>
      <c r="HCG15" s="63"/>
      <c r="HCH15" s="63"/>
      <c r="HCI15" s="63"/>
      <c r="HCJ15" s="63"/>
      <c r="HCK15" s="63"/>
      <c r="HCL15" s="63"/>
      <c r="HCM15" s="63"/>
      <c r="HCN15" s="63"/>
      <c r="HCO15" s="63"/>
      <c r="HCP15" s="63"/>
      <c r="HCQ15" s="63"/>
      <c r="HCR15" s="63"/>
      <c r="HCS15" s="63"/>
      <c r="HCT15" s="63"/>
      <c r="HCU15" s="63"/>
      <c r="HCV15" s="63"/>
      <c r="HCW15" s="63"/>
      <c r="HCX15" s="63"/>
      <c r="HCY15" s="63"/>
      <c r="HCZ15" s="63"/>
      <c r="HDA15" s="63"/>
      <c r="HDB15" s="63"/>
      <c r="HDC15" s="63"/>
      <c r="HDD15" s="63"/>
      <c r="HDE15" s="63"/>
      <c r="HDF15" s="63"/>
      <c r="HDG15" s="63"/>
      <c r="HDH15" s="63"/>
      <c r="HDI15" s="63"/>
      <c r="HDJ15" s="63"/>
      <c r="HDK15" s="63"/>
      <c r="HDL15" s="63"/>
      <c r="HDM15" s="63"/>
      <c r="HDN15" s="63"/>
      <c r="HDO15" s="63"/>
      <c r="HDP15" s="63"/>
      <c r="HDQ15" s="63"/>
      <c r="HDR15" s="63"/>
      <c r="HDS15" s="63"/>
      <c r="HDT15" s="63"/>
      <c r="HDU15" s="63"/>
      <c r="HDV15" s="63"/>
      <c r="HDW15" s="63"/>
      <c r="HDX15" s="63"/>
      <c r="HDY15" s="63"/>
      <c r="HDZ15" s="63"/>
      <c r="HEA15" s="63"/>
      <c r="HEB15" s="63"/>
      <c r="HEC15" s="63"/>
      <c r="HED15" s="63"/>
      <c r="HEE15" s="63"/>
      <c r="HEF15" s="63"/>
      <c r="HEG15" s="63"/>
      <c r="HEH15" s="63"/>
      <c r="HEI15" s="63"/>
      <c r="HEJ15" s="63"/>
      <c r="HEK15" s="63"/>
      <c r="HEL15" s="63"/>
      <c r="HEM15" s="63"/>
      <c r="HEN15" s="63"/>
      <c r="HEO15" s="63"/>
      <c r="HEP15" s="63"/>
      <c r="HEQ15" s="63"/>
      <c r="HER15" s="63"/>
      <c r="HES15" s="63"/>
      <c r="HET15" s="63"/>
      <c r="HEU15" s="63"/>
      <c r="HEV15" s="63"/>
      <c r="HEW15" s="63"/>
      <c r="HEX15" s="63"/>
      <c r="HEY15" s="63"/>
      <c r="HEZ15" s="63"/>
      <c r="HFA15" s="63"/>
      <c r="HFB15" s="63"/>
      <c r="HFC15" s="63"/>
      <c r="HFD15" s="63"/>
      <c r="HFE15" s="63"/>
      <c r="HFF15" s="63"/>
      <c r="HFG15" s="63"/>
      <c r="HFH15" s="63"/>
      <c r="HFI15" s="63"/>
      <c r="HFJ15" s="63"/>
      <c r="HFK15" s="63"/>
      <c r="HFL15" s="63"/>
      <c r="HFM15" s="63"/>
      <c r="HFN15" s="63"/>
      <c r="HFO15" s="63"/>
      <c r="HFP15" s="63"/>
      <c r="HFQ15" s="63"/>
      <c r="HFR15" s="63"/>
      <c r="HFS15" s="63"/>
      <c r="HFT15" s="63"/>
      <c r="HFU15" s="63"/>
      <c r="HFV15" s="63"/>
      <c r="HFW15" s="63"/>
      <c r="HFX15" s="63"/>
      <c r="HFY15" s="63"/>
      <c r="HFZ15" s="63"/>
      <c r="HGA15" s="63"/>
      <c r="HGB15" s="63"/>
      <c r="HGC15" s="63"/>
      <c r="HGD15" s="63"/>
      <c r="HGE15" s="63"/>
      <c r="HGF15" s="63"/>
      <c r="HGG15" s="63"/>
      <c r="HGH15" s="63"/>
      <c r="HGI15" s="63"/>
      <c r="HGJ15" s="63"/>
      <c r="HGK15" s="63"/>
      <c r="HGL15" s="63"/>
      <c r="HGM15" s="63"/>
      <c r="HGN15" s="63"/>
      <c r="HGO15" s="63"/>
      <c r="HGP15" s="63"/>
      <c r="HGQ15" s="63"/>
      <c r="HGR15" s="63"/>
      <c r="HGS15" s="63"/>
      <c r="HGT15" s="63"/>
      <c r="HGU15" s="63"/>
      <c r="HGV15" s="63"/>
      <c r="HGW15" s="63"/>
      <c r="HGX15" s="63"/>
      <c r="HGY15" s="63"/>
      <c r="HGZ15" s="63"/>
      <c r="HHA15" s="63"/>
      <c r="HHB15" s="63"/>
      <c r="HHC15" s="63"/>
      <c r="HHD15" s="63"/>
      <c r="HHE15" s="63"/>
      <c r="HHF15" s="63"/>
      <c r="HHG15" s="63"/>
      <c r="HHH15" s="63"/>
      <c r="HHI15" s="63"/>
      <c r="HHJ15" s="63"/>
      <c r="HHK15" s="63"/>
      <c r="HHL15" s="63"/>
      <c r="HHM15" s="63"/>
      <c r="HHN15" s="63"/>
      <c r="HHO15" s="63"/>
      <c r="HHP15" s="63"/>
      <c r="HHQ15" s="63"/>
      <c r="HHR15" s="63"/>
      <c r="HHS15" s="63"/>
      <c r="HHT15" s="63"/>
      <c r="HHU15" s="63"/>
      <c r="HHV15" s="63"/>
      <c r="HHW15" s="63"/>
      <c r="HHX15" s="63"/>
      <c r="HHY15" s="63"/>
      <c r="HHZ15" s="63"/>
      <c r="HIA15" s="63"/>
      <c r="HIB15" s="63"/>
      <c r="HIC15" s="63"/>
      <c r="HID15" s="63"/>
      <c r="HIE15" s="63"/>
      <c r="HIF15" s="63"/>
      <c r="HIG15" s="63"/>
      <c r="HIH15" s="63"/>
      <c r="HII15" s="63"/>
      <c r="HIJ15" s="63"/>
      <c r="HIK15" s="63"/>
      <c r="HIL15" s="63"/>
      <c r="HIM15" s="63"/>
      <c r="HIN15" s="63"/>
      <c r="HIO15" s="63"/>
      <c r="HIP15" s="63"/>
      <c r="HIQ15" s="63"/>
      <c r="HIR15" s="63"/>
      <c r="HIS15" s="63"/>
      <c r="HIT15" s="63"/>
      <c r="HIU15" s="63"/>
      <c r="HIV15" s="63"/>
      <c r="HIW15" s="63"/>
      <c r="HIX15" s="63"/>
      <c r="HIY15" s="63"/>
      <c r="HIZ15" s="63"/>
      <c r="HJA15" s="63"/>
      <c r="HJB15" s="63"/>
      <c r="HJC15" s="63"/>
      <c r="HJD15" s="63"/>
      <c r="HJE15" s="63"/>
      <c r="HJF15" s="63"/>
      <c r="HJG15" s="63"/>
      <c r="HJH15" s="63"/>
      <c r="HJI15" s="63"/>
      <c r="HJJ15" s="63"/>
      <c r="HJK15" s="63"/>
      <c r="HJL15" s="63"/>
      <c r="HJM15" s="63"/>
      <c r="HJN15" s="63"/>
      <c r="HJO15" s="63"/>
      <c r="HJP15" s="63"/>
      <c r="HJQ15" s="63"/>
      <c r="HJR15" s="63"/>
      <c r="HJS15" s="63"/>
      <c r="HJT15" s="63"/>
      <c r="HJU15" s="63"/>
      <c r="HJV15" s="63"/>
      <c r="HJW15" s="63"/>
      <c r="HJX15" s="63"/>
      <c r="HJY15" s="63"/>
      <c r="HJZ15" s="63"/>
      <c r="HKA15" s="63"/>
      <c r="HKB15" s="63"/>
      <c r="HKC15" s="63"/>
      <c r="HKD15" s="63"/>
      <c r="HKE15" s="63"/>
      <c r="HKF15" s="63"/>
      <c r="HKG15" s="63"/>
      <c r="HKH15" s="63"/>
      <c r="HKI15" s="63"/>
      <c r="HKJ15" s="63"/>
      <c r="HKK15" s="63"/>
      <c r="HKL15" s="63"/>
      <c r="HKM15" s="63"/>
      <c r="HKN15" s="63"/>
      <c r="HKO15" s="63"/>
      <c r="HKP15" s="63"/>
      <c r="HKQ15" s="63"/>
      <c r="HKR15" s="63"/>
      <c r="HKS15" s="63"/>
      <c r="HKT15" s="63"/>
      <c r="HKU15" s="63"/>
      <c r="HKV15" s="63"/>
      <c r="HKW15" s="63"/>
      <c r="HKX15" s="63"/>
      <c r="HKY15" s="63"/>
      <c r="HKZ15" s="63"/>
      <c r="HLA15" s="63"/>
      <c r="HLB15" s="63"/>
      <c r="HLC15" s="63"/>
      <c r="HLD15" s="63"/>
      <c r="HLE15" s="63"/>
      <c r="HLF15" s="63"/>
      <c r="HLG15" s="63"/>
      <c r="HLH15" s="63"/>
      <c r="HLI15" s="63"/>
      <c r="HLJ15" s="63"/>
      <c r="HLK15" s="63"/>
      <c r="HLL15" s="63"/>
      <c r="HLM15" s="63"/>
      <c r="HLN15" s="63"/>
      <c r="HLO15" s="63"/>
      <c r="HLP15" s="63"/>
      <c r="HLQ15" s="63"/>
      <c r="HLR15" s="63"/>
      <c r="HLS15" s="63"/>
      <c r="HLT15" s="63"/>
      <c r="HLU15" s="63"/>
      <c r="HLV15" s="63"/>
      <c r="HLW15" s="63"/>
      <c r="HLX15" s="63"/>
      <c r="HLY15" s="63"/>
      <c r="HLZ15" s="63"/>
      <c r="HMA15" s="63"/>
      <c r="HMB15" s="63"/>
      <c r="HMC15" s="63"/>
      <c r="HMD15" s="63"/>
      <c r="HME15" s="63"/>
      <c r="HMF15" s="63"/>
      <c r="HMG15" s="63"/>
      <c r="HMH15" s="63"/>
      <c r="HMI15" s="63"/>
      <c r="HMJ15" s="63"/>
      <c r="HMK15" s="63"/>
      <c r="HML15" s="63"/>
      <c r="HMM15" s="63"/>
      <c r="HMN15" s="63"/>
      <c r="HMO15" s="63"/>
      <c r="HMP15" s="63"/>
      <c r="HMQ15" s="63"/>
      <c r="HMR15" s="63"/>
      <c r="HMS15" s="63"/>
      <c r="HMT15" s="63"/>
      <c r="HMU15" s="63"/>
      <c r="HMV15" s="63"/>
      <c r="HMW15" s="63"/>
      <c r="HMX15" s="63"/>
      <c r="HMY15" s="63"/>
      <c r="HMZ15" s="63"/>
      <c r="HNA15" s="63"/>
      <c r="HNB15" s="63"/>
      <c r="HNC15" s="63"/>
      <c r="HND15" s="63"/>
      <c r="HNE15" s="63"/>
      <c r="HNF15" s="63"/>
      <c r="HNG15" s="63"/>
      <c r="HNH15" s="63"/>
      <c r="HNI15" s="63"/>
      <c r="HNJ15" s="63"/>
      <c r="HNK15" s="63"/>
      <c r="HNL15" s="63"/>
      <c r="HNM15" s="63"/>
      <c r="HNN15" s="63"/>
      <c r="HNO15" s="63"/>
      <c r="HNP15" s="63"/>
      <c r="HNQ15" s="63"/>
      <c r="HNR15" s="63"/>
      <c r="HNS15" s="63"/>
      <c r="HNT15" s="63"/>
      <c r="HNU15" s="63"/>
      <c r="HNV15" s="63"/>
      <c r="HNW15" s="63"/>
      <c r="HNX15" s="63"/>
      <c r="HNY15" s="63"/>
      <c r="HNZ15" s="63"/>
      <c r="HOA15" s="63"/>
      <c r="HOB15" s="63"/>
      <c r="HOC15" s="63"/>
      <c r="HOD15" s="63"/>
      <c r="HOE15" s="63"/>
      <c r="HOF15" s="63"/>
      <c r="HOG15" s="63"/>
      <c r="HOH15" s="63"/>
      <c r="HOI15" s="63"/>
      <c r="HOJ15" s="63"/>
      <c r="HOK15" s="63"/>
      <c r="HOL15" s="63"/>
      <c r="HOM15" s="63"/>
      <c r="HON15" s="63"/>
      <c r="HOO15" s="63"/>
      <c r="HOP15" s="63"/>
      <c r="HOQ15" s="63"/>
      <c r="HOR15" s="63"/>
      <c r="HOS15" s="63"/>
      <c r="HOT15" s="63"/>
      <c r="HOU15" s="63"/>
      <c r="HOV15" s="63"/>
      <c r="HOW15" s="63"/>
      <c r="HOX15" s="63"/>
      <c r="HOY15" s="63"/>
      <c r="HOZ15" s="63"/>
      <c r="HPA15" s="63"/>
      <c r="HPB15" s="63"/>
      <c r="HPC15" s="63"/>
      <c r="HPD15" s="63"/>
      <c r="HPE15" s="63"/>
      <c r="HPF15" s="63"/>
      <c r="HPG15" s="63"/>
      <c r="HPH15" s="63"/>
      <c r="HPI15" s="63"/>
      <c r="HPJ15" s="63"/>
      <c r="HPK15" s="63"/>
      <c r="HPL15" s="63"/>
      <c r="HPM15" s="63"/>
      <c r="HPN15" s="63"/>
      <c r="HPO15" s="63"/>
      <c r="HPP15" s="63"/>
      <c r="HPQ15" s="63"/>
      <c r="HPR15" s="63"/>
      <c r="HPS15" s="63"/>
      <c r="HPT15" s="63"/>
      <c r="HPU15" s="63"/>
      <c r="HPV15" s="63"/>
      <c r="HPW15" s="63"/>
      <c r="HPX15" s="63"/>
      <c r="HPY15" s="63"/>
      <c r="HPZ15" s="63"/>
      <c r="HQA15" s="63"/>
      <c r="HQB15" s="63"/>
      <c r="HQC15" s="63"/>
      <c r="HQD15" s="63"/>
      <c r="HQE15" s="63"/>
      <c r="HQF15" s="63"/>
      <c r="HQG15" s="63"/>
      <c r="HQH15" s="63"/>
      <c r="HQI15" s="63"/>
      <c r="HQJ15" s="63"/>
      <c r="HQK15" s="63"/>
      <c r="HQL15" s="63"/>
      <c r="HQM15" s="63"/>
      <c r="HQN15" s="63"/>
      <c r="HQO15" s="63"/>
      <c r="HQP15" s="63"/>
      <c r="HQQ15" s="63"/>
      <c r="HQR15" s="63"/>
      <c r="HQS15" s="63"/>
      <c r="HQT15" s="63"/>
      <c r="HQU15" s="63"/>
      <c r="HQV15" s="63"/>
      <c r="HQW15" s="63"/>
      <c r="HQX15" s="63"/>
      <c r="HQY15" s="63"/>
      <c r="HQZ15" s="63"/>
      <c r="HRA15" s="63"/>
      <c r="HRB15" s="63"/>
      <c r="HRC15" s="63"/>
      <c r="HRD15" s="63"/>
      <c r="HRE15" s="63"/>
      <c r="HRF15" s="63"/>
      <c r="HRG15" s="63"/>
      <c r="HRH15" s="63"/>
      <c r="HRI15" s="63"/>
      <c r="HRJ15" s="63"/>
      <c r="HRK15" s="63"/>
      <c r="HRL15" s="63"/>
      <c r="HRM15" s="63"/>
      <c r="HRN15" s="63"/>
      <c r="HRO15" s="63"/>
      <c r="HRP15" s="63"/>
      <c r="HRQ15" s="63"/>
      <c r="HRR15" s="63"/>
      <c r="HRS15" s="63"/>
      <c r="HRT15" s="63"/>
      <c r="HRU15" s="63"/>
      <c r="HRV15" s="63"/>
      <c r="HRW15" s="63"/>
      <c r="HRX15" s="63"/>
      <c r="HRY15" s="63"/>
      <c r="HRZ15" s="63"/>
      <c r="HSA15" s="63"/>
      <c r="HSB15" s="63"/>
      <c r="HSC15" s="63"/>
      <c r="HSD15" s="63"/>
      <c r="HSE15" s="63"/>
      <c r="HSF15" s="63"/>
      <c r="HSG15" s="63"/>
      <c r="HSH15" s="63"/>
      <c r="HSI15" s="63"/>
      <c r="HSJ15" s="63"/>
      <c r="HSK15" s="63"/>
      <c r="HSL15" s="63"/>
      <c r="HSM15" s="63"/>
      <c r="HSN15" s="63"/>
      <c r="HSO15" s="63"/>
      <c r="HSP15" s="63"/>
      <c r="HSQ15" s="63"/>
      <c r="HSR15" s="63"/>
      <c r="HSS15" s="63"/>
      <c r="HST15" s="63"/>
      <c r="HSU15" s="63"/>
      <c r="HSV15" s="63"/>
      <c r="HSW15" s="63"/>
      <c r="HSX15" s="63"/>
      <c r="HSY15" s="63"/>
      <c r="HSZ15" s="63"/>
      <c r="HTA15" s="63"/>
      <c r="HTB15" s="63"/>
      <c r="HTC15" s="63"/>
      <c r="HTD15" s="63"/>
      <c r="HTE15" s="63"/>
      <c r="HTF15" s="63"/>
      <c r="HTG15" s="63"/>
      <c r="HTH15" s="63"/>
      <c r="HTI15" s="63"/>
      <c r="HTJ15" s="63"/>
      <c r="HTK15" s="63"/>
      <c r="HTL15" s="63"/>
      <c r="HTM15" s="63"/>
      <c r="HTN15" s="63"/>
      <c r="HTO15" s="63"/>
      <c r="HTP15" s="63"/>
      <c r="HTQ15" s="63"/>
      <c r="HTR15" s="63"/>
      <c r="HTS15" s="63"/>
      <c r="HTT15" s="63"/>
      <c r="HTU15" s="63"/>
      <c r="HTV15" s="63"/>
      <c r="HTW15" s="63"/>
      <c r="HTX15" s="63"/>
      <c r="HTY15" s="63"/>
      <c r="HTZ15" s="63"/>
      <c r="HUA15" s="63"/>
      <c r="HUB15" s="63"/>
      <c r="HUC15" s="63"/>
      <c r="HUD15" s="63"/>
      <c r="HUE15" s="63"/>
      <c r="HUF15" s="63"/>
      <c r="HUG15" s="63"/>
      <c r="HUH15" s="63"/>
      <c r="HUI15" s="63"/>
      <c r="HUJ15" s="63"/>
      <c r="HUK15" s="63"/>
      <c r="HUL15" s="63"/>
      <c r="HUM15" s="63"/>
      <c r="HUN15" s="63"/>
      <c r="HUO15" s="63"/>
      <c r="HUP15" s="63"/>
      <c r="HUQ15" s="63"/>
      <c r="HUR15" s="63"/>
      <c r="HUS15" s="63"/>
      <c r="HUT15" s="63"/>
      <c r="HUU15" s="63"/>
      <c r="HUV15" s="63"/>
      <c r="HUW15" s="63"/>
      <c r="HUX15" s="63"/>
      <c r="HUY15" s="63"/>
      <c r="HUZ15" s="63"/>
      <c r="HVA15" s="63"/>
      <c r="HVB15" s="63"/>
      <c r="HVC15" s="63"/>
      <c r="HVD15" s="63"/>
      <c r="HVE15" s="63"/>
      <c r="HVF15" s="63"/>
      <c r="HVG15" s="63"/>
      <c r="HVH15" s="63"/>
      <c r="HVI15" s="63"/>
      <c r="HVJ15" s="63"/>
      <c r="HVK15" s="63"/>
      <c r="HVL15" s="63"/>
      <c r="HVM15" s="63"/>
      <c r="HVN15" s="63"/>
      <c r="HVO15" s="63"/>
      <c r="HVP15" s="63"/>
      <c r="HVQ15" s="63"/>
      <c r="HVR15" s="63"/>
      <c r="HVS15" s="63"/>
      <c r="HVT15" s="63"/>
      <c r="HVU15" s="63"/>
      <c r="HVV15" s="63"/>
      <c r="HVW15" s="63"/>
      <c r="HVX15" s="63"/>
      <c r="HVY15" s="63"/>
      <c r="HVZ15" s="63"/>
      <c r="HWA15" s="63"/>
      <c r="HWB15" s="63"/>
      <c r="HWC15" s="63"/>
      <c r="HWD15" s="63"/>
      <c r="HWE15" s="63"/>
      <c r="HWF15" s="63"/>
      <c r="HWG15" s="63"/>
      <c r="HWH15" s="63"/>
      <c r="HWI15" s="63"/>
      <c r="HWJ15" s="63"/>
      <c r="HWK15" s="63"/>
      <c r="HWL15" s="63"/>
      <c r="HWM15" s="63"/>
      <c r="HWN15" s="63"/>
      <c r="HWO15" s="63"/>
      <c r="HWP15" s="63"/>
      <c r="HWQ15" s="63"/>
      <c r="HWR15" s="63"/>
      <c r="HWS15" s="63"/>
      <c r="HWT15" s="63"/>
      <c r="HWU15" s="63"/>
      <c r="HWV15" s="63"/>
      <c r="HWW15" s="63"/>
      <c r="HWX15" s="63"/>
      <c r="HWY15" s="63"/>
      <c r="HWZ15" s="63"/>
      <c r="HXA15" s="63"/>
      <c r="HXB15" s="63"/>
      <c r="HXC15" s="63"/>
      <c r="HXD15" s="63"/>
      <c r="HXE15" s="63"/>
      <c r="HXF15" s="63"/>
      <c r="HXG15" s="63"/>
      <c r="HXH15" s="63"/>
      <c r="HXI15" s="63"/>
      <c r="HXJ15" s="63"/>
      <c r="HXK15" s="63"/>
      <c r="HXL15" s="63"/>
      <c r="HXM15" s="63"/>
      <c r="HXN15" s="63"/>
      <c r="HXO15" s="63"/>
      <c r="HXP15" s="63"/>
      <c r="HXQ15" s="63"/>
      <c r="HXR15" s="63"/>
      <c r="HXS15" s="63"/>
      <c r="HXT15" s="63"/>
      <c r="HXU15" s="63"/>
      <c r="HXV15" s="63"/>
      <c r="HXW15" s="63"/>
      <c r="HXX15" s="63"/>
      <c r="HXY15" s="63"/>
      <c r="HXZ15" s="63"/>
      <c r="HYA15" s="63"/>
      <c r="HYB15" s="63"/>
      <c r="HYC15" s="63"/>
      <c r="HYD15" s="63"/>
      <c r="HYE15" s="63"/>
      <c r="HYF15" s="63"/>
      <c r="HYG15" s="63"/>
      <c r="HYH15" s="63"/>
      <c r="HYI15" s="63"/>
      <c r="HYJ15" s="63"/>
      <c r="HYK15" s="63"/>
      <c r="HYL15" s="63"/>
      <c r="HYM15" s="63"/>
      <c r="HYN15" s="63"/>
      <c r="HYO15" s="63"/>
      <c r="HYP15" s="63"/>
      <c r="HYQ15" s="63"/>
      <c r="HYR15" s="63"/>
      <c r="HYS15" s="63"/>
      <c r="HYT15" s="63"/>
      <c r="HYU15" s="63"/>
      <c r="HYV15" s="63"/>
      <c r="HYW15" s="63"/>
      <c r="HYX15" s="63"/>
      <c r="HYY15" s="63"/>
      <c r="HYZ15" s="63"/>
      <c r="HZA15" s="63"/>
      <c r="HZB15" s="63"/>
      <c r="HZC15" s="63"/>
      <c r="HZD15" s="63"/>
      <c r="HZE15" s="63"/>
      <c r="HZF15" s="63"/>
      <c r="HZG15" s="63"/>
      <c r="HZH15" s="63"/>
      <c r="HZI15" s="63"/>
      <c r="HZJ15" s="63"/>
      <c r="HZK15" s="63"/>
      <c r="HZL15" s="63"/>
      <c r="HZM15" s="63"/>
      <c r="HZN15" s="63"/>
      <c r="HZO15" s="63"/>
      <c r="HZP15" s="63"/>
      <c r="HZQ15" s="63"/>
      <c r="HZR15" s="63"/>
      <c r="HZS15" s="63"/>
      <c r="HZT15" s="63"/>
      <c r="HZU15" s="63"/>
      <c r="HZV15" s="63"/>
      <c r="HZW15" s="63"/>
      <c r="HZX15" s="63"/>
      <c r="HZY15" s="63"/>
      <c r="HZZ15" s="63"/>
      <c r="IAA15" s="63"/>
      <c r="IAB15" s="63"/>
      <c r="IAC15" s="63"/>
      <c r="IAD15" s="63"/>
      <c r="IAE15" s="63"/>
      <c r="IAF15" s="63"/>
      <c r="IAG15" s="63"/>
      <c r="IAH15" s="63"/>
      <c r="IAI15" s="63"/>
      <c r="IAJ15" s="63"/>
      <c r="IAK15" s="63"/>
      <c r="IAL15" s="63"/>
      <c r="IAM15" s="63"/>
      <c r="IAN15" s="63"/>
      <c r="IAO15" s="63"/>
      <c r="IAP15" s="63"/>
      <c r="IAQ15" s="63"/>
      <c r="IAR15" s="63"/>
      <c r="IAS15" s="63"/>
      <c r="IAT15" s="63"/>
      <c r="IAU15" s="63"/>
      <c r="IAV15" s="63"/>
      <c r="IAW15" s="63"/>
      <c r="IAX15" s="63"/>
      <c r="IAY15" s="63"/>
      <c r="IAZ15" s="63"/>
      <c r="IBA15" s="63"/>
      <c r="IBB15" s="63"/>
      <c r="IBC15" s="63"/>
      <c r="IBD15" s="63"/>
      <c r="IBE15" s="63"/>
      <c r="IBF15" s="63"/>
      <c r="IBG15" s="63"/>
      <c r="IBH15" s="63"/>
      <c r="IBI15" s="63"/>
      <c r="IBJ15" s="63"/>
      <c r="IBK15" s="63"/>
      <c r="IBL15" s="63"/>
      <c r="IBM15" s="63"/>
      <c r="IBN15" s="63"/>
      <c r="IBO15" s="63"/>
      <c r="IBP15" s="63"/>
      <c r="IBQ15" s="63"/>
      <c r="IBR15" s="63"/>
      <c r="IBS15" s="63"/>
      <c r="IBT15" s="63"/>
      <c r="IBU15" s="63"/>
      <c r="IBV15" s="63"/>
      <c r="IBW15" s="63"/>
      <c r="IBX15" s="63"/>
      <c r="IBY15" s="63"/>
      <c r="IBZ15" s="63"/>
      <c r="ICA15" s="63"/>
      <c r="ICB15" s="63"/>
      <c r="ICC15" s="63"/>
      <c r="ICD15" s="63"/>
      <c r="ICE15" s="63"/>
      <c r="ICF15" s="63"/>
      <c r="ICG15" s="63"/>
      <c r="ICH15" s="63"/>
      <c r="ICI15" s="63"/>
      <c r="ICJ15" s="63"/>
      <c r="ICK15" s="63"/>
      <c r="ICL15" s="63"/>
      <c r="ICM15" s="63"/>
      <c r="ICN15" s="63"/>
      <c r="ICO15" s="63"/>
      <c r="ICP15" s="63"/>
      <c r="ICQ15" s="63"/>
      <c r="ICR15" s="63"/>
      <c r="ICS15" s="63"/>
      <c r="ICT15" s="63"/>
      <c r="ICU15" s="63"/>
      <c r="ICV15" s="63"/>
      <c r="ICW15" s="63"/>
      <c r="ICX15" s="63"/>
      <c r="ICY15" s="63"/>
      <c r="ICZ15" s="63"/>
      <c r="IDA15" s="63"/>
      <c r="IDB15" s="63"/>
      <c r="IDC15" s="63"/>
      <c r="IDD15" s="63"/>
      <c r="IDE15" s="63"/>
      <c r="IDF15" s="63"/>
      <c r="IDG15" s="63"/>
      <c r="IDH15" s="63"/>
      <c r="IDI15" s="63"/>
      <c r="IDJ15" s="63"/>
      <c r="IDK15" s="63"/>
      <c r="IDL15" s="63"/>
      <c r="IDM15" s="63"/>
      <c r="IDN15" s="63"/>
      <c r="IDO15" s="63"/>
      <c r="IDP15" s="63"/>
      <c r="IDQ15" s="63"/>
      <c r="IDR15" s="63"/>
      <c r="IDS15" s="63"/>
      <c r="IDT15" s="63"/>
      <c r="IDU15" s="63"/>
      <c r="IDV15" s="63"/>
      <c r="IDW15" s="63"/>
      <c r="IDX15" s="63"/>
      <c r="IDY15" s="63"/>
      <c r="IDZ15" s="63"/>
      <c r="IEA15" s="63"/>
      <c r="IEB15" s="63"/>
      <c r="IEC15" s="63"/>
      <c r="IED15" s="63"/>
      <c r="IEE15" s="63"/>
      <c r="IEF15" s="63"/>
      <c r="IEG15" s="63"/>
      <c r="IEH15" s="63"/>
      <c r="IEI15" s="63"/>
      <c r="IEJ15" s="63"/>
      <c r="IEK15" s="63"/>
      <c r="IEL15" s="63"/>
      <c r="IEM15" s="63"/>
      <c r="IEN15" s="63"/>
      <c r="IEO15" s="63"/>
      <c r="IEP15" s="63"/>
      <c r="IEQ15" s="63"/>
      <c r="IER15" s="63"/>
      <c r="IES15" s="63"/>
      <c r="IET15" s="63"/>
      <c r="IEU15" s="63"/>
      <c r="IEV15" s="63"/>
      <c r="IEW15" s="63"/>
      <c r="IEX15" s="63"/>
      <c r="IEY15" s="63"/>
      <c r="IEZ15" s="63"/>
      <c r="IFA15" s="63"/>
      <c r="IFB15" s="63"/>
      <c r="IFC15" s="63"/>
      <c r="IFD15" s="63"/>
      <c r="IFE15" s="63"/>
      <c r="IFF15" s="63"/>
      <c r="IFG15" s="63"/>
      <c r="IFH15" s="63"/>
      <c r="IFI15" s="63"/>
      <c r="IFJ15" s="63"/>
      <c r="IFK15" s="63"/>
      <c r="IFL15" s="63"/>
      <c r="IFM15" s="63"/>
      <c r="IFN15" s="63"/>
      <c r="IFO15" s="63"/>
      <c r="IFP15" s="63"/>
      <c r="IFQ15" s="63"/>
      <c r="IFR15" s="63"/>
      <c r="IFS15" s="63"/>
      <c r="IFT15" s="63"/>
      <c r="IFU15" s="63"/>
      <c r="IFV15" s="63"/>
      <c r="IFW15" s="63"/>
      <c r="IFX15" s="63"/>
      <c r="IFY15" s="63"/>
      <c r="IFZ15" s="63"/>
      <c r="IGA15" s="63"/>
      <c r="IGB15" s="63"/>
      <c r="IGC15" s="63"/>
      <c r="IGD15" s="63"/>
      <c r="IGE15" s="63"/>
      <c r="IGF15" s="63"/>
      <c r="IGG15" s="63"/>
      <c r="IGH15" s="63"/>
      <c r="IGI15" s="63"/>
      <c r="IGJ15" s="63"/>
      <c r="IGK15" s="63"/>
      <c r="IGL15" s="63"/>
      <c r="IGM15" s="63"/>
      <c r="IGN15" s="63"/>
      <c r="IGO15" s="63"/>
      <c r="IGP15" s="63"/>
      <c r="IGQ15" s="63"/>
      <c r="IGR15" s="63"/>
      <c r="IGS15" s="63"/>
      <c r="IGT15" s="63"/>
      <c r="IGU15" s="63"/>
      <c r="IGV15" s="63"/>
      <c r="IGW15" s="63"/>
      <c r="IGX15" s="63"/>
      <c r="IGY15" s="63"/>
      <c r="IGZ15" s="63"/>
      <c r="IHA15" s="63"/>
      <c r="IHB15" s="63"/>
      <c r="IHC15" s="63"/>
      <c r="IHD15" s="63"/>
      <c r="IHE15" s="63"/>
      <c r="IHF15" s="63"/>
      <c r="IHG15" s="63"/>
      <c r="IHH15" s="63"/>
      <c r="IHI15" s="63"/>
      <c r="IHJ15" s="63"/>
      <c r="IHK15" s="63"/>
      <c r="IHL15" s="63"/>
      <c r="IHM15" s="63"/>
      <c r="IHN15" s="63"/>
      <c r="IHO15" s="63"/>
      <c r="IHP15" s="63"/>
      <c r="IHQ15" s="63"/>
      <c r="IHR15" s="63"/>
      <c r="IHS15" s="63"/>
      <c r="IHT15" s="63"/>
      <c r="IHU15" s="63"/>
      <c r="IHV15" s="63"/>
      <c r="IHW15" s="63"/>
      <c r="IHX15" s="63"/>
      <c r="IHY15" s="63"/>
      <c r="IHZ15" s="63"/>
      <c r="IIA15" s="63"/>
      <c r="IIB15" s="63"/>
      <c r="IIC15" s="63"/>
      <c r="IID15" s="63"/>
      <c r="IIE15" s="63"/>
      <c r="IIF15" s="63"/>
      <c r="IIG15" s="63"/>
      <c r="IIH15" s="63"/>
      <c r="III15" s="63"/>
      <c r="IIJ15" s="63"/>
      <c r="IIK15" s="63"/>
      <c r="IIL15" s="63"/>
      <c r="IIM15" s="63"/>
      <c r="IIN15" s="63"/>
      <c r="IIO15" s="63"/>
      <c r="IIP15" s="63"/>
      <c r="IIQ15" s="63"/>
      <c r="IIR15" s="63"/>
      <c r="IIS15" s="63"/>
      <c r="IIT15" s="63"/>
      <c r="IIU15" s="63"/>
      <c r="IIV15" s="63"/>
      <c r="IIW15" s="63"/>
      <c r="IIX15" s="63"/>
      <c r="IIY15" s="63"/>
      <c r="IIZ15" s="63"/>
      <c r="IJA15" s="63"/>
      <c r="IJB15" s="63"/>
      <c r="IJC15" s="63"/>
      <c r="IJD15" s="63"/>
      <c r="IJE15" s="63"/>
      <c r="IJF15" s="63"/>
      <c r="IJG15" s="63"/>
      <c r="IJH15" s="63"/>
      <c r="IJI15" s="63"/>
      <c r="IJJ15" s="63"/>
      <c r="IJK15" s="63"/>
      <c r="IJL15" s="63"/>
      <c r="IJM15" s="63"/>
      <c r="IJN15" s="63"/>
      <c r="IJO15" s="63"/>
      <c r="IJP15" s="63"/>
      <c r="IJQ15" s="63"/>
      <c r="IJR15" s="63"/>
      <c r="IJS15" s="63"/>
      <c r="IJT15" s="63"/>
      <c r="IJU15" s="63"/>
      <c r="IJV15" s="63"/>
      <c r="IJW15" s="63"/>
      <c r="IJX15" s="63"/>
      <c r="IJY15" s="63"/>
      <c r="IJZ15" s="63"/>
      <c r="IKA15" s="63"/>
      <c r="IKB15" s="63"/>
      <c r="IKC15" s="63"/>
      <c r="IKD15" s="63"/>
      <c r="IKE15" s="63"/>
      <c r="IKF15" s="63"/>
      <c r="IKG15" s="63"/>
      <c r="IKH15" s="63"/>
      <c r="IKI15" s="63"/>
      <c r="IKJ15" s="63"/>
      <c r="IKK15" s="63"/>
      <c r="IKL15" s="63"/>
      <c r="IKM15" s="63"/>
      <c r="IKN15" s="63"/>
      <c r="IKO15" s="63"/>
      <c r="IKP15" s="63"/>
      <c r="IKQ15" s="63"/>
      <c r="IKR15" s="63"/>
      <c r="IKS15" s="63"/>
      <c r="IKT15" s="63"/>
      <c r="IKU15" s="63"/>
      <c r="IKV15" s="63"/>
      <c r="IKW15" s="63"/>
      <c r="IKX15" s="63"/>
      <c r="IKY15" s="63"/>
      <c r="IKZ15" s="63"/>
      <c r="ILA15" s="63"/>
      <c r="ILB15" s="63"/>
      <c r="ILC15" s="63"/>
      <c r="ILD15" s="63"/>
      <c r="ILE15" s="63"/>
      <c r="ILF15" s="63"/>
      <c r="ILG15" s="63"/>
      <c r="ILH15" s="63"/>
      <c r="ILI15" s="63"/>
      <c r="ILJ15" s="63"/>
      <c r="ILK15" s="63"/>
      <c r="ILL15" s="63"/>
      <c r="ILM15" s="63"/>
      <c r="ILN15" s="63"/>
      <c r="ILO15" s="63"/>
      <c r="ILP15" s="63"/>
      <c r="ILQ15" s="63"/>
      <c r="ILR15" s="63"/>
      <c r="ILS15" s="63"/>
      <c r="ILT15" s="63"/>
      <c r="ILU15" s="63"/>
      <c r="ILV15" s="63"/>
      <c r="ILW15" s="63"/>
      <c r="ILX15" s="63"/>
      <c r="ILY15" s="63"/>
      <c r="ILZ15" s="63"/>
      <c r="IMA15" s="63"/>
      <c r="IMB15" s="63"/>
      <c r="IMC15" s="63"/>
      <c r="IMD15" s="63"/>
      <c r="IME15" s="63"/>
      <c r="IMF15" s="63"/>
      <c r="IMG15" s="63"/>
      <c r="IMH15" s="63"/>
      <c r="IMI15" s="63"/>
      <c r="IMJ15" s="63"/>
      <c r="IMK15" s="63"/>
      <c r="IML15" s="63"/>
      <c r="IMM15" s="63"/>
      <c r="IMN15" s="63"/>
      <c r="IMO15" s="63"/>
      <c r="IMP15" s="63"/>
      <c r="IMQ15" s="63"/>
      <c r="IMR15" s="63"/>
      <c r="IMS15" s="63"/>
      <c r="IMT15" s="63"/>
      <c r="IMU15" s="63"/>
      <c r="IMV15" s="63"/>
      <c r="IMW15" s="63"/>
      <c r="IMX15" s="63"/>
      <c r="IMY15" s="63"/>
      <c r="IMZ15" s="63"/>
      <c r="INA15" s="63"/>
      <c r="INB15" s="63"/>
      <c r="INC15" s="63"/>
      <c r="IND15" s="63"/>
      <c r="INE15" s="63"/>
      <c r="INF15" s="63"/>
      <c r="ING15" s="63"/>
      <c r="INH15" s="63"/>
      <c r="INI15" s="63"/>
      <c r="INJ15" s="63"/>
      <c r="INK15" s="63"/>
      <c r="INL15" s="63"/>
      <c r="INM15" s="63"/>
      <c r="INN15" s="63"/>
      <c r="INO15" s="63"/>
      <c r="INP15" s="63"/>
      <c r="INQ15" s="63"/>
      <c r="INR15" s="63"/>
      <c r="INS15" s="63"/>
      <c r="INT15" s="63"/>
      <c r="INU15" s="63"/>
      <c r="INV15" s="63"/>
      <c r="INW15" s="63"/>
      <c r="INX15" s="63"/>
      <c r="INY15" s="63"/>
      <c r="INZ15" s="63"/>
      <c r="IOA15" s="63"/>
      <c r="IOB15" s="63"/>
      <c r="IOC15" s="63"/>
      <c r="IOD15" s="63"/>
      <c r="IOE15" s="63"/>
      <c r="IOF15" s="63"/>
      <c r="IOG15" s="63"/>
      <c r="IOH15" s="63"/>
      <c r="IOI15" s="63"/>
      <c r="IOJ15" s="63"/>
      <c r="IOK15" s="63"/>
      <c r="IOL15" s="63"/>
      <c r="IOM15" s="63"/>
      <c r="ION15" s="63"/>
      <c r="IOO15" s="63"/>
      <c r="IOP15" s="63"/>
      <c r="IOQ15" s="63"/>
      <c r="IOR15" s="63"/>
      <c r="IOS15" s="63"/>
      <c r="IOT15" s="63"/>
      <c r="IOU15" s="63"/>
      <c r="IOV15" s="63"/>
      <c r="IOW15" s="63"/>
      <c r="IOX15" s="63"/>
      <c r="IOY15" s="63"/>
      <c r="IOZ15" s="63"/>
      <c r="IPA15" s="63"/>
      <c r="IPB15" s="63"/>
      <c r="IPC15" s="63"/>
      <c r="IPD15" s="63"/>
      <c r="IPE15" s="63"/>
      <c r="IPF15" s="63"/>
      <c r="IPG15" s="63"/>
      <c r="IPH15" s="63"/>
      <c r="IPI15" s="63"/>
      <c r="IPJ15" s="63"/>
      <c r="IPK15" s="63"/>
      <c r="IPL15" s="63"/>
      <c r="IPM15" s="63"/>
      <c r="IPN15" s="63"/>
      <c r="IPO15" s="63"/>
      <c r="IPP15" s="63"/>
      <c r="IPQ15" s="63"/>
      <c r="IPR15" s="63"/>
      <c r="IPS15" s="63"/>
      <c r="IPT15" s="63"/>
      <c r="IPU15" s="63"/>
      <c r="IPV15" s="63"/>
      <c r="IPW15" s="63"/>
      <c r="IPX15" s="63"/>
      <c r="IPY15" s="63"/>
      <c r="IPZ15" s="63"/>
      <c r="IQA15" s="63"/>
      <c r="IQB15" s="63"/>
      <c r="IQC15" s="63"/>
      <c r="IQD15" s="63"/>
      <c r="IQE15" s="63"/>
      <c r="IQF15" s="63"/>
      <c r="IQG15" s="63"/>
      <c r="IQH15" s="63"/>
      <c r="IQI15" s="63"/>
      <c r="IQJ15" s="63"/>
      <c r="IQK15" s="63"/>
      <c r="IQL15" s="63"/>
      <c r="IQM15" s="63"/>
      <c r="IQN15" s="63"/>
      <c r="IQO15" s="63"/>
      <c r="IQP15" s="63"/>
      <c r="IQQ15" s="63"/>
      <c r="IQR15" s="63"/>
      <c r="IQS15" s="63"/>
      <c r="IQT15" s="63"/>
      <c r="IQU15" s="63"/>
      <c r="IQV15" s="63"/>
      <c r="IQW15" s="63"/>
      <c r="IQX15" s="63"/>
      <c r="IQY15" s="63"/>
      <c r="IQZ15" s="63"/>
      <c r="IRA15" s="63"/>
      <c r="IRB15" s="63"/>
      <c r="IRC15" s="63"/>
      <c r="IRD15" s="63"/>
      <c r="IRE15" s="63"/>
      <c r="IRF15" s="63"/>
      <c r="IRG15" s="63"/>
      <c r="IRH15" s="63"/>
      <c r="IRI15" s="63"/>
      <c r="IRJ15" s="63"/>
      <c r="IRK15" s="63"/>
      <c r="IRL15" s="63"/>
      <c r="IRM15" s="63"/>
      <c r="IRN15" s="63"/>
      <c r="IRO15" s="63"/>
      <c r="IRP15" s="63"/>
      <c r="IRQ15" s="63"/>
      <c r="IRR15" s="63"/>
      <c r="IRS15" s="63"/>
      <c r="IRT15" s="63"/>
      <c r="IRU15" s="63"/>
      <c r="IRV15" s="63"/>
      <c r="IRW15" s="63"/>
      <c r="IRX15" s="63"/>
      <c r="IRY15" s="63"/>
      <c r="IRZ15" s="63"/>
      <c r="ISA15" s="63"/>
      <c r="ISB15" s="63"/>
      <c r="ISC15" s="63"/>
      <c r="ISD15" s="63"/>
      <c r="ISE15" s="63"/>
      <c r="ISF15" s="63"/>
      <c r="ISG15" s="63"/>
      <c r="ISH15" s="63"/>
      <c r="ISI15" s="63"/>
      <c r="ISJ15" s="63"/>
      <c r="ISK15" s="63"/>
      <c r="ISL15" s="63"/>
      <c r="ISM15" s="63"/>
      <c r="ISN15" s="63"/>
      <c r="ISO15" s="63"/>
      <c r="ISP15" s="63"/>
      <c r="ISQ15" s="63"/>
      <c r="ISR15" s="63"/>
      <c r="ISS15" s="63"/>
      <c r="IST15" s="63"/>
      <c r="ISU15" s="63"/>
      <c r="ISV15" s="63"/>
      <c r="ISW15" s="63"/>
      <c r="ISX15" s="63"/>
      <c r="ISY15" s="63"/>
      <c r="ISZ15" s="63"/>
      <c r="ITA15" s="63"/>
      <c r="ITB15" s="63"/>
      <c r="ITC15" s="63"/>
      <c r="ITD15" s="63"/>
      <c r="ITE15" s="63"/>
      <c r="ITF15" s="63"/>
      <c r="ITG15" s="63"/>
      <c r="ITH15" s="63"/>
      <c r="ITI15" s="63"/>
      <c r="ITJ15" s="63"/>
      <c r="ITK15" s="63"/>
      <c r="ITL15" s="63"/>
      <c r="ITM15" s="63"/>
      <c r="ITN15" s="63"/>
      <c r="ITO15" s="63"/>
      <c r="ITP15" s="63"/>
      <c r="ITQ15" s="63"/>
      <c r="ITR15" s="63"/>
      <c r="ITS15" s="63"/>
      <c r="ITT15" s="63"/>
      <c r="ITU15" s="63"/>
      <c r="ITV15" s="63"/>
      <c r="ITW15" s="63"/>
      <c r="ITX15" s="63"/>
      <c r="ITY15" s="63"/>
      <c r="ITZ15" s="63"/>
      <c r="IUA15" s="63"/>
      <c r="IUB15" s="63"/>
      <c r="IUC15" s="63"/>
      <c r="IUD15" s="63"/>
      <c r="IUE15" s="63"/>
      <c r="IUF15" s="63"/>
      <c r="IUG15" s="63"/>
      <c r="IUH15" s="63"/>
      <c r="IUI15" s="63"/>
      <c r="IUJ15" s="63"/>
      <c r="IUK15" s="63"/>
      <c r="IUL15" s="63"/>
      <c r="IUM15" s="63"/>
      <c r="IUN15" s="63"/>
      <c r="IUO15" s="63"/>
      <c r="IUP15" s="63"/>
      <c r="IUQ15" s="63"/>
      <c r="IUR15" s="63"/>
      <c r="IUS15" s="63"/>
      <c r="IUT15" s="63"/>
      <c r="IUU15" s="63"/>
      <c r="IUV15" s="63"/>
      <c r="IUW15" s="63"/>
      <c r="IUX15" s="63"/>
      <c r="IUY15" s="63"/>
      <c r="IUZ15" s="63"/>
      <c r="IVA15" s="63"/>
      <c r="IVB15" s="63"/>
      <c r="IVC15" s="63"/>
      <c r="IVD15" s="63"/>
      <c r="IVE15" s="63"/>
      <c r="IVF15" s="63"/>
      <c r="IVG15" s="63"/>
      <c r="IVH15" s="63"/>
      <c r="IVI15" s="63"/>
      <c r="IVJ15" s="63"/>
      <c r="IVK15" s="63"/>
      <c r="IVL15" s="63"/>
      <c r="IVM15" s="63"/>
      <c r="IVN15" s="63"/>
      <c r="IVO15" s="63"/>
      <c r="IVP15" s="63"/>
      <c r="IVQ15" s="63"/>
      <c r="IVR15" s="63"/>
      <c r="IVS15" s="63"/>
      <c r="IVT15" s="63"/>
      <c r="IVU15" s="63"/>
      <c r="IVV15" s="63"/>
      <c r="IVW15" s="63"/>
      <c r="IVX15" s="63"/>
      <c r="IVY15" s="63"/>
      <c r="IVZ15" s="63"/>
      <c r="IWA15" s="63"/>
      <c r="IWB15" s="63"/>
      <c r="IWC15" s="63"/>
      <c r="IWD15" s="63"/>
      <c r="IWE15" s="63"/>
      <c r="IWF15" s="63"/>
      <c r="IWG15" s="63"/>
      <c r="IWH15" s="63"/>
      <c r="IWI15" s="63"/>
      <c r="IWJ15" s="63"/>
      <c r="IWK15" s="63"/>
      <c r="IWL15" s="63"/>
      <c r="IWM15" s="63"/>
      <c r="IWN15" s="63"/>
      <c r="IWO15" s="63"/>
      <c r="IWP15" s="63"/>
      <c r="IWQ15" s="63"/>
      <c r="IWR15" s="63"/>
      <c r="IWS15" s="63"/>
      <c r="IWT15" s="63"/>
      <c r="IWU15" s="63"/>
      <c r="IWV15" s="63"/>
      <c r="IWW15" s="63"/>
      <c r="IWX15" s="63"/>
      <c r="IWY15" s="63"/>
      <c r="IWZ15" s="63"/>
      <c r="IXA15" s="63"/>
      <c r="IXB15" s="63"/>
      <c r="IXC15" s="63"/>
      <c r="IXD15" s="63"/>
      <c r="IXE15" s="63"/>
      <c r="IXF15" s="63"/>
      <c r="IXG15" s="63"/>
      <c r="IXH15" s="63"/>
      <c r="IXI15" s="63"/>
      <c r="IXJ15" s="63"/>
      <c r="IXK15" s="63"/>
      <c r="IXL15" s="63"/>
      <c r="IXM15" s="63"/>
      <c r="IXN15" s="63"/>
      <c r="IXO15" s="63"/>
      <c r="IXP15" s="63"/>
      <c r="IXQ15" s="63"/>
      <c r="IXR15" s="63"/>
      <c r="IXS15" s="63"/>
      <c r="IXT15" s="63"/>
      <c r="IXU15" s="63"/>
      <c r="IXV15" s="63"/>
      <c r="IXW15" s="63"/>
      <c r="IXX15" s="63"/>
      <c r="IXY15" s="63"/>
      <c r="IXZ15" s="63"/>
      <c r="IYA15" s="63"/>
      <c r="IYB15" s="63"/>
      <c r="IYC15" s="63"/>
      <c r="IYD15" s="63"/>
      <c r="IYE15" s="63"/>
      <c r="IYF15" s="63"/>
      <c r="IYG15" s="63"/>
      <c r="IYH15" s="63"/>
      <c r="IYI15" s="63"/>
      <c r="IYJ15" s="63"/>
      <c r="IYK15" s="63"/>
      <c r="IYL15" s="63"/>
      <c r="IYM15" s="63"/>
      <c r="IYN15" s="63"/>
      <c r="IYO15" s="63"/>
      <c r="IYP15" s="63"/>
      <c r="IYQ15" s="63"/>
      <c r="IYR15" s="63"/>
      <c r="IYS15" s="63"/>
      <c r="IYT15" s="63"/>
      <c r="IYU15" s="63"/>
      <c r="IYV15" s="63"/>
      <c r="IYW15" s="63"/>
      <c r="IYX15" s="63"/>
      <c r="IYY15" s="63"/>
      <c r="IYZ15" s="63"/>
      <c r="IZA15" s="63"/>
      <c r="IZB15" s="63"/>
      <c r="IZC15" s="63"/>
      <c r="IZD15" s="63"/>
      <c r="IZE15" s="63"/>
      <c r="IZF15" s="63"/>
      <c r="IZG15" s="63"/>
      <c r="IZH15" s="63"/>
      <c r="IZI15" s="63"/>
      <c r="IZJ15" s="63"/>
      <c r="IZK15" s="63"/>
      <c r="IZL15" s="63"/>
      <c r="IZM15" s="63"/>
      <c r="IZN15" s="63"/>
      <c r="IZO15" s="63"/>
      <c r="IZP15" s="63"/>
      <c r="IZQ15" s="63"/>
      <c r="IZR15" s="63"/>
      <c r="IZS15" s="63"/>
      <c r="IZT15" s="63"/>
      <c r="IZU15" s="63"/>
      <c r="IZV15" s="63"/>
      <c r="IZW15" s="63"/>
      <c r="IZX15" s="63"/>
      <c r="IZY15" s="63"/>
      <c r="IZZ15" s="63"/>
      <c r="JAA15" s="63"/>
      <c r="JAB15" s="63"/>
      <c r="JAC15" s="63"/>
      <c r="JAD15" s="63"/>
      <c r="JAE15" s="63"/>
      <c r="JAF15" s="63"/>
      <c r="JAG15" s="63"/>
      <c r="JAH15" s="63"/>
      <c r="JAI15" s="63"/>
      <c r="JAJ15" s="63"/>
      <c r="JAK15" s="63"/>
      <c r="JAL15" s="63"/>
      <c r="JAM15" s="63"/>
      <c r="JAN15" s="63"/>
      <c r="JAO15" s="63"/>
      <c r="JAP15" s="63"/>
      <c r="JAQ15" s="63"/>
      <c r="JAR15" s="63"/>
      <c r="JAS15" s="63"/>
      <c r="JAT15" s="63"/>
      <c r="JAU15" s="63"/>
      <c r="JAV15" s="63"/>
      <c r="JAW15" s="63"/>
      <c r="JAX15" s="63"/>
      <c r="JAY15" s="63"/>
      <c r="JAZ15" s="63"/>
      <c r="JBA15" s="63"/>
      <c r="JBB15" s="63"/>
      <c r="JBC15" s="63"/>
      <c r="JBD15" s="63"/>
      <c r="JBE15" s="63"/>
      <c r="JBF15" s="63"/>
      <c r="JBG15" s="63"/>
      <c r="JBH15" s="63"/>
      <c r="JBI15" s="63"/>
      <c r="JBJ15" s="63"/>
      <c r="JBK15" s="63"/>
      <c r="JBL15" s="63"/>
      <c r="JBM15" s="63"/>
      <c r="JBN15" s="63"/>
      <c r="JBO15" s="63"/>
      <c r="JBP15" s="63"/>
      <c r="JBQ15" s="63"/>
      <c r="JBR15" s="63"/>
      <c r="JBS15" s="63"/>
      <c r="JBT15" s="63"/>
      <c r="JBU15" s="63"/>
      <c r="JBV15" s="63"/>
      <c r="JBW15" s="63"/>
      <c r="JBX15" s="63"/>
      <c r="JBY15" s="63"/>
      <c r="JBZ15" s="63"/>
      <c r="JCA15" s="63"/>
      <c r="JCB15" s="63"/>
      <c r="JCC15" s="63"/>
      <c r="JCD15" s="63"/>
      <c r="JCE15" s="63"/>
      <c r="JCF15" s="63"/>
      <c r="JCG15" s="63"/>
      <c r="JCH15" s="63"/>
      <c r="JCI15" s="63"/>
      <c r="JCJ15" s="63"/>
      <c r="JCK15" s="63"/>
      <c r="JCL15" s="63"/>
      <c r="JCM15" s="63"/>
      <c r="JCN15" s="63"/>
      <c r="JCO15" s="63"/>
      <c r="JCP15" s="63"/>
      <c r="JCQ15" s="63"/>
      <c r="JCR15" s="63"/>
      <c r="JCS15" s="63"/>
      <c r="JCT15" s="63"/>
      <c r="JCU15" s="63"/>
      <c r="JCV15" s="63"/>
      <c r="JCW15" s="63"/>
      <c r="JCX15" s="63"/>
      <c r="JCY15" s="63"/>
      <c r="JCZ15" s="63"/>
      <c r="JDA15" s="63"/>
      <c r="JDB15" s="63"/>
      <c r="JDC15" s="63"/>
      <c r="JDD15" s="63"/>
      <c r="JDE15" s="63"/>
      <c r="JDF15" s="63"/>
      <c r="JDG15" s="63"/>
      <c r="JDH15" s="63"/>
      <c r="JDI15" s="63"/>
      <c r="JDJ15" s="63"/>
      <c r="JDK15" s="63"/>
      <c r="JDL15" s="63"/>
      <c r="JDM15" s="63"/>
      <c r="JDN15" s="63"/>
      <c r="JDO15" s="63"/>
      <c r="JDP15" s="63"/>
      <c r="JDQ15" s="63"/>
      <c r="JDR15" s="63"/>
      <c r="JDS15" s="63"/>
      <c r="JDT15" s="63"/>
      <c r="JDU15" s="63"/>
      <c r="JDV15" s="63"/>
      <c r="JDW15" s="63"/>
      <c r="JDX15" s="63"/>
      <c r="JDY15" s="63"/>
      <c r="JDZ15" s="63"/>
      <c r="JEA15" s="63"/>
      <c r="JEB15" s="63"/>
      <c r="JEC15" s="63"/>
      <c r="JED15" s="63"/>
      <c r="JEE15" s="63"/>
      <c r="JEF15" s="63"/>
      <c r="JEG15" s="63"/>
      <c r="JEH15" s="63"/>
      <c r="JEI15" s="63"/>
      <c r="JEJ15" s="63"/>
      <c r="JEK15" s="63"/>
      <c r="JEL15" s="63"/>
      <c r="JEM15" s="63"/>
      <c r="JEN15" s="63"/>
      <c r="JEO15" s="63"/>
      <c r="JEP15" s="63"/>
      <c r="JEQ15" s="63"/>
      <c r="JER15" s="63"/>
      <c r="JES15" s="63"/>
      <c r="JET15" s="63"/>
      <c r="JEU15" s="63"/>
      <c r="JEV15" s="63"/>
      <c r="JEW15" s="63"/>
      <c r="JEX15" s="63"/>
      <c r="JEY15" s="63"/>
      <c r="JEZ15" s="63"/>
      <c r="JFA15" s="63"/>
      <c r="JFB15" s="63"/>
      <c r="JFC15" s="63"/>
      <c r="JFD15" s="63"/>
      <c r="JFE15" s="63"/>
      <c r="JFF15" s="63"/>
      <c r="JFG15" s="63"/>
      <c r="JFH15" s="63"/>
      <c r="JFI15" s="63"/>
      <c r="JFJ15" s="63"/>
      <c r="JFK15" s="63"/>
      <c r="JFL15" s="63"/>
      <c r="JFM15" s="63"/>
      <c r="JFN15" s="63"/>
      <c r="JFO15" s="63"/>
      <c r="JFP15" s="63"/>
      <c r="JFQ15" s="63"/>
      <c r="JFR15" s="63"/>
      <c r="JFS15" s="63"/>
      <c r="JFT15" s="63"/>
      <c r="JFU15" s="63"/>
      <c r="JFV15" s="63"/>
      <c r="JFW15" s="63"/>
      <c r="JFX15" s="63"/>
      <c r="JFY15" s="63"/>
      <c r="JFZ15" s="63"/>
      <c r="JGA15" s="63"/>
      <c r="JGB15" s="63"/>
      <c r="JGC15" s="63"/>
      <c r="JGD15" s="63"/>
      <c r="JGE15" s="63"/>
      <c r="JGF15" s="63"/>
      <c r="JGG15" s="63"/>
      <c r="JGH15" s="63"/>
      <c r="JGI15" s="63"/>
      <c r="JGJ15" s="63"/>
      <c r="JGK15" s="63"/>
      <c r="JGL15" s="63"/>
      <c r="JGM15" s="63"/>
      <c r="JGN15" s="63"/>
      <c r="JGO15" s="63"/>
      <c r="JGP15" s="63"/>
      <c r="JGQ15" s="63"/>
      <c r="JGR15" s="63"/>
      <c r="JGS15" s="63"/>
      <c r="JGT15" s="63"/>
      <c r="JGU15" s="63"/>
      <c r="JGV15" s="63"/>
      <c r="JGW15" s="63"/>
      <c r="JGX15" s="63"/>
      <c r="JGY15" s="63"/>
      <c r="JGZ15" s="63"/>
      <c r="JHA15" s="63"/>
      <c r="JHB15" s="63"/>
      <c r="JHC15" s="63"/>
      <c r="JHD15" s="63"/>
      <c r="JHE15" s="63"/>
      <c r="JHF15" s="63"/>
      <c r="JHG15" s="63"/>
      <c r="JHH15" s="63"/>
      <c r="JHI15" s="63"/>
      <c r="JHJ15" s="63"/>
      <c r="JHK15" s="63"/>
      <c r="JHL15" s="63"/>
      <c r="JHM15" s="63"/>
      <c r="JHN15" s="63"/>
      <c r="JHO15" s="63"/>
      <c r="JHP15" s="63"/>
      <c r="JHQ15" s="63"/>
      <c r="JHR15" s="63"/>
      <c r="JHS15" s="63"/>
      <c r="JHT15" s="63"/>
      <c r="JHU15" s="63"/>
      <c r="JHV15" s="63"/>
      <c r="JHW15" s="63"/>
      <c r="JHX15" s="63"/>
      <c r="JHY15" s="63"/>
      <c r="JHZ15" s="63"/>
      <c r="JIA15" s="63"/>
      <c r="JIB15" s="63"/>
      <c r="JIC15" s="63"/>
      <c r="JID15" s="63"/>
      <c r="JIE15" s="63"/>
      <c r="JIF15" s="63"/>
      <c r="JIG15" s="63"/>
      <c r="JIH15" s="63"/>
      <c r="JII15" s="63"/>
      <c r="JIJ15" s="63"/>
      <c r="JIK15" s="63"/>
      <c r="JIL15" s="63"/>
      <c r="JIM15" s="63"/>
      <c r="JIN15" s="63"/>
      <c r="JIO15" s="63"/>
      <c r="JIP15" s="63"/>
      <c r="JIQ15" s="63"/>
      <c r="JIR15" s="63"/>
      <c r="JIS15" s="63"/>
      <c r="JIT15" s="63"/>
      <c r="JIU15" s="63"/>
      <c r="JIV15" s="63"/>
      <c r="JIW15" s="63"/>
      <c r="JIX15" s="63"/>
      <c r="JIY15" s="63"/>
      <c r="JIZ15" s="63"/>
      <c r="JJA15" s="63"/>
      <c r="JJB15" s="63"/>
      <c r="JJC15" s="63"/>
      <c r="JJD15" s="63"/>
      <c r="JJE15" s="63"/>
      <c r="JJF15" s="63"/>
      <c r="JJG15" s="63"/>
      <c r="JJH15" s="63"/>
      <c r="JJI15" s="63"/>
      <c r="JJJ15" s="63"/>
      <c r="JJK15" s="63"/>
      <c r="JJL15" s="63"/>
      <c r="JJM15" s="63"/>
      <c r="JJN15" s="63"/>
      <c r="JJO15" s="63"/>
      <c r="JJP15" s="63"/>
      <c r="JJQ15" s="63"/>
      <c r="JJR15" s="63"/>
      <c r="JJS15" s="63"/>
      <c r="JJT15" s="63"/>
      <c r="JJU15" s="63"/>
      <c r="JJV15" s="63"/>
      <c r="JJW15" s="63"/>
      <c r="JJX15" s="63"/>
      <c r="JJY15" s="63"/>
      <c r="JJZ15" s="63"/>
      <c r="JKA15" s="63"/>
      <c r="JKB15" s="63"/>
      <c r="JKC15" s="63"/>
      <c r="JKD15" s="63"/>
      <c r="JKE15" s="63"/>
      <c r="JKF15" s="63"/>
      <c r="JKG15" s="63"/>
      <c r="JKH15" s="63"/>
      <c r="JKI15" s="63"/>
      <c r="JKJ15" s="63"/>
      <c r="JKK15" s="63"/>
      <c r="JKL15" s="63"/>
      <c r="JKM15" s="63"/>
      <c r="JKN15" s="63"/>
      <c r="JKO15" s="63"/>
      <c r="JKP15" s="63"/>
      <c r="JKQ15" s="63"/>
      <c r="JKR15" s="63"/>
      <c r="JKS15" s="63"/>
      <c r="JKT15" s="63"/>
      <c r="JKU15" s="63"/>
      <c r="JKV15" s="63"/>
      <c r="JKW15" s="63"/>
      <c r="JKX15" s="63"/>
      <c r="JKY15" s="63"/>
      <c r="JKZ15" s="63"/>
      <c r="JLA15" s="63"/>
      <c r="JLB15" s="63"/>
      <c r="JLC15" s="63"/>
      <c r="JLD15" s="63"/>
      <c r="JLE15" s="63"/>
      <c r="JLF15" s="63"/>
      <c r="JLG15" s="63"/>
      <c r="JLH15" s="63"/>
      <c r="JLI15" s="63"/>
      <c r="JLJ15" s="63"/>
      <c r="JLK15" s="63"/>
      <c r="JLL15" s="63"/>
      <c r="JLM15" s="63"/>
      <c r="JLN15" s="63"/>
      <c r="JLO15" s="63"/>
      <c r="JLP15" s="63"/>
      <c r="JLQ15" s="63"/>
      <c r="JLR15" s="63"/>
      <c r="JLS15" s="63"/>
      <c r="JLT15" s="63"/>
      <c r="JLU15" s="63"/>
      <c r="JLV15" s="63"/>
      <c r="JLW15" s="63"/>
      <c r="JLX15" s="63"/>
      <c r="JLY15" s="63"/>
      <c r="JLZ15" s="63"/>
      <c r="JMA15" s="63"/>
      <c r="JMB15" s="63"/>
      <c r="JMC15" s="63"/>
      <c r="JMD15" s="63"/>
      <c r="JME15" s="63"/>
      <c r="JMF15" s="63"/>
      <c r="JMG15" s="63"/>
      <c r="JMH15" s="63"/>
      <c r="JMI15" s="63"/>
      <c r="JMJ15" s="63"/>
      <c r="JMK15" s="63"/>
      <c r="JML15" s="63"/>
      <c r="JMM15" s="63"/>
      <c r="JMN15" s="63"/>
      <c r="JMO15" s="63"/>
      <c r="JMP15" s="63"/>
      <c r="JMQ15" s="63"/>
      <c r="JMR15" s="63"/>
      <c r="JMS15" s="63"/>
      <c r="JMT15" s="63"/>
      <c r="JMU15" s="63"/>
      <c r="JMV15" s="63"/>
      <c r="JMW15" s="63"/>
      <c r="JMX15" s="63"/>
      <c r="JMY15" s="63"/>
      <c r="JMZ15" s="63"/>
      <c r="JNA15" s="63"/>
      <c r="JNB15" s="63"/>
      <c r="JNC15" s="63"/>
      <c r="JND15" s="63"/>
      <c r="JNE15" s="63"/>
      <c r="JNF15" s="63"/>
      <c r="JNG15" s="63"/>
      <c r="JNH15" s="63"/>
      <c r="JNI15" s="63"/>
      <c r="JNJ15" s="63"/>
      <c r="JNK15" s="63"/>
      <c r="JNL15" s="63"/>
      <c r="JNM15" s="63"/>
      <c r="JNN15" s="63"/>
      <c r="JNO15" s="63"/>
      <c r="JNP15" s="63"/>
      <c r="JNQ15" s="63"/>
      <c r="JNR15" s="63"/>
      <c r="JNS15" s="63"/>
      <c r="JNT15" s="63"/>
      <c r="JNU15" s="63"/>
      <c r="JNV15" s="63"/>
      <c r="JNW15" s="63"/>
      <c r="JNX15" s="63"/>
      <c r="JNY15" s="63"/>
      <c r="JNZ15" s="63"/>
      <c r="JOA15" s="63"/>
      <c r="JOB15" s="63"/>
      <c r="JOC15" s="63"/>
      <c r="JOD15" s="63"/>
      <c r="JOE15" s="63"/>
      <c r="JOF15" s="63"/>
      <c r="JOG15" s="63"/>
      <c r="JOH15" s="63"/>
      <c r="JOI15" s="63"/>
      <c r="JOJ15" s="63"/>
      <c r="JOK15" s="63"/>
      <c r="JOL15" s="63"/>
      <c r="JOM15" s="63"/>
      <c r="JON15" s="63"/>
      <c r="JOO15" s="63"/>
      <c r="JOP15" s="63"/>
      <c r="JOQ15" s="63"/>
      <c r="JOR15" s="63"/>
      <c r="JOS15" s="63"/>
      <c r="JOT15" s="63"/>
      <c r="JOU15" s="63"/>
      <c r="JOV15" s="63"/>
      <c r="JOW15" s="63"/>
      <c r="JOX15" s="63"/>
      <c r="JOY15" s="63"/>
      <c r="JOZ15" s="63"/>
      <c r="JPA15" s="63"/>
      <c r="JPB15" s="63"/>
      <c r="JPC15" s="63"/>
      <c r="JPD15" s="63"/>
      <c r="JPE15" s="63"/>
      <c r="JPF15" s="63"/>
      <c r="JPG15" s="63"/>
      <c r="JPH15" s="63"/>
      <c r="JPI15" s="63"/>
      <c r="JPJ15" s="63"/>
      <c r="JPK15" s="63"/>
      <c r="JPL15" s="63"/>
      <c r="JPM15" s="63"/>
      <c r="JPN15" s="63"/>
      <c r="JPO15" s="63"/>
      <c r="JPP15" s="63"/>
      <c r="JPQ15" s="63"/>
      <c r="JPR15" s="63"/>
      <c r="JPS15" s="63"/>
      <c r="JPT15" s="63"/>
      <c r="JPU15" s="63"/>
      <c r="JPV15" s="63"/>
      <c r="JPW15" s="63"/>
      <c r="JPX15" s="63"/>
      <c r="JPY15" s="63"/>
      <c r="JPZ15" s="63"/>
      <c r="JQA15" s="63"/>
      <c r="JQB15" s="63"/>
      <c r="JQC15" s="63"/>
      <c r="JQD15" s="63"/>
      <c r="JQE15" s="63"/>
      <c r="JQF15" s="63"/>
      <c r="JQG15" s="63"/>
      <c r="JQH15" s="63"/>
      <c r="JQI15" s="63"/>
      <c r="JQJ15" s="63"/>
      <c r="JQK15" s="63"/>
      <c r="JQL15" s="63"/>
      <c r="JQM15" s="63"/>
      <c r="JQN15" s="63"/>
      <c r="JQO15" s="63"/>
      <c r="JQP15" s="63"/>
      <c r="JQQ15" s="63"/>
      <c r="JQR15" s="63"/>
      <c r="JQS15" s="63"/>
      <c r="JQT15" s="63"/>
      <c r="JQU15" s="63"/>
      <c r="JQV15" s="63"/>
      <c r="JQW15" s="63"/>
      <c r="JQX15" s="63"/>
      <c r="JQY15" s="63"/>
      <c r="JQZ15" s="63"/>
      <c r="JRA15" s="63"/>
      <c r="JRB15" s="63"/>
      <c r="JRC15" s="63"/>
      <c r="JRD15" s="63"/>
      <c r="JRE15" s="63"/>
      <c r="JRF15" s="63"/>
      <c r="JRG15" s="63"/>
      <c r="JRH15" s="63"/>
      <c r="JRI15" s="63"/>
      <c r="JRJ15" s="63"/>
      <c r="JRK15" s="63"/>
      <c r="JRL15" s="63"/>
      <c r="JRM15" s="63"/>
      <c r="JRN15" s="63"/>
      <c r="JRO15" s="63"/>
      <c r="JRP15" s="63"/>
      <c r="JRQ15" s="63"/>
      <c r="JRR15" s="63"/>
      <c r="JRS15" s="63"/>
      <c r="JRT15" s="63"/>
      <c r="JRU15" s="63"/>
      <c r="JRV15" s="63"/>
      <c r="JRW15" s="63"/>
      <c r="JRX15" s="63"/>
      <c r="JRY15" s="63"/>
      <c r="JRZ15" s="63"/>
      <c r="JSA15" s="63"/>
      <c r="JSB15" s="63"/>
      <c r="JSC15" s="63"/>
      <c r="JSD15" s="63"/>
      <c r="JSE15" s="63"/>
      <c r="JSF15" s="63"/>
      <c r="JSG15" s="63"/>
      <c r="JSH15" s="63"/>
      <c r="JSI15" s="63"/>
      <c r="JSJ15" s="63"/>
      <c r="JSK15" s="63"/>
      <c r="JSL15" s="63"/>
      <c r="JSM15" s="63"/>
      <c r="JSN15" s="63"/>
      <c r="JSO15" s="63"/>
      <c r="JSP15" s="63"/>
      <c r="JSQ15" s="63"/>
      <c r="JSR15" s="63"/>
      <c r="JSS15" s="63"/>
      <c r="JST15" s="63"/>
      <c r="JSU15" s="63"/>
      <c r="JSV15" s="63"/>
      <c r="JSW15" s="63"/>
      <c r="JSX15" s="63"/>
      <c r="JSY15" s="63"/>
      <c r="JSZ15" s="63"/>
      <c r="JTA15" s="63"/>
      <c r="JTB15" s="63"/>
      <c r="JTC15" s="63"/>
      <c r="JTD15" s="63"/>
      <c r="JTE15" s="63"/>
      <c r="JTF15" s="63"/>
      <c r="JTG15" s="63"/>
      <c r="JTH15" s="63"/>
      <c r="JTI15" s="63"/>
      <c r="JTJ15" s="63"/>
      <c r="JTK15" s="63"/>
      <c r="JTL15" s="63"/>
      <c r="JTM15" s="63"/>
      <c r="JTN15" s="63"/>
      <c r="JTO15" s="63"/>
      <c r="JTP15" s="63"/>
      <c r="JTQ15" s="63"/>
      <c r="JTR15" s="63"/>
      <c r="JTS15" s="63"/>
      <c r="JTT15" s="63"/>
      <c r="JTU15" s="63"/>
      <c r="JTV15" s="63"/>
      <c r="JTW15" s="63"/>
      <c r="JTX15" s="63"/>
      <c r="JTY15" s="63"/>
      <c r="JTZ15" s="63"/>
      <c r="JUA15" s="63"/>
      <c r="JUB15" s="63"/>
      <c r="JUC15" s="63"/>
      <c r="JUD15" s="63"/>
      <c r="JUE15" s="63"/>
      <c r="JUF15" s="63"/>
      <c r="JUG15" s="63"/>
      <c r="JUH15" s="63"/>
      <c r="JUI15" s="63"/>
      <c r="JUJ15" s="63"/>
      <c r="JUK15" s="63"/>
      <c r="JUL15" s="63"/>
      <c r="JUM15" s="63"/>
      <c r="JUN15" s="63"/>
      <c r="JUO15" s="63"/>
      <c r="JUP15" s="63"/>
      <c r="JUQ15" s="63"/>
      <c r="JUR15" s="63"/>
      <c r="JUS15" s="63"/>
      <c r="JUT15" s="63"/>
      <c r="JUU15" s="63"/>
      <c r="JUV15" s="63"/>
      <c r="JUW15" s="63"/>
      <c r="JUX15" s="63"/>
      <c r="JUY15" s="63"/>
      <c r="JUZ15" s="63"/>
      <c r="JVA15" s="63"/>
      <c r="JVB15" s="63"/>
      <c r="JVC15" s="63"/>
      <c r="JVD15" s="63"/>
      <c r="JVE15" s="63"/>
      <c r="JVF15" s="63"/>
      <c r="JVG15" s="63"/>
      <c r="JVH15" s="63"/>
      <c r="JVI15" s="63"/>
      <c r="JVJ15" s="63"/>
      <c r="JVK15" s="63"/>
      <c r="JVL15" s="63"/>
      <c r="JVM15" s="63"/>
      <c r="JVN15" s="63"/>
      <c r="JVO15" s="63"/>
      <c r="JVP15" s="63"/>
      <c r="JVQ15" s="63"/>
      <c r="JVR15" s="63"/>
      <c r="JVS15" s="63"/>
      <c r="JVT15" s="63"/>
      <c r="JVU15" s="63"/>
      <c r="JVV15" s="63"/>
      <c r="JVW15" s="63"/>
      <c r="JVX15" s="63"/>
      <c r="JVY15" s="63"/>
      <c r="JVZ15" s="63"/>
      <c r="JWA15" s="63"/>
      <c r="JWB15" s="63"/>
      <c r="JWC15" s="63"/>
      <c r="JWD15" s="63"/>
      <c r="JWE15" s="63"/>
      <c r="JWF15" s="63"/>
      <c r="JWG15" s="63"/>
      <c r="JWH15" s="63"/>
      <c r="JWI15" s="63"/>
      <c r="JWJ15" s="63"/>
      <c r="JWK15" s="63"/>
      <c r="JWL15" s="63"/>
      <c r="JWM15" s="63"/>
      <c r="JWN15" s="63"/>
      <c r="JWO15" s="63"/>
      <c r="JWP15" s="63"/>
      <c r="JWQ15" s="63"/>
      <c r="JWR15" s="63"/>
      <c r="JWS15" s="63"/>
      <c r="JWT15" s="63"/>
      <c r="JWU15" s="63"/>
      <c r="JWV15" s="63"/>
      <c r="JWW15" s="63"/>
      <c r="JWX15" s="63"/>
      <c r="JWY15" s="63"/>
      <c r="JWZ15" s="63"/>
      <c r="JXA15" s="63"/>
      <c r="JXB15" s="63"/>
      <c r="JXC15" s="63"/>
      <c r="JXD15" s="63"/>
      <c r="JXE15" s="63"/>
      <c r="JXF15" s="63"/>
      <c r="JXG15" s="63"/>
      <c r="JXH15" s="63"/>
      <c r="JXI15" s="63"/>
      <c r="JXJ15" s="63"/>
      <c r="JXK15" s="63"/>
      <c r="JXL15" s="63"/>
      <c r="JXM15" s="63"/>
      <c r="JXN15" s="63"/>
      <c r="JXO15" s="63"/>
      <c r="JXP15" s="63"/>
      <c r="JXQ15" s="63"/>
      <c r="JXR15" s="63"/>
      <c r="JXS15" s="63"/>
      <c r="JXT15" s="63"/>
      <c r="JXU15" s="63"/>
      <c r="JXV15" s="63"/>
      <c r="JXW15" s="63"/>
      <c r="JXX15" s="63"/>
      <c r="JXY15" s="63"/>
      <c r="JXZ15" s="63"/>
      <c r="JYA15" s="63"/>
      <c r="JYB15" s="63"/>
      <c r="JYC15" s="63"/>
      <c r="JYD15" s="63"/>
      <c r="JYE15" s="63"/>
      <c r="JYF15" s="63"/>
      <c r="JYG15" s="63"/>
      <c r="JYH15" s="63"/>
      <c r="JYI15" s="63"/>
      <c r="JYJ15" s="63"/>
      <c r="JYK15" s="63"/>
      <c r="JYL15" s="63"/>
      <c r="JYM15" s="63"/>
      <c r="JYN15" s="63"/>
      <c r="JYO15" s="63"/>
      <c r="JYP15" s="63"/>
      <c r="JYQ15" s="63"/>
      <c r="JYR15" s="63"/>
      <c r="JYS15" s="63"/>
      <c r="JYT15" s="63"/>
      <c r="JYU15" s="63"/>
      <c r="JYV15" s="63"/>
      <c r="JYW15" s="63"/>
      <c r="JYX15" s="63"/>
      <c r="JYY15" s="63"/>
      <c r="JYZ15" s="63"/>
      <c r="JZA15" s="63"/>
      <c r="JZB15" s="63"/>
      <c r="JZC15" s="63"/>
      <c r="JZD15" s="63"/>
      <c r="JZE15" s="63"/>
      <c r="JZF15" s="63"/>
      <c r="JZG15" s="63"/>
      <c r="JZH15" s="63"/>
      <c r="JZI15" s="63"/>
      <c r="JZJ15" s="63"/>
      <c r="JZK15" s="63"/>
      <c r="JZL15" s="63"/>
      <c r="JZM15" s="63"/>
      <c r="JZN15" s="63"/>
      <c r="JZO15" s="63"/>
      <c r="JZP15" s="63"/>
      <c r="JZQ15" s="63"/>
      <c r="JZR15" s="63"/>
      <c r="JZS15" s="63"/>
      <c r="JZT15" s="63"/>
      <c r="JZU15" s="63"/>
      <c r="JZV15" s="63"/>
      <c r="JZW15" s="63"/>
      <c r="JZX15" s="63"/>
      <c r="JZY15" s="63"/>
      <c r="JZZ15" s="63"/>
      <c r="KAA15" s="63"/>
      <c r="KAB15" s="63"/>
      <c r="KAC15" s="63"/>
      <c r="KAD15" s="63"/>
      <c r="KAE15" s="63"/>
      <c r="KAF15" s="63"/>
      <c r="KAG15" s="63"/>
      <c r="KAH15" s="63"/>
      <c r="KAI15" s="63"/>
      <c r="KAJ15" s="63"/>
      <c r="KAK15" s="63"/>
      <c r="KAL15" s="63"/>
      <c r="KAM15" s="63"/>
      <c r="KAN15" s="63"/>
      <c r="KAO15" s="63"/>
      <c r="KAP15" s="63"/>
      <c r="KAQ15" s="63"/>
      <c r="KAR15" s="63"/>
      <c r="KAS15" s="63"/>
      <c r="KAT15" s="63"/>
      <c r="KAU15" s="63"/>
      <c r="KAV15" s="63"/>
      <c r="KAW15" s="63"/>
      <c r="KAX15" s="63"/>
      <c r="KAY15" s="63"/>
      <c r="KAZ15" s="63"/>
      <c r="KBA15" s="63"/>
      <c r="KBB15" s="63"/>
      <c r="KBC15" s="63"/>
      <c r="KBD15" s="63"/>
      <c r="KBE15" s="63"/>
      <c r="KBF15" s="63"/>
      <c r="KBG15" s="63"/>
      <c r="KBH15" s="63"/>
      <c r="KBI15" s="63"/>
      <c r="KBJ15" s="63"/>
      <c r="KBK15" s="63"/>
      <c r="KBL15" s="63"/>
      <c r="KBM15" s="63"/>
      <c r="KBN15" s="63"/>
      <c r="KBO15" s="63"/>
      <c r="KBP15" s="63"/>
      <c r="KBQ15" s="63"/>
      <c r="KBR15" s="63"/>
      <c r="KBS15" s="63"/>
      <c r="KBT15" s="63"/>
      <c r="KBU15" s="63"/>
      <c r="KBV15" s="63"/>
      <c r="KBW15" s="63"/>
      <c r="KBX15" s="63"/>
      <c r="KBY15" s="63"/>
      <c r="KBZ15" s="63"/>
      <c r="KCA15" s="63"/>
      <c r="KCB15" s="63"/>
      <c r="KCC15" s="63"/>
      <c r="KCD15" s="63"/>
      <c r="KCE15" s="63"/>
      <c r="KCF15" s="63"/>
      <c r="KCG15" s="63"/>
      <c r="KCH15" s="63"/>
      <c r="KCI15" s="63"/>
      <c r="KCJ15" s="63"/>
      <c r="KCK15" s="63"/>
      <c r="KCL15" s="63"/>
      <c r="KCM15" s="63"/>
      <c r="KCN15" s="63"/>
      <c r="KCO15" s="63"/>
      <c r="KCP15" s="63"/>
      <c r="KCQ15" s="63"/>
      <c r="KCR15" s="63"/>
      <c r="KCS15" s="63"/>
      <c r="KCT15" s="63"/>
      <c r="KCU15" s="63"/>
      <c r="KCV15" s="63"/>
      <c r="KCW15" s="63"/>
      <c r="KCX15" s="63"/>
      <c r="KCY15" s="63"/>
      <c r="KCZ15" s="63"/>
      <c r="KDA15" s="63"/>
      <c r="KDB15" s="63"/>
      <c r="KDC15" s="63"/>
      <c r="KDD15" s="63"/>
      <c r="KDE15" s="63"/>
      <c r="KDF15" s="63"/>
      <c r="KDG15" s="63"/>
      <c r="KDH15" s="63"/>
      <c r="KDI15" s="63"/>
      <c r="KDJ15" s="63"/>
      <c r="KDK15" s="63"/>
      <c r="KDL15" s="63"/>
      <c r="KDM15" s="63"/>
      <c r="KDN15" s="63"/>
      <c r="KDO15" s="63"/>
      <c r="KDP15" s="63"/>
      <c r="KDQ15" s="63"/>
      <c r="KDR15" s="63"/>
      <c r="KDS15" s="63"/>
      <c r="KDT15" s="63"/>
      <c r="KDU15" s="63"/>
      <c r="KDV15" s="63"/>
      <c r="KDW15" s="63"/>
      <c r="KDX15" s="63"/>
      <c r="KDY15" s="63"/>
      <c r="KDZ15" s="63"/>
      <c r="KEA15" s="63"/>
      <c r="KEB15" s="63"/>
      <c r="KEC15" s="63"/>
      <c r="KED15" s="63"/>
      <c r="KEE15" s="63"/>
      <c r="KEF15" s="63"/>
      <c r="KEG15" s="63"/>
      <c r="KEH15" s="63"/>
      <c r="KEI15" s="63"/>
      <c r="KEJ15" s="63"/>
      <c r="KEK15" s="63"/>
      <c r="KEL15" s="63"/>
      <c r="KEM15" s="63"/>
      <c r="KEN15" s="63"/>
      <c r="KEO15" s="63"/>
      <c r="KEP15" s="63"/>
      <c r="KEQ15" s="63"/>
      <c r="KER15" s="63"/>
      <c r="KES15" s="63"/>
      <c r="KET15" s="63"/>
      <c r="KEU15" s="63"/>
      <c r="KEV15" s="63"/>
      <c r="KEW15" s="63"/>
      <c r="KEX15" s="63"/>
      <c r="KEY15" s="63"/>
      <c r="KEZ15" s="63"/>
      <c r="KFA15" s="63"/>
      <c r="KFB15" s="63"/>
      <c r="KFC15" s="63"/>
      <c r="KFD15" s="63"/>
      <c r="KFE15" s="63"/>
      <c r="KFF15" s="63"/>
      <c r="KFG15" s="63"/>
      <c r="KFH15" s="63"/>
      <c r="KFI15" s="63"/>
      <c r="KFJ15" s="63"/>
      <c r="KFK15" s="63"/>
      <c r="KFL15" s="63"/>
      <c r="KFM15" s="63"/>
      <c r="KFN15" s="63"/>
      <c r="KFO15" s="63"/>
      <c r="KFP15" s="63"/>
      <c r="KFQ15" s="63"/>
      <c r="KFR15" s="63"/>
      <c r="KFS15" s="63"/>
      <c r="KFT15" s="63"/>
      <c r="KFU15" s="63"/>
      <c r="KFV15" s="63"/>
      <c r="KFW15" s="63"/>
      <c r="KFX15" s="63"/>
      <c r="KFY15" s="63"/>
      <c r="KFZ15" s="63"/>
      <c r="KGA15" s="63"/>
      <c r="KGB15" s="63"/>
      <c r="KGC15" s="63"/>
      <c r="KGD15" s="63"/>
      <c r="KGE15" s="63"/>
      <c r="KGF15" s="63"/>
      <c r="KGG15" s="63"/>
      <c r="KGH15" s="63"/>
      <c r="KGI15" s="63"/>
      <c r="KGJ15" s="63"/>
      <c r="KGK15" s="63"/>
      <c r="KGL15" s="63"/>
      <c r="KGM15" s="63"/>
      <c r="KGN15" s="63"/>
      <c r="KGO15" s="63"/>
      <c r="KGP15" s="63"/>
      <c r="KGQ15" s="63"/>
      <c r="KGR15" s="63"/>
      <c r="KGS15" s="63"/>
      <c r="KGT15" s="63"/>
      <c r="KGU15" s="63"/>
      <c r="KGV15" s="63"/>
      <c r="KGW15" s="63"/>
      <c r="KGX15" s="63"/>
      <c r="KGY15" s="63"/>
      <c r="KGZ15" s="63"/>
      <c r="KHA15" s="63"/>
      <c r="KHB15" s="63"/>
      <c r="KHC15" s="63"/>
      <c r="KHD15" s="63"/>
      <c r="KHE15" s="63"/>
      <c r="KHF15" s="63"/>
      <c r="KHG15" s="63"/>
      <c r="KHH15" s="63"/>
      <c r="KHI15" s="63"/>
      <c r="KHJ15" s="63"/>
      <c r="KHK15" s="63"/>
      <c r="KHL15" s="63"/>
      <c r="KHM15" s="63"/>
      <c r="KHN15" s="63"/>
      <c r="KHO15" s="63"/>
      <c r="KHP15" s="63"/>
      <c r="KHQ15" s="63"/>
      <c r="KHR15" s="63"/>
      <c r="KHS15" s="63"/>
      <c r="KHT15" s="63"/>
      <c r="KHU15" s="63"/>
      <c r="KHV15" s="63"/>
      <c r="KHW15" s="63"/>
      <c r="KHX15" s="63"/>
      <c r="KHY15" s="63"/>
      <c r="KHZ15" s="63"/>
      <c r="KIA15" s="63"/>
      <c r="KIB15" s="63"/>
      <c r="KIC15" s="63"/>
      <c r="KID15" s="63"/>
      <c r="KIE15" s="63"/>
      <c r="KIF15" s="63"/>
      <c r="KIG15" s="63"/>
      <c r="KIH15" s="63"/>
      <c r="KII15" s="63"/>
      <c r="KIJ15" s="63"/>
      <c r="KIK15" s="63"/>
      <c r="KIL15" s="63"/>
      <c r="KIM15" s="63"/>
      <c r="KIN15" s="63"/>
      <c r="KIO15" s="63"/>
      <c r="KIP15" s="63"/>
      <c r="KIQ15" s="63"/>
      <c r="KIR15" s="63"/>
      <c r="KIS15" s="63"/>
      <c r="KIT15" s="63"/>
      <c r="KIU15" s="63"/>
      <c r="KIV15" s="63"/>
      <c r="KIW15" s="63"/>
      <c r="KIX15" s="63"/>
      <c r="KIY15" s="63"/>
      <c r="KIZ15" s="63"/>
      <c r="KJA15" s="63"/>
      <c r="KJB15" s="63"/>
      <c r="KJC15" s="63"/>
      <c r="KJD15" s="63"/>
      <c r="KJE15" s="63"/>
      <c r="KJF15" s="63"/>
      <c r="KJG15" s="63"/>
      <c r="KJH15" s="63"/>
      <c r="KJI15" s="63"/>
      <c r="KJJ15" s="63"/>
      <c r="KJK15" s="63"/>
      <c r="KJL15" s="63"/>
      <c r="KJM15" s="63"/>
      <c r="KJN15" s="63"/>
      <c r="KJO15" s="63"/>
      <c r="KJP15" s="63"/>
      <c r="KJQ15" s="63"/>
      <c r="KJR15" s="63"/>
      <c r="KJS15" s="63"/>
      <c r="KJT15" s="63"/>
      <c r="KJU15" s="63"/>
      <c r="KJV15" s="63"/>
      <c r="KJW15" s="63"/>
      <c r="KJX15" s="63"/>
      <c r="KJY15" s="63"/>
      <c r="KJZ15" s="63"/>
      <c r="KKA15" s="63"/>
      <c r="KKB15" s="63"/>
      <c r="KKC15" s="63"/>
      <c r="KKD15" s="63"/>
      <c r="KKE15" s="63"/>
      <c r="KKF15" s="63"/>
      <c r="KKG15" s="63"/>
      <c r="KKH15" s="63"/>
      <c r="KKI15" s="63"/>
      <c r="KKJ15" s="63"/>
      <c r="KKK15" s="63"/>
      <c r="KKL15" s="63"/>
      <c r="KKM15" s="63"/>
      <c r="KKN15" s="63"/>
      <c r="KKO15" s="63"/>
      <c r="KKP15" s="63"/>
      <c r="KKQ15" s="63"/>
      <c r="KKR15" s="63"/>
      <c r="KKS15" s="63"/>
      <c r="KKT15" s="63"/>
      <c r="KKU15" s="63"/>
      <c r="KKV15" s="63"/>
      <c r="KKW15" s="63"/>
      <c r="KKX15" s="63"/>
      <c r="KKY15" s="63"/>
      <c r="KKZ15" s="63"/>
      <c r="KLA15" s="63"/>
      <c r="KLB15" s="63"/>
      <c r="KLC15" s="63"/>
      <c r="KLD15" s="63"/>
      <c r="KLE15" s="63"/>
      <c r="KLF15" s="63"/>
      <c r="KLG15" s="63"/>
      <c r="KLH15" s="63"/>
      <c r="KLI15" s="63"/>
      <c r="KLJ15" s="63"/>
      <c r="KLK15" s="63"/>
      <c r="KLL15" s="63"/>
      <c r="KLM15" s="63"/>
      <c r="KLN15" s="63"/>
      <c r="KLO15" s="63"/>
      <c r="KLP15" s="63"/>
      <c r="KLQ15" s="63"/>
      <c r="KLR15" s="63"/>
      <c r="KLS15" s="63"/>
      <c r="KLT15" s="63"/>
      <c r="KLU15" s="63"/>
      <c r="KLV15" s="63"/>
      <c r="KLW15" s="63"/>
      <c r="KLX15" s="63"/>
      <c r="KLY15" s="63"/>
      <c r="KLZ15" s="63"/>
      <c r="KMA15" s="63"/>
      <c r="KMB15" s="63"/>
      <c r="KMC15" s="63"/>
      <c r="KMD15" s="63"/>
      <c r="KME15" s="63"/>
      <c r="KMF15" s="63"/>
      <c r="KMG15" s="63"/>
      <c r="KMH15" s="63"/>
      <c r="KMI15" s="63"/>
      <c r="KMJ15" s="63"/>
      <c r="KMK15" s="63"/>
      <c r="KML15" s="63"/>
      <c r="KMM15" s="63"/>
      <c r="KMN15" s="63"/>
      <c r="KMO15" s="63"/>
      <c r="KMP15" s="63"/>
      <c r="KMQ15" s="63"/>
      <c r="KMR15" s="63"/>
      <c r="KMS15" s="63"/>
      <c r="KMT15" s="63"/>
      <c r="KMU15" s="63"/>
      <c r="KMV15" s="63"/>
      <c r="KMW15" s="63"/>
      <c r="KMX15" s="63"/>
      <c r="KMY15" s="63"/>
      <c r="KMZ15" s="63"/>
      <c r="KNA15" s="63"/>
      <c r="KNB15" s="63"/>
      <c r="KNC15" s="63"/>
      <c r="KND15" s="63"/>
      <c r="KNE15" s="63"/>
      <c r="KNF15" s="63"/>
      <c r="KNG15" s="63"/>
      <c r="KNH15" s="63"/>
      <c r="KNI15" s="63"/>
      <c r="KNJ15" s="63"/>
      <c r="KNK15" s="63"/>
      <c r="KNL15" s="63"/>
      <c r="KNM15" s="63"/>
      <c r="KNN15" s="63"/>
      <c r="KNO15" s="63"/>
      <c r="KNP15" s="63"/>
      <c r="KNQ15" s="63"/>
      <c r="KNR15" s="63"/>
      <c r="KNS15" s="63"/>
      <c r="KNT15" s="63"/>
      <c r="KNU15" s="63"/>
      <c r="KNV15" s="63"/>
      <c r="KNW15" s="63"/>
      <c r="KNX15" s="63"/>
      <c r="KNY15" s="63"/>
      <c r="KNZ15" s="63"/>
      <c r="KOA15" s="63"/>
      <c r="KOB15" s="63"/>
      <c r="KOC15" s="63"/>
      <c r="KOD15" s="63"/>
      <c r="KOE15" s="63"/>
      <c r="KOF15" s="63"/>
      <c r="KOG15" s="63"/>
      <c r="KOH15" s="63"/>
      <c r="KOI15" s="63"/>
      <c r="KOJ15" s="63"/>
      <c r="KOK15" s="63"/>
      <c r="KOL15" s="63"/>
      <c r="KOM15" s="63"/>
      <c r="KON15" s="63"/>
      <c r="KOO15" s="63"/>
      <c r="KOP15" s="63"/>
      <c r="KOQ15" s="63"/>
      <c r="KOR15" s="63"/>
      <c r="KOS15" s="63"/>
      <c r="KOT15" s="63"/>
      <c r="KOU15" s="63"/>
      <c r="KOV15" s="63"/>
      <c r="KOW15" s="63"/>
      <c r="KOX15" s="63"/>
      <c r="KOY15" s="63"/>
      <c r="KOZ15" s="63"/>
      <c r="KPA15" s="63"/>
      <c r="KPB15" s="63"/>
      <c r="KPC15" s="63"/>
      <c r="KPD15" s="63"/>
      <c r="KPE15" s="63"/>
      <c r="KPF15" s="63"/>
      <c r="KPG15" s="63"/>
      <c r="KPH15" s="63"/>
      <c r="KPI15" s="63"/>
      <c r="KPJ15" s="63"/>
      <c r="KPK15" s="63"/>
      <c r="KPL15" s="63"/>
      <c r="KPM15" s="63"/>
      <c r="KPN15" s="63"/>
      <c r="KPO15" s="63"/>
      <c r="KPP15" s="63"/>
      <c r="KPQ15" s="63"/>
      <c r="KPR15" s="63"/>
      <c r="KPS15" s="63"/>
      <c r="KPT15" s="63"/>
      <c r="KPU15" s="63"/>
      <c r="KPV15" s="63"/>
      <c r="KPW15" s="63"/>
      <c r="KPX15" s="63"/>
      <c r="KPY15" s="63"/>
      <c r="KPZ15" s="63"/>
      <c r="KQA15" s="63"/>
      <c r="KQB15" s="63"/>
      <c r="KQC15" s="63"/>
      <c r="KQD15" s="63"/>
      <c r="KQE15" s="63"/>
      <c r="KQF15" s="63"/>
      <c r="KQG15" s="63"/>
      <c r="KQH15" s="63"/>
      <c r="KQI15" s="63"/>
      <c r="KQJ15" s="63"/>
      <c r="KQK15" s="63"/>
      <c r="KQL15" s="63"/>
      <c r="KQM15" s="63"/>
      <c r="KQN15" s="63"/>
      <c r="KQO15" s="63"/>
      <c r="KQP15" s="63"/>
      <c r="KQQ15" s="63"/>
      <c r="KQR15" s="63"/>
      <c r="KQS15" s="63"/>
      <c r="KQT15" s="63"/>
      <c r="KQU15" s="63"/>
      <c r="KQV15" s="63"/>
      <c r="KQW15" s="63"/>
      <c r="KQX15" s="63"/>
      <c r="KQY15" s="63"/>
      <c r="KQZ15" s="63"/>
      <c r="KRA15" s="63"/>
      <c r="KRB15" s="63"/>
      <c r="KRC15" s="63"/>
      <c r="KRD15" s="63"/>
      <c r="KRE15" s="63"/>
      <c r="KRF15" s="63"/>
      <c r="KRG15" s="63"/>
      <c r="KRH15" s="63"/>
      <c r="KRI15" s="63"/>
      <c r="KRJ15" s="63"/>
      <c r="KRK15" s="63"/>
      <c r="KRL15" s="63"/>
      <c r="KRM15" s="63"/>
      <c r="KRN15" s="63"/>
      <c r="KRO15" s="63"/>
      <c r="KRP15" s="63"/>
      <c r="KRQ15" s="63"/>
      <c r="KRR15" s="63"/>
      <c r="KRS15" s="63"/>
      <c r="KRT15" s="63"/>
      <c r="KRU15" s="63"/>
      <c r="KRV15" s="63"/>
      <c r="KRW15" s="63"/>
      <c r="KRX15" s="63"/>
      <c r="KRY15" s="63"/>
      <c r="KRZ15" s="63"/>
      <c r="KSA15" s="63"/>
      <c r="KSB15" s="63"/>
      <c r="KSC15" s="63"/>
      <c r="KSD15" s="63"/>
      <c r="KSE15" s="63"/>
      <c r="KSF15" s="63"/>
      <c r="KSG15" s="63"/>
      <c r="KSH15" s="63"/>
      <c r="KSI15" s="63"/>
      <c r="KSJ15" s="63"/>
      <c r="KSK15" s="63"/>
      <c r="KSL15" s="63"/>
      <c r="KSM15" s="63"/>
      <c r="KSN15" s="63"/>
      <c r="KSO15" s="63"/>
      <c r="KSP15" s="63"/>
      <c r="KSQ15" s="63"/>
      <c r="KSR15" s="63"/>
      <c r="KSS15" s="63"/>
      <c r="KST15" s="63"/>
      <c r="KSU15" s="63"/>
      <c r="KSV15" s="63"/>
      <c r="KSW15" s="63"/>
      <c r="KSX15" s="63"/>
      <c r="KSY15" s="63"/>
      <c r="KSZ15" s="63"/>
      <c r="KTA15" s="63"/>
      <c r="KTB15" s="63"/>
      <c r="KTC15" s="63"/>
      <c r="KTD15" s="63"/>
      <c r="KTE15" s="63"/>
      <c r="KTF15" s="63"/>
      <c r="KTG15" s="63"/>
      <c r="KTH15" s="63"/>
      <c r="KTI15" s="63"/>
      <c r="KTJ15" s="63"/>
      <c r="KTK15" s="63"/>
      <c r="KTL15" s="63"/>
      <c r="KTM15" s="63"/>
      <c r="KTN15" s="63"/>
      <c r="KTO15" s="63"/>
      <c r="KTP15" s="63"/>
      <c r="KTQ15" s="63"/>
      <c r="KTR15" s="63"/>
      <c r="KTS15" s="63"/>
      <c r="KTT15" s="63"/>
      <c r="KTU15" s="63"/>
      <c r="KTV15" s="63"/>
      <c r="KTW15" s="63"/>
      <c r="KTX15" s="63"/>
      <c r="KTY15" s="63"/>
      <c r="KTZ15" s="63"/>
      <c r="KUA15" s="63"/>
      <c r="KUB15" s="63"/>
      <c r="KUC15" s="63"/>
      <c r="KUD15" s="63"/>
      <c r="KUE15" s="63"/>
      <c r="KUF15" s="63"/>
      <c r="KUG15" s="63"/>
      <c r="KUH15" s="63"/>
      <c r="KUI15" s="63"/>
      <c r="KUJ15" s="63"/>
      <c r="KUK15" s="63"/>
      <c r="KUL15" s="63"/>
      <c r="KUM15" s="63"/>
      <c r="KUN15" s="63"/>
      <c r="KUO15" s="63"/>
      <c r="KUP15" s="63"/>
      <c r="KUQ15" s="63"/>
      <c r="KUR15" s="63"/>
      <c r="KUS15" s="63"/>
      <c r="KUT15" s="63"/>
      <c r="KUU15" s="63"/>
      <c r="KUV15" s="63"/>
      <c r="KUW15" s="63"/>
      <c r="KUX15" s="63"/>
      <c r="KUY15" s="63"/>
      <c r="KUZ15" s="63"/>
      <c r="KVA15" s="63"/>
      <c r="KVB15" s="63"/>
      <c r="KVC15" s="63"/>
      <c r="KVD15" s="63"/>
      <c r="KVE15" s="63"/>
      <c r="KVF15" s="63"/>
      <c r="KVG15" s="63"/>
      <c r="KVH15" s="63"/>
      <c r="KVI15" s="63"/>
      <c r="KVJ15" s="63"/>
      <c r="KVK15" s="63"/>
      <c r="KVL15" s="63"/>
      <c r="KVM15" s="63"/>
      <c r="KVN15" s="63"/>
      <c r="KVO15" s="63"/>
      <c r="KVP15" s="63"/>
      <c r="KVQ15" s="63"/>
      <c r="KVR15" s="63"/>
      <c r="KVS15" s="63"/>
      <c r="KVT15" s="63"/>
      <c r="KVU15" s="63"/>
      <c r="KVV15" s="63"/>
      <c r="KVW15" s="63"/>
      <c r="KVX15" s="63"/>
      <c r="KVY15" s="63"/>
      <c r="KVZ15" s="63"/>
      <c r="KWA15" s="63"/>
      <c r="KWB15" s="63"/>
      <c r="KWC15" s="63"/>
      <c r="KWD15" s="63"/>
      <c r="KWE15" s="63"/>
      <c r="KWF15" s="63"/>
      <c r="KWG15" s="63"/>
      <c r="KWH15" s="63"/>
      <c r="KWI15" s="63"/>
      <c r="KWJ15" s="63"/>
      <c r="KWK15" s="63"/>
      <c r="KWL15" s="63"/>
      <c r="KWM15" s="63"/>
      <c r="KWN15" s="63"/>
      <c r="KWO15" s="63"/>
      <c r="KWP15" s="63"/>
      <c r="KWQ15" s="63"/>
      <c r="KWR15" s="63"/>
      <c r="KWS15" s="63"/>
      <c r="KWT15" s="63"/>
      <c r="KWU15" s="63"/>
      <c r="KWV15" s="63"/>
      <c r="KWW15" s="63"/>
      <c r="KWX15" s="63"/>
      <c r="KWY15" s="63"/>
      <c r="KWZ15" s="63"/>
      <c r="KXA15" s="63"/>
      <c r="KXB15" s="63"/>
      <c r="KXC15" s="63"/>
      <c r="KXD15" s="63"/>
      <c r="KXE15" s="63"/>
      <c r="KXF15" s="63"/>
      <c r="KXG15" s="63"/>
      <c r="KXH15" s="63"/>
      <c r="KXI15" s="63"/>
      <c r="KXJ15" s="63"/>
      <c r="KXK15" s="63"/>
      <c r="KXL15" s="63"/>
      <c r="KXM15" s="63"/>
      <c r="KXN15" s="63"/>
      <c r="KXO15" s="63"/>
      <c r="KXP15" s="63"/>
      <c r="KXQ15" s="63"/>
      <c r="KXR15" s="63"/>
      <c r="KXS15" s="63"/>
      <c r="KXT15" s="63"/>
      <c r="KXU15" s="63"/>
      <c r="KXV15" s="63"/>
      <c r="KXW15" s="63"/>
      <c r="KXX15" s="63"/>
      <c r="KXY15" s="63"/>
      <c r="KXZ15" s="63"/>
      <c r="KYA15" s="63"/>
      <c r="KYB15" s="63"/>
      <c r="KYC15" s="63"/>
      <c r="KYD15" s="63"/>
      <c r="KYE15" s="63"/>
      <c r="KYF15" s="63"/>
      <c r="KYG15" s="63"/>
      <c r="KYH15" s="63"/>
      <c r="KYI15" s="63"/>
      <c r="KYJ15" s="63"/>
      <c r="KYK15" s="63"/>
      <c r="KYL15" s="63"/>
      <c r="KYM15" s="63"/>
      <c r="KYN15" s="63"/>
      <c r="KYO15" s="63"/>
      <c r="KYP15" s="63"/>
      <c r="KYQ15" s="63"/>
      <c r="KYR15" s="63"/>
      <c r="KYS15" s="63"/>
      <c r="KYT15" s="63"/>
      <c r="KYU15" s="63"/>
      <c r="KYV15" s="63"/>
      <c r="KYW15" s="63"/>
      <c r="KYX15" s="63"/>
      <c r="KYY15" s="63"/>
      <c r="KYZ15" s="63"/>
      <c r="KZA15" s="63"/>
      <c r="KZB15" s="63"/>
      <c r="KZC15" s="63"/>
      <c r="KZD15" s="63"/>
      <c r="KZE15" s="63"/>
      <c r="KZF15" s="63"/>
      <c r="KZG15" s="63"/>
      <c r="KZH15" s="63"/>
      <c r="KZI15" s="63"/>
      <c r="KZJ15" s="63"/>
      <c r="KZK15" s="63"/>
      <c r="KZL15" s="63"/>
      <c r="KZM15" s="63"/>
      <c r="KZN15" s="63"/>
      <c r="KZO15" s="63"/>
      <c r="KZP15" s="63"/>
      <c r="KZQ15" s="63"/>
      <c r="KZR15" s="63"/>
      <c r="KZS15" s="63"/>
      <c r="KZT15" s="63"/>
      <c r="KZU15" s="63"/>
      <c r="KZV15" s="63"/>
      <c r="KZW15" s="63"/>
      <c r="KZX15" s="63"/>
      <c r="KZY15" s="63"/>
      <c r="KZZ15" s="63"/>
      <c r="LAA15" s="63"/>
      <c r="LAB15" s="63"/>
      <c r="LAC15" s="63"/>
      <c r="LAD15" s="63"/>
      <c r="LAE15" s="63"/>
      <c r="LAF15" s="63"/>
      <c r="LAG15" s="63"/>
      <c r="LAH15" s="63"/>
      <c r="LAI15" s="63"/>
      <c r="LAJ15" s="63"/>
      <c r="LAK15" s="63"/>
      <c r="LAL15" s="63"/>
      <c r="LAM15" s="63"/>
      <c r="LAN15" s="63"/>
      <c r="LAO15" s="63"/>
      <c r="LAP15" s="63"/>
      <c r="LAQ15" s="63"/>
      <c r="LAR15" s="63"/>
      <c r="LAS15" s="63"/>
      <c r="LAT15" s="63"/>
      <c r="LAU15" s="63"/>
      <c r="LAV15" s="63"/>
      <c r="LAW15" s="63"/>
      <c r="LAX15" s="63"/>
      <c r="LAY15" s="63"/>
      <c r="LAZ15" s="63"/>
      <c r="LBA15" s="63"/>
      <c r="LBB15" s="63"/>
      <c r="LBC15" s="63"/>
      <c r="LBD15" s="63"/>
      <c r="LBE15" s="63"/>
      <c r="LBF15" s="63"/>
      <c r="LBG15" s="63"/>
      <c r="LBH15" s="63"/>
      <c r="LBI15" s="63"/>
      <c r="LBJ15" s="63"/>
      <c r="LBK15" s="63"/>
      <c r="LBL15" s="63"/>
      <c r="LBM15" s="63"/>
      <c r="LBN15" s="63"/>
      <c r="LBO15" s="63"/>
      <c r="LBP15" s="63"/>
      <c r="LBQ15" s="63"/>
      <c r="LBR15" s="63"/>
      <c r="LBS15" s="63"/>
      <c r="LBT15" s="63"/>
      <c r="LBU15" s="63"/>
      <c r="LBV15" s="63"/>
      <c r="LBW15" s="63"/>
      <c r="LBX15" s="63"/>
      <c r="LBY15" s="63"/>
      <c r="LBZ15" s="63"/>
      <c r="LCA15" s="63"/>
      <c r="LCB15" s="63"/>
      <c r="LCC15" s="63"/>
      <c r="LCD15" s="63"/>
      <c r="LCE15" s="63"/>
      <c r="LCF15" s="63"/>
      <c r="LCG15" s="63"/>
      <c r="LCH15" s="63"/>
      <c r="LCI15" s="63"/>
      <c r="LCJ15" s="63"/>
      <c r="LCK15" s="63"/>
      <c r="LCL15" s="63"/>
      <c r="LCM15" s="63"/>
      <c r="LCN15" s="63"/>
      <c r="LCO15" s="63"/>
      <c r="LCP15" s="63"/>
      <c r="LCQ15" s="63"/>
      <c r="LCR15" s="63"/>
      <c r="LCS15" s="63"/>
      <c r="LCT15" s="63"/>
      <c r="LCU15" s="63"/>
      <c r="LCV15" s="63"/>
      <c r="LCW15" s="63"/>
      <c r="LCX15" s="63"/>
      <c r="LCY15" s="63"/>
      <c r="LCZ15" s="63"/>
      <c r="LDA15" s="63"/>
      <c r="LDB15" s="63"/>
      <c r="LDC15" s="63"/>
      <c r="LDD15" s="63"/>
      <c r="LDE15" s="63"/>
      <c r="LDF15" s="63"/>
      <c r="LDG15" s="63"/>
      <c r="LDH15" s="63"/>
      <c r="LDI15" s="63"/>
      <c r="LDJ15" s="63"/>
      <c r="LDK15" s="63"/>
      <c r="LDL15" s="63"/>
      <c r="LDM15" s="63"/>
      <c r="LDN15" s="63"/>
      <c r="LDO15" s="63"/>
      <c r="LDP15" s="63"/>
      <c r="LDQ15" s="63"/>
      <c r="LDR15" s="63"/>
      <c r="LDS15" s="63"/>
      <c r="LDT15" s="63"/>
      <c r="LDU15" s="63"/>
      <c r="LDV15" s="63"/>
      <c r="LDW15" s="63"/>
      <c r="LDX15" s="63"/>
      <c r="LDY15" s="63"/>
      <c r="LDZ15" s="63"/>
      <c r="LEA15" s="63"/>
      <c r="LEB15" s="63"/>
      <c r="LEC15" s="63"/>
      <c r="LED15" s="63"/>
      <c r="LEE15" s="63"/>
      <c r="LEF15" s="63"/>
      <c r="LEG15" s="63"/>
      <c r="LEH15" s="63"/>
      <c r="LEI15" s="63"/>
      <c r="LEJ15" s="63"/>
      <c r="LEK15" s="63"/>
      <c r="LEL15" s="63"/>
      <c r="LEM15" s="63"/>
      <c r="LEN15" s="63"/>
      <c r="LEO15" s="63"/>
      <c r="LEP15" s="63"/>
      <c r="LEQ15" s="63"/>
      <c r="LER15" s="63"/>
      <c r="LES15" s="63"/>
      <c r="LET15" s="63"/>
      <c r="LEU15" s="63"/>
      <c r="LEV15" s="63"/>
      <c r="LEW15" s="63"/>
      <c r="LEX15" s="63"/>
      <c r="LEY15" s="63"/>
      <c r="LEZ15" s="63"/>
      <c r="LFA15" s="63"/>
      <c r="LFB15" s="63"/>
      <c r="LFC15" s="63"/>
      <c r="LFD15" s="63"/>
      <c r="LFE15" s="63"/>
      <c r="LFF15" s="63"/>
      <c r="LFG15" s="63"/>
      <c r="LFH15" s="63"/>
      <c r="LFI15" s="63"/>
      <c r="LFJ15" s="63"/>
      <c r="LFK15" s="63"/>
      <c r="LFL15" s="63"/>
      <c r="LFM15" s="63"/>
      <c r="LFN15" s="63"/>
      <c r="LFO15" s="63"/>
      <c r="LFP15" s="63"/>
      <c r="LFQ15" s="63"/>
      <c r="LFR15" s="63"/>
      <c r="LFS15" s="63"/>
      <c r="LFT15" s="63"/>
      <c r="LFU15" s="63"/>
      <c r="LFV15" s="63"/>
      <c r="LFW15" s="63"/>
      <c r="LFX15" s="63"/>
      <c r="LFY15" s="63"/>
      <c r="LFZ15" s="63"/>
      <c r="LGA15" s="63"/>
      <c r="LGB15" s="63"/>
      <c r="LGC15" s="63"/>
      <c r="LGD15" s="63"/>
      <c r="LGE15" s="63"/>
      <c r="LGF15" s="63"/>
      <c r="LGG15" s="63"/>
      <c r="LGH15" s="63"/>
      <c r="LGI15" s="63"/>
      <c r="LGJ15" s="63"/>
      <c r="LGK15" s="63"/>
      <c r="LGL15" s="63"/>
      <c r="LGM15" s="63"/>
      <c r="LGN15" s="63"/>
      <c r="LGO15" s="63"/>
      <c r="LGP15" s="63"/>
      <c r="LGQ15" s="63"/>
      <c r="LGR15" s="63"/>
      <c r="LGS15" s="63"/>
      <c r="LGT15" s="63"/>
      <c r="LGU15" s="63"/>
      <c r="LGV15" s="63"/>
      <c r="LGW15" s="63"/>
      <c r="LGX15" s="63"/>
      <c r="LGY15" s="63"/>
      <c r="LGZ15" s="63"/>
      <c r="LHA15" s="63"/>
      <c r="LHB15" s="63"/>
      <c r="LHC15" s="63"/>
      <c r="LHD15" s="63"/>
      <c r="LHE15" s="63"/>
      <c r="LHF15" s="63"/>
      <c r="LHG15" s="63"/>
      <c r="LHH15" s="63"/>
      <c r="LHI15" s="63"/>
      <c r="LHJ15" s="63"/>
      <c r="LHK15" s="63"/>
      <c r="LHL15" s="63"/>
      <c r="LHM15" s="63"/>
      <c r="LHN15" s="63"/>
      <c r="LHO15" s="63"/>
      <c r="LHP15" s="63"/>
      <c r="LHQ15" s="63"/>
      <c r="LHR15" s="63"/>
      <c r="LHS15" s="63"/>
      <c r="LHT15" s="63"/>
      <c r="LHU15" s="63"/>
      <c r="LHV15" s="63"/>
      <c r="LHW15" s="63"/>
      <c r="LHX15" s="63"/>
      <c r="LHY15" s="63"/>
      <c r="LHZ15" s="63"/>
      <c r="LIA15" s="63"/>
      <c r="LIB15" s="63"/>
      <c r="LIC15" s="63"/>
      <c r="LID15" s="63"/>
      <c r="LIE15" s="63"/>
      <c r="LIF15" s="63"/>
      <c r="LIG15" s="63"/>
      <c r="LIH15" s="63"/>
      <c r="LII15" s="63"/>
      <c r="LIJ15" s="63"/>
      <c r="LIK15" s="63"/>
      <c r="LIL15" s="63"/>
      <c r="LIM15" s="63"/>
      <c r="LIN15" s="63"/>
      <c r="LIO15" s="63"/>
      <c r="LIP15" s="63"/>
      <c r="LIQ15" s="63"/>
      <c r="LIR15" s="63"/>
      <c r="LIS15" s="63"/>
      <c r="LIT15" s="63"/>
      <c r="LIU15" s="63"/>
      <c r="LIV15" s="63"/>
      <c r="LIW15" s="63"/>
      <c r="LIX15" s="63"/>
      <c r="LIY15" s="63"/>
      <c r="LIZ15" s="63"/>
      <c r="LJA15" s="63"/>
      <c r="LJB15" s="63"/>
      <c r="LJC15" s="63"/>
      <c r="LJD15" s="63"/>
      <c r="LJE15" s="63"/>
      <c r="LJF15" s="63"/>
      <c r="LJG15" s="63"/>
      <c r="LJH15" s="63"/>
      <c r="LJI15" s="63"/>
      <c r="LJJ15" s="63"/>
      <c r="LJK15" s="63"/>
      <c r="LJL15" s="63"/>
      <c r="LJM15" s="63"/>
      <c r="LJN15" s="63"/>
      <c r="LJO15" s="63"/>
      <c r="LJP15" s="63"/>
      <c r="LJQ15" s="63"/>
      <c r="LJR15" s="63"/>
      <c r="LJS15" s="63"/>
      <c r="LJT15" s="63"/>
      <c r="LJU15" s="63"/>
      <c r="LJV15" s="63"/>
      <c r="LJW15" s="63"/>
      <c r="LJX15" s="63"/>
      <c r="LJY15" s="63"/>
      <c r="LJZ15" s="63"/>
      <c r="LKA15" s="63"/>
      <c r="LKB15" s="63"/>
      <c r="LKC15" s="63"/>
      <c r="LKD15" s="63"/>
      <c r="LKE15" s="63"/>
      <c r="LKF15" s="63"/>
      <c r="LKG15" s="63"/>
      <c r="LKH15" s="63"/>
      <c r="LKI15" s="63"/>
      <c r="LKJ15" s="63"/>
      <c r="LKK15" s="63"/>
      <c r="LKL15" s="63"/>
      <c r="LKM15" s="63"/>
      <c r="LKN15" s="63"/>
      <c r="LKO15" s="63"/>
      <c r="LKP15" s="63"/>
      <c r="LKQ15" s="63"/>
      <c r="LKR15" s="63"/>
      <c r="LKS15" s="63"/>
      <c r="LKT15" s="63"/>
      <c r="LKU15" s="63"/>
      <c r="LKV15" s="63"/>
      <c r="LKW15" s="63"/>
      <c r="LKX15" s="63"/>
      <c r="LKY15" s="63"/>
      <c r="LKZ15" s="63"/>
      <c r="LLA15" s="63"/>
      <c r="LLB15" s="63"/>
      <c r="LLC15" s="63"/>
      <c r="LLD15" s="63"/>
      <c r="LLE15" s="63"/>
      <c r="LLF15" s="63"/>
      <c r="LLG15" s="63"/>
      <c r="LLH15" s="63"/>
      <c r="LLI15" s="63"/>
      <c r="LLJ15" s="63"/>
      <c r="LLK15" s="63"/>
      <c r="LLL15" s="63"/>
      <c r="LLM15" s="63"/>
      <c r="LLN15" s="63"/>
      <c r="LLO15" s="63"/>
      <c r="LLP15" s="63"/>
      <c r="LLQ15" s="63"/>
      <c r="LLR15" s="63"/>
      <c r="LLS15" s="63"/>
      <c r="LLT15" s="63"/>
      <c r="LLU15" s="63"/>
      <c r="LLV15" s="63"/>
      <c r="LLW15" s="63"/>
      <c r="LLX15" s="63"/>
      <c r="LLY15" s="63"/>
      <c r="LLZ15" s="63"/>
      <c r="LMA15" s="63"/>
      <c r="LMB15" s="63"/>
      <c r="LMC15" s="63"/>
      <c r="LMD15" s="63"/>
      <c r="LME15" s="63"/>
      <c r="LMF15" s="63"/>
      <c r="LMG15" s="63"/>
      <c r="LMH15" s="63"/>
      <c r="LMI15" s="63"/>
      <c r="LMJ15" s="63"/>
      <c r="LMK15" s="63"/>
      <c r="LML15" s="63"/>
      <c r="LMM15" s="63"/>
      <c r="LMN15" s="63"/>
      <c r="LMO15" s="63"/>
      <c r="LMP15" s="63"/>
      <c r="LMQ15" s="63"/>
      <c r="LMR15" s="63"/>
      <c r="LMS15" s="63"/>
      <c r="LMT15" s="63"/>
      <c r="LMU15" s="63"/>
      <c r="LMV15" s="63"/>
      <c r="LMW15" s="63"/>
      <c r="LMX15" s="63"/>
      <c r="LMY15" s="63"/>
      <c r="LMZ15" s="63"/>
      <c r="LNA15" s="63"/>
      <c r="LNB15" s="63"/>
      <c r="LNC15" s="63"/>
      <c r="LND15" s="63"/>
      <c r="LNE15" s="63"/>
      <c r="LNF15" s="63"/>
      <c r="LNG15" s="63"/>
      <c r="LNH15" s="63"/>
      <c r="LNI15" s="63"/>
      <c r="LNJ15" s="63"/>
      <c r="LNK15" s="63"/>
      <c r="LNL15" s="63"/>
      <c r="LNM15" s="63"/>
      <c r="LNN15" s="63"/>
      <c r="LNO15" s="63"/>
      <c r="LNP15" s="63"/>
      <c r="LNQ15" s="63"/>
      <c r="LNR15" s="63"/>
      <c r="LNS15" s="63"/>
      <c r="LNT15" s="63"/>
      <c r="LNU15" s="63"/>
      <c r="LNV15" s="63"/>
      <c r="LNW15" s="63"/>
      <c r="LNX15" s="63"/>
      <c r="LNY15" s="63"/>
      <c r="LNZ15" s="63"/>
      <c r="LOA15" s="63"/>
      <c r="LOB15" s="63"/>
      <c r="LOC15" s="63"/>
      <c r="LOD15" s="63"/>
      <c r="LOE15" s="63"/>
      <c r="LOF15" s="63"/>
      <c r="LOG15" s="63"/>
      <c r="LOH15" s="63"/>
      <c r="LOI15" s="63"/>
      <c r="LOJ15" s="63"/>
      <c r="LOK15" s="63"/>
      <c r="LOL15" s="63"/>
      <c r="LOM15" s="63"/>
      <c r="LON15" s="63"/>
      <c r="LOO15" s="63"/>
      <c r="LOP15" s="63"/>
      <c r="LOQ15" s="63"/>
      <c r="LOR15" s="63"/>
      <c r="LOS15" s="63"/>
      <c r="LOT15" s="63"/>
      <c r="LOU15" s="63"/>
      <c r="LOV15" s="63"/>
      <c r="LOW15" s="63"/>
      <c r="LOX15" s="63"/>
      <c r="LOY15" s="63"/>
      <c r="LOZ15" s="63"/>
      <c r="LPA15" s="63"/>
      <c r="LPB15" s="63"/>
      <c r="LPC15" s="63"/>
      <c r="LPD15" s="63"/>
      <c r="LPE15" s="63"/>
      <c r="LPF15" s="63"/>
      <c r="LPG15" s="63"/>
      <c r="LPH15" s="63"/>
      <c r="LPI15" s="63"/>
      <c r="LPJ15" s="63"/>
      <c r="LPK15" s="63"/>
      <c r="LPL15" s="63"/>
      <c r="LPM15" s="63"/>
      <c r="LPN15" s="63"/>
      <c r="LPO15" s="63"/>
      <c r="LPP15" s="63"/>
      <c r="LPQ15" s="63"/>
      <c r="LPR15" s="63"/>
      <c r="LPS15" s="63"/>
      <c r="LPT15" s="63"/>
      <c r="LPU15" s="63"/>
      <c r="LPV15" s="63"/>
      <c r="LPW15" s="63"/>
      <c r="LPX15" s="63"/>
      <c r="LPY15" s="63"/>
      <c r="LPZ15" s="63"/>
      <c r="LQA15" s="63"/>
      <c r="LQB15" s="63"/>
      <c r="LQC15" s="63"/>
      <c r="LQD15" s="63"/>
      <c r="LQE15" s="63"/>
      <c r="LQF15" s="63"/>
      <c r="LQG15" s="63"/>
      <c r="LQH15" s="63"/>
      <c r="LQI15" s="63"/>
      <c r="LQJ15" s="63"/>
      <c r="LQK15" s="63"/>
      <c r="LQL15" s="63"/>
      <c r="LQM15" s="63"/>
      <c r="LQN15" s="63"/>
      <c r="LQO15" s="63"/>
      <c r="LQP15" s="63"/>
      <c r="LQQ15" s="63"/>
      <c r="LQR15" s="63"/>
      <c r="LQS15" s="63"/>
      <c r="LQT15" s="63"/>
      <c r="LQU15" s="63"/>
      <c r="LQV15" s="63"/>
      <c r="LQW15" s="63"/>
      <c r="LQX15" s="63"/>
      <c r="LQY15" s="63"/>
      <c r="LQZ15" s="63"/>
      <c r="LRA15" s="63"/>
      <c r="LRB15" s="63"/>
      <c r="LRC15" s="63"/>
      <c r="LRD15" s="63"/>
      <c r="LRE15" s="63"/>
      <c r="LRF15" s="63"/>
      <c r="LRG15" s="63"/>
      <c r="LRH15" s="63"/>
      <c r="LRI15" s="63"/>
      <c r="LRJ15" s="63"/>
      <c r="LRK15" s="63"/>
      <c r="LRL15" s="63"/>
      <c r="LRM15" s="63"/>
      <c r="LRN15" s="63"/>
      <c r="LRO15" s="63"/>
      <c r="LRP15" s="63"/>
      <c r="LRQ15" s="63"/>
      <c r="LRR15" s="63"/>
      <c r="LRS15" s="63"/>
      <c r="LRT15" s="63"/>
      <c r="LRU15" s="63"/>
      <c r="LRV15" s="63"/>
      <c r="LRW15" s="63"/>
      <c r="LRX15" s="63"/>
      <c r="LRY15" s="63"/>
      <c r="LRZ15" s="63"/>
      <c r="LSA15" s="63"/>
      <c r="LSB15" s="63"/>
      <c r="LSC15" s="63"/>
      <c r="LSD15" s="63"/>
      <c r="LSE15" s="63"/>
      <c r="LSF15" s="63"/>
      <c r="LSG15" s="63"/>
      <c r="LSH15" s="63"/>
      <c r="LSI15" s="63"/>
      <c r="LSJ15" s="63"/>
      <c r="LSK15" s="63"/>
      <c r="LSL15" s="63"/>
      <c r="LSM15" s="63"/>
      <c r="LSN15" s="63"/>
      <c r="LSO15" s="63"/>
      <c r="LSP15" s="63"/>
      <c r="LSQ15" s="63"/>
      <c r="LSR15" s="63"/>
      <c r="LSS15" s="63"/>
      <c r="LST15" s="63"/>
      <c r="LSU15" s="63"/>
      <c r="LSV15" s="63"/>
      <c r="LSW15" s="63"/>
      <c r="LSX15" s="63"/>
      <c r="LSY15" s="63"/>
      <c r="LSZ15" s="63"/>
      <c r="LTA15" s="63"/>
      <c r="LTB15" s="63"/>
      <c r="LTC15" s="63"/>
      <c r="LTD15" s="63"/>
      <c r="LTE15" s="63"/>
      <c r="LTF15" s="63"/>
      <c r="LTG15" s="63"/>
      <c r="LTH15" s="63"/>
      <c r="LTI15" s="63"/>
      <c r="LTJ15" s="63"/>
      <c r="LTK15" s="63"/>
      <c r="LTL15" s="63"/>
      <c r="LTM15" s="63"/>
      <c r="LTN15" s="63"/>
      <c r="LTO15" s="63"/>
      <c r="LTP15" s="63"/>
      <c r="LTQ15" s="63"/>
      <c r="LTR15" s="63"/>
      <c r="LTS15" s="63"/>
      <c r="LTT15" s="63"/>
      <c r="LTU15" s="63"/>
      <c r="LTV15" s="63"/>
      <c r="LTW15" s="63"/>
      <c r="LTX15" s="63"/>
      <c r="LTY15" s="63"/>
      <c r="LTZ15" s="63"/>
      <c r="LUA15" s="63"/>
      <c r="LUB15" s="63"/>
      <c r="LUC15" s="63"/>
      <c r="LUD15" s="63"/>
      <c r="LUE15" s="63"/>
      <c r="LUF15" s="63"/>
      <c r="LUG15" s="63"/>
      <c r="LUH15" s="63"/>
      <c r="LUI15" s="63"/>
      <c r="LUJ15" s="63"/>
      <c r="LUK15" s="63"/>
      <c r="LUL15" s="63"/>
      <c r="LUM15" s="63"/>
      <c r="LUN15" s="63"/>
      <c r="LUO15" s="63"/>
      <c r="LUP15" s="63"/>
      <c r="LUQ15" s="63"/>
      <c r="LUR15" s="63"/>
      <c r="LUS15" s="63"/>
      <c r="LUT15" s="63"/>
      <c r="LUU15" s="63"/>
      <c r="LUV15" s="63"/>
      <c r="LUW15" s="63"/>
      <c r="LUX15" s="63"/>
      <c r="LUY15" s="63"/>
      <c r="LUZ15" s="63"/>
      <c r="LVA15" s="63"/>
      <c r="LVB15" s="63"/>
      <c r="LVC15" s="63"/>
      <c r="LVD15" s="63"/>
      <c r="LVE15" s="63"/>
      <c r="LVF15" s="63"/>
      <c r="LVG15" s="63"/>
      <c r="LVH15" s="63"/>
      <c r="LVI15" s="63"/>
      <c r="LVJ15" s="63"/>
      <c r="LVK15" s="63"/>
      <c r="LVL15" s="63"/>
      <c r="LVM15" s="63"/>
      <c r="LVN15" s="63"/>
      <c r="LVO15" s="63"/>
      <c r="LVP15" s="63"/>
      <c r="LVQ15" s="63"/>
      <c r="LVR15" s="63"/>
      <c r="LVS15" s="63"/>
      <c r="LVT15" s="63"/>
      <c r="LVU15" s="63"/>
      <c r="LVV15" s="63"/>
      <c r="LVW15" s="63"/>
      <c r="LVX15" s="63"/>
      <c r="LVY15" s="63"/>
      <c r="LVZ15" s="63"/>
      <c r="LWA15" s="63"/>
      <c r="LWB15" s="63"/>
      <c r="LWC15" s="63"/>
      <c r="LWD15" s="63"/>
      <c r="LWE15" s="63"/>
      <c r="LWF15" s="63"/>
      <c r="LWG15" s="63"/>
      <c r="LWH15" s="63"/>
      <c r="LWI15" s="63"/>
      <c r="LWJ15" s="63"/>
      <c r="LWK15" s="63"/>
      <c r="LWL15" s="63"/>
      <c r="LWM15" s="63"/>
      <c r="LWN15" s="63"/>
      <c r="LWO15" s="63"/>
      <c r="LWP15" s="63"/>
      <c r="LWQ15" s="63"/>
      <c r="LWR15" s="63"/>
      <c r="LWS15" s="63"/>
      <c r="LWT15" s="63"/>
      <c r="LWU15" s="63"/>
      <c r="LWV15" s="63"/>
      <c r="LWW15" s="63"/>
      <c r="LWX15" s="63"/>
      <c r="LWY15" s="63"/>
      <c r="LWZ15" s="63"/>
      <c r="LXA15" s="63"/>
      <c r="LXB15" s="63"/>
      <c r="LXC15" s="63"/>
      <c r="LXD15" s="63"/>
      <c r="LXE15" s="63"/>
      <c r="LXF15" s="63"/>
      <c r="LXG15" s="63"/>
      <c r="LXH15" s="63"/>
      <c r="LXI15" s="63"/>
      <c r="LXJ15" s="63"/>
      <c r="LXK15" s="63"/>
      <c r="LXL15" s="63"/>
      <c r="LXM15" s="63"/>
      <c r="LXN15" s="63"/>
      <c r="LXO15" s="63"/>
      <c r="LXP15" s="63"/>
      <c r="LXQ15" s="63"/>
      <c r="LXR15" s="63"/>
      <c r="LXS15" s="63"/>
      <c r="LXT15" s="63"/>
      <c r="LXU15" s="63"/>
      <c r="LXV15" s="63"/>
      <c r="LXW15" s="63"/>
      <c r="LXX15" s="63"/>
      <c r="LXY15" s="63"/>
      <c r="LXZ15" s="63"/>
      <c r="LYA15" s="63"/>
      <c r="LYB15" s="63"/>
      <c r="LYC15" s="63"/>
      <c r="LYD15" s="63"/>
      <c r="LYE15" s="63"/>
      <c r="LYF15" s="63"/>
      <c r="LYG15" s="63"/>
      <c r="LYH15" s="63"/>
      <c r="LYI15" s="63"/>
      <c r="LYJ15" s="63"/>
      <c r="LYK15" s="63"/>
      <c r="LYL15" s="63"/>
      <c r="LYM15" s="63"/>
      <c r="LYN15" s="63"/>
      <c r="LYO15" s="63"/>
      <c r="LYP15" s="63"/>
      <c r="LYQ15" s="63"/>
      <c r="LYR15" s="63"/>
      <c r="LYS15" s="63"/>
      <c r="LYT15" s="63"/>
      <c r="LYU15" s="63"/>
      <c r="LYV15" s="63"/>
      <c r="LYW15" s="63"/>
      <c r="LYX15" s="63"/>
      <c r="LYY15" s="63"/>
      <c r="LYZ15" s="63"/>
      <c r="LZA15" s="63"/>
      <c r="LZB15" s="63"/>
      <c r="LZC15" s="63"/>
      <c r="LZD15" s="63"/>
      <c r="LZE15" s="63"/>
      <c r="LZF15" s="63"/>
      <c r="LZG15" s="63"/>
      <c r="LZH15" s="63"/>
      <c r="LZI15" s="63"/>
      <c r="LZJ15" s="63"/>
      <c r="LZK15" s="63"/>
      <c r="LZL15" s="63"/>
      <c r="LZM15" s="63"/>
      <c r="LZN15" s="63"/>
      <c r="LZO15" s="63"/>
      <c r="LZP15" s="63"/>
      <c r="LZQ15" s="63"/>
      <c r="LZR15" s="63"/>
      <c r="LZS15" s="63"/>
      <c r="LZT15" s="63"/>
      <c r="LZU15" s="63"/>
      <c r="LZV15" s="63"/>
      <c r="LZW15" s="63"/>
      <c r="LZX15" s="63"/>
      <c r="LZY15" s="63"/>
      <c r="LZZ15" s="63"/>
      <c r="MAA15" s="63"/>
      <c r="MAB15" s="63"/>
      <c r="MAC15" s="63"/>
      <c r="MAD15" s="63"/>
      <c r="MAE15" s="63"/>
      <c r="MAF15" s="63"/>
      <c r="MAG15" s="63"/>
      <c r="MAH15" s="63"/>
      <c r="MAI15" s="63"/>
      <c r="MAJ15" s="63"/>
      <c r="MAK15" s="63"/>
      <c r="MAL15" s="63"/>
      <c r="MAM15" s="63"/>
      <c r="MAN15" s="63"/>
      <c r="MAO15" s="63"/>
      <c r="MAP15" s="63"/>
      <c r="MAQ15" s="63"/>
      <c r="MAR15" s="63"/>
      <c r="MAS15" s="63"/>
      <c r="MAT15" s="63"/>
      <c r="MAU15" s="63"/>
      <c r="MAV15" s="63"/>
      <c r="MAW15" s="63"/>
      <c r="MAX15" s="63"/>
      <c r="MAY15" s="63"/>
      <c r="MAZ15" s="63"/>
      <c r="MBA15" s="63"/>
      <c r="MBB15" s="63"/>
      <c r="MBC15" s="63"/>
      <c r="MBD15" s="63"/>
      <c r="MBE15" s="63"/>
      <c r="MBF15" s="63"/>
      <c r="MBG15" s="63"/>
      <c r="MBH15" s="63"/>
      <c r="MBI15" s="63"/>
      <c r="MBJ15" s="63"/>
      <c r="MBK15" s="63"/>
      <c r="MBL15" s="63"/>
      <c r="MBM15" s="63"/>
      <c r="MBN15" s="63"/>
      <c r="MBO15" s="63"/>
      <c r="MBP15" s="63"/>
      <c r="MBQ15" s="63"/>
      <c r="MBR15" s="63"/>
      <c r="MBS15" s="63"/>
      <c r="MBT15" s="63"/>
      <c r="MBU15" s="63"/>
      <c r="MBV15" s="63"/>
      <c r="MBW15" s="63"/>
      <c r="MBX15" s="63"/>
      <c r="MBY15" s="63"/>
      <c r="MBZ15" s="63"/>
      <c r="MCA15" s="63"/>
      <c r="MCB15" s="63"/>
      <c r="MCC15" s="63"/>
      <c r="MCD15" s="63"/>
      <c r="MCE15" s="63"/>
      <c r="MCF15" s="63"/>
      <c r="MCG15" s="63"/>
      <c r="MCH15" s="63"/>
      <c r="MCI15" s="63"/>
      <c r="MCJ15" s="63"/>
      <c r="MCK15" s="63"/>
      <c r="MCL15" s="63"/>
      <c r="MCM15" s="63"/>
      <c r="MCN15" s="63"/>
      <c r="MCO15" s="63"/>
      <c r="MCP15" s="63"/>
      <c r="MCQ15" s="63"/>
      <c r="MCR15" s="63"/>
      <c r="MCS15" s="63"/>
      <c r="MCT15" s="63"/>
      <c r="MCU15" s="63"/>
      <c r="MCV15" s="63"/>
      <c r="MCW15" s="63"/>
      <c r="MCX15" s="63"/>
      <c r="MCY15" s="63"/>
      <c r="MCZ15" s="63"/>
      <c r="MDA15" s="63"/>
      <c r="MDB15" s="63"/>
      <c r="MDC15" s="63"/>
      <c r="MDD15" s="63"/>
      <c r="MDE15" s="63"/>
      <c r="MDF15" s="63"/>
      <c r="MDG15" s="63"/>
      <c r="MDH15" s="63"/>
      <c r="MDI15" s="63"/>
      <c r="MDJ15" s="63"/>
      <c r="MDK15" s="63"/>
      <c r="MDL15" s="63"/>
      <c r="MDM15" s="63"/>
      <c r="MDN15" s="63"/>
      <c r="MDO15" s="63"/>
      <c r="MDP15" s="63"/>
      <c r="MDQ15" s="63"/>
      <c r="MDR15" s="63"/>
      <c r="MDS15" s="63"/>
      <c r="MDT15" s="63"/>
      <c r="MDU15" s="63"/>
      <c r="MDV15" s="63"/>
      <c r="MDW15" s="63"/>
      <c r="MDX15" s="63"/>
      <c r="MDY15" s="63"/>
      <c r="MDZ15" s="63"/>
      <c r="MEA15" s="63"/>
      <c r="MEB15" s="63"/>
      <c r="MEC15" s="63"/>
      <c r="MED15" s="63"/>
      <c r="MEE15" s="63"/>
      <c r="MEF15" s="63"/>
      <c r="MEG15" s="63"/>
      <c r="MEH15" s="63"/>
      <c r="MEI15" s="63"/>
      <c r="MEJ15" s="63"/>
      <c r="MEK15" s="63"/>
      <c r="MEL15" s="63"/>
      <c r="MEM15" s="63"/>
      <c r="MEN15" s="63"/>
      <c r="MEO15" s="63"/>
      <c r="MEP15" s="63"/>
      <c r="MEQ15" s="63"/>
      <c r="MER15" s="63"/>
      <c r="MES15" s="63"/>
      <c r="MET15" s="63"/>
      <c r="MEU15" s="63"/>
      <c r="MEV15" s="63"/>
      <c r="MEW15" s="63"/>
      <c r="MEX15" s="63"/>
      <c r="MEY15" s="63"/>
      <c r="MEZ15" s="63"/>
      <c r="MFA15" s="63"/>
      <c r="MFB15" s="63"/>
      <c r="MFC15" s="63"/>
      <c r="MFD15" s="63"/>
      <c r="MFE15" s="63"/>
      <c r="MFF15" s="63"/>
      <c r="MFG15" s="63"/>
      <c r="MFH15" s="63"/>
      <c r="MFI15" s="63"/>
      <c r="MFJ15" s="63"/>
      <c r="MFK15" s="63"/>
      <c r="MFL15" s="63"/>
      <c r="MFM15" s="63"/>
      <c r="MFN15" s="63"/>
      <c r="MFO15" s="63"/>
      <c r="MFP15" s="63"/>
      <c r="MFQ15" s="63"/>
      <c r="MFR15" s="63"/>
      <c r="MFS15" s="63"/>
      <c r="MFT15" s="63"/>
      <c r="MFU15" s="63"/>
      <c r="MFV15" s="63"/>
      <c r="MFW15" s="63"/>
      <c r="MFX15" s="63"/>
      <c r="MFY15" s="63"/>
      <c r="MFZ15" s="63"/>
      <c r="MGA15" s="63"/>
      <c r="MGB15" s="63"/>
      <c r="MGC15" s="63"/>
      <c r="MGD15" s="63"/>
      <c r="MGE15" s="63"/>
      <c r="MGF15" s="63"/>
      <c r="MGG15" s="63"/>
      <c r="MGH15" s="63"/>
      <c r="MGI15" s="63"/>
      <c r="MGJ15" s="63"/>
      <c r="MGK15" s="63"/>
      <c r="MGL15" s="63"/>
      <c r="MGM15" s="63"/>
      <c r="MGN15" s="63"/>
      <c r="MGO15" s="63"/>
      <c r="MGP15" s="63"/>
      <c r="MGQ15" s="63"/>
      <c r="MGR15" s="63"/>
      <c r="MGS15" s="63"/>
      <c r="MGT15" s="63"/>
      <c r="MGU15" s="63"/>
      <c r="MGV15" s="63"/>
      <c r="MGW15" s="63"/>
      <c r="MGX15" s="63"/>
      <c r="MGY15" s="63"/>
      <c r="MGZ15" s="63"/>
      <c r="MHA15" s="63"/>
      <c r="MHB15" s="63"/>
      <c r="MHC15" s="63"/>
      <c r="MHD15" s="63"/>
      <c r="MHE15" s="63"/>
      <c r="MHF15" s="63"/>
      <c r="MHG15" s="63"/>
      <c r="MHH15" s="63"/>
      <c r="MHI15" s="63"/>
      <c r="MHJ15" s="63"/>
      <c r="MHK15" s="63"/>
      <c r="MHL15" s="63"/>
      <c r="MHM15" s="63"/>
      <c r="MHN15" s="63"/>
      <c r="MHO15" s="63"/>
      <c r="MHP15" s="63"/>
      <c r="MHQ15" s="63"/>
      <c r="MHR15" s="63"/>
      <c r="MHS15" s="63"/>
      <c r="MHT15" s="63"/>
      <c r="MHU15" s="63"/>
      <c r="MHV15" s="63"/>
      <c r="MHW15" s="63"/>
      <c r="MHX15" s="63"/>
      <c r="MHY15" s="63"/>
      <c r="MHZ15" s="63"/>
      <c r="MIA15" s="63"/>
      <c r="MIB15" s="63"/>
      <c r="MIC15" s="63"/>
      <c r="MID15" s="63"/>
      <c r="MIE15" s="63"/>
      <c r="MIF15" s="63"/>
      <c r="MIG15" s="63"/>
      <c r="MIH15" s="63"/>
      <c r="MII15" s="63"/>
      <c r="MIJ15" s="63"/>
      <c r="MIK15" s="63"/>
      <c r="MIL15" s="63"/>
      <c r="MIM15" s="63"/>
      <c r="MIN15" s="63"/>
      <c r="MIO15" s="63"/>
      <c r="MIP15" s="63"/>
      <c r="MIQ15" s="63"/>
      <c r="MIR15" s="63"/>
      <c r="MIS15" s="63"/>
      <c r="MIT15" s="63"/>
      <c r="MIU15" s="63"/>
      <c r="MIV15" s="63"/>
      <c r="MIW15" s="63"/>
      <c r="MIX15" s="63"/>
      <c r="MIY15" s="63"/>
      <c r="MIZ15" s="63"/>
      <c r="MJA15" s="63"/>
      <c r="MJB15" s="63"/>
      <c r="MJC15" s="63"/>
      <c r="MJD15" s="63"/>
      <c r="MJE15" s="63"/>
      <c r="MJF15" s="63"/>
      <c r="MJG15" s="63"/>
      <c r="MJH15" s="63"/>
      <c r="MJI15" s="63"/>
      <c r="MJJ15" s="63"/>
      <c r="MJK15" s="63"/>
      <c r="MJL15" s="63"/>
      <c r="MJM15" s="63"/>
      <c r="MJN15" s="63"/>
      <c r="MJO15" s="63"/>
      <c r="MJP15" s="63"/>
      <c r="MJQ15" s="63"/>
      <c r="MJR15" s="63"/>
      <c r="MJS15" s="63"/>
      <c r="MJT15" s="63"/>
      <c r="MJU15" s="63"/>
      <c r="MJV15" s="63"/>
      <c r="MJW15" s="63"/>
      <c r="MJX15" s="63"/>
      <c r="MJY15" s="63"/>
      <c r="MJZ15" s="63"/>
      <c r="MKA15" s="63"/>
      <c r="MKB15" s="63"/>
      <c r="MKC15" s="63"/>
      <c r="MKD15" s="63"/>
      <c r="MKE15" s="63"/>
      <c r="MKF15" s="63"/>
      <c r="MKG15" s="63"/>
      <c r="MKH15" s="63"/>
      <c r="MKI15" s="63"/>
      <c r="MKJ15" s="63"/>
      <c r="MKK15" s="63"/>
      <c r="MKL15" s="63"/>
      <c r="MKM15" s="63"/>
      <c r="MKN15" s="63"/>
      <c r="MKO15" s="63"/>
      <c r="MKP15" s="63"/>
      <c r="MKQ15" s="63"/>
      <c r="MKR15" s="63"/>
      <c r="MKS15" s="63"/>
      <c r="MKT15" s="63"/>
      <c r="MKU15" s="63"/>
      <c r="MKV15" s="63"/>
      <c r="MKW15" s="63"/>
      <c r="MKX15" s="63"/>
      <c r="MKY15" s="63"/>
      <c r="MKZ15" s="63"/>
      <c r="MLA15" s="63"/>
      <c r="MLB15" s="63"/>
      <c r="MLC15" s="63"/>
      <c r="MLD15" s="63"/>
      <c r="MLE15" s="63"/>
      <c r="MLF15" s="63"/>
      <c r="MLG15" s="63"/>
      <c r="MLH15" s="63"/>
      <c r="MLI15" s="63"/>
      <c r="MLJ15" s="63"/>
      <c r="MLK15" s="63"/>
      <c r="MLL15" s="63"/>
      <c r="MLM15" s="63"/>
      <c r="MLN15" s="63"/>
      <c r="MLO15" s="63"/>
      <c r="MLP15" s="63"/>
      <c r="MLQ15" s="63"/>
      <c r="MLR15" s="63"/>
      <c r="MLS15" s="63"/>
      <c r="MLT15" s="63"/>
      <c r="MLU15" s="63"/>
      <c r="MLV15" s="63"/>
      <c r="MLW15" s="63"/>
      <c r="MLX15" s="63"/>
      <c r="MLY15" s="63"/>
      <c r="MLZ15" s="63"/>
      <c r="MMA15" s="63"/>
      <c r="MMB15" s="63"/>
      <c r="MMC15" s="63"/>
      <c r="MMD15" s="63"/>
      <c r="MME15" s="63"/>
      <c r="MMF15" s="63"/>
      <c r="MMG15" s="63"/>
      <c r="MMH15" s="63"/>
      <c r="MMI15" s="63"/>
      <c r="MMJ15" s="63"/>
      <c r="MMK15" s="63"/>
      <c r="MML15" s="63"/>
      <c r="MMM15" s="63"/>
      <c r="MMN15" s="63"/>
      <c r="MMO15" s="63"/>
      <c r="MMP15" s="63"/>
      <c r="MMQ15" s="63"/>
      <c r="MMR15" s="63"/>
      <c r="MMS15" s="63"/>
      <c r="MMT15" s="63"/>
      <c r="MMU15" s="63"/>
      <c r="MMV15" s="63"/>
      <c r="MMW15" s="63"/>
      <c r="MMX15" s="63"/>
      <c r="MMY15" s="63"/>
      <c r="MMZ15" s="63"/>
      <c r="MNA15" s="63"/>
      <c r="MNB15" s="63"/>
      <c r="MNC15" s="63"/>
      <c r="MND15" s="63"/>
      <c r="MNE15" s="63"/>
      <c r="MNF15" s="63"/>
      <c r="MNG15" s="63"/>
      <c r="MNH15" s="63"/>
      <c r="MNI15" s="63"/>
      <c r="MNJ15" s="63"/>
      <c r="MNK15" s="63"/>
      <c r="MNL15" s="63"/>
      <c r="MNM15" s="63"/>
      <c r="MNN15" s="63"/>
      <c r="MNO15" s="63"/>
      <c r="MNP15" s="63"/>
      <c r="MNQ15" s="63"/>
      <c r="MNR15" s="63"/>
      <c r="MNS15" s="63"/>
      <c r="MNT15" s="63"/>
      <c r="MNU15" s="63"/>
      <c r="MNV15" s="63"/>
      <c r="MNW15" s="63"/>
      <c r="MNX15" s="63"/>
      <c r="MNY15" s="63"/>
      <c r="MNZ15" s="63"/>
      <c r="MOA15" s="63"/>
      <c r="MOB15" s="63"/>
      <c r="MOC15" s="63"/>
      <c r="MOD15" s="63"/>
      <c r="MOE15" s="63"/>
      <c r="MOF15" s="63"/>
      <c r="MOG15" s="63"/>
      <c r="MOH15" s="63"/>
      <c r="MOI15" s="63"/>
      <c r="MOJ15" s="63"/>
      <c r="MOK15" s="63"/>
      <c r="MOL15" s="63"/>
      <c r="MOM15" s="63"/>
      <c r="MON15" s="63"/>
      <c r="MOO15" s="63"/>
      <c r="MOP15" s="63"/>
      <c r="MOQ15" s="63"/>
      <c r="MOR15" s="63"/>
      <c r="MOS15" s="63"/>
      <c r="MOT15" s="63"/>
      <c r="MOU15" s="63"/>
      <c r="MOV15" s="63"/>
      <c r="MOW15" s="63"/>
      <c r="MOX15" s="63"/>
      <c r="MOY15" s="63"/>
      <c r="MOZ15" s="63"/>
      <c r="MPA15" s="63"/>
      <c r="MPB15" s="63"/>
      <c r="MPC15" s="63"/>
      <c r="MPD15" s="63"/>
      <c r="MPE15" s="63"/>
      <c r="MPF15" s="63"/>
      <c r="MPG15" s="63"/>
      <c r="MPH15" s="63"/>
      <c r="MPI15" s="63"/>
      <c r="MPJ15" s="63"/>
      <c r="MPK15" s="63"/>
      <c r="MPL15" s="63"/>
      <c r="MPM15" s="63"/>
      <c r="MPN15" s="63"/>
      <c r="MPO15" s="63"/>
      <c r="MPP15" s="63"/>
      <c r="MPQ15" s="63"/>
      <c r="MPR15" s="63"/>
      <c r="MPS15" s="63"/>
      <c r="MPT15" s="63"/>
      <c r="MPU15" s="63"/>
      <c r="MPV15" s="63"/>
      <c r="MPW15" s="63"/>
      <c r="MPX15" s="63"/>
      <c r="MPY15" s="63"/>
      <c r="MPZ15" s="63"/>
      <c r="MQA15" s="63"/>
      <c r="MQB15" s="63"/>
      <c r="MQC15" s="63"/>
      <c r="MQD15" s="63"/>
      <c r="MQE15" s="63"/>
      <c r="MQF15" s="63"/>
      <c r="MQG15" s="63"/>
      <c r="MQH15" s="63"/>
      <c r="MQI15" s="63"/>
      <c r="MQJ15" s="63"/>
      <c r="MQK15" s="63"/>
      <c r="MQL15" s="63"/>
      <c r="MQM15" s="63"/>
      <c r="MQN15" s="63"/>
      <c r="MQO15" s="63"/>
      <c r="MQP15" s="63"/>
      <c r="MQQ15" s="63"/>
      <c r="MQR15" s="63"/>
      <c r="MQS15" s="63"/>
      <c r="MQT15" s="63"/>
      <c r="MQU15" s="63"/>
      <c r="MQV15" s="63"/>
      <c r="MQW15" s="63"/>
      <c r="MQX15" s="63"/>
      <c r="MQY15" s="63"/>
      <c r="MQZ15" s="63"/>
      <c r="MRA15" s="63"/>
      <c r="MRB15" s="63"/>
      <c r="MRC15" s="63"/>
      <c r="MRD15" s="63"/>
      <c r="MRE15" s="63"/>
      <c r="MRF15" s="63"/>
      <c r="MRG15" s="63"/>
      <c r="MRH15" s="63"/>
      <c r="MRI15" s="63"/>
      <c r="MRJ15" s="63"/>
      <c r="MRK15" s="63"/>
      <c r="MRL15" s="63"/>
      <c r="MRM15" s="63"/>
      <c r="MRN15" s="63"/>
      <c r="MRO15" s="63"/>
      <c r="MRP15" s="63"/>
      <c r="MRQ15" s="63"/>
      <c r="MRR15" s="63"/>
      <c r="MRS15" s="63"/>
      <c r="MRT15" s="63"/>
      <c r="MRU15" s="63"/>
      <c r="MRV15" s="63"/>
      <c r="MRW15" s="63"/>
      <c r="MRX15" s="63"/>
      <c r="MRY15" s="63"/>
      <c r="MRZ15" s="63"/>
      <c r="MSA15" s="63"/>
      <c r="MSB15" s="63"/>
      <c r="MSC15" s="63"/>
      <c r="MSD15" s="63"/>
      <c r="MSE15" s="63"/>
      <c r="MSF15" s="63"/>
      <c r="MSG15" s="63"/>
      <c r="MSH15" s="63"/>
      <c r="MSI15" s="63"/>
      <c r="MSJ15" s="63"/>
      <c r="MSK15" s="63"/>
      <c r="MSL15" s="63"/>
      <c r="MSM15" s="63"/>
      <c r="MSN15" s="63"/>
      <c r="MSO15" s="63"/>
      <c r="MSP15" s="63"/>
      <c r="MSQ15" s="63"/>
      <c r="MSR15" s="63"/>
      <c r="MSS15" s="63"/>
      <c r="MST15" s="63"/>
      <c r="MSU15" s="63"/>
      <c r="MSV15" s="63"/>
      <c r="MSW15" s="63"/>
      <c r="MSX15" s="63"/>
      <c r="MSY15" s="63"/>
      <c r="MSZ15" s="63"/>
      <c r="MTA15" s="63"/>
      <c r="MTB15" s="63"/>
      <c r="MTC15" s="63"/>
      <c r="MTD15" s="63"/>
      <c r="MTE15" s="63"/>
      <c r="MTF15" s="63"/>
      <c r="MTG15" s="63"/>
      <c r="MTH15" s="63"/>
      <c r="MTI15" s="63"/>
      <c r="MTJ15" s="63"/>
      <c r="MTK15" s="63"/>
      <c r="MTL15" s="63"/>
      <c r="MTM15" s="63"/>
      <c r="MTN15" s="63"/>
      <c r="MTO15" s="63"/>
      <c r="MTP15" s="63"/>
      <c r="MTQ15" s="63"/>
      <c r="MTR15" s="63"/>
      <c r="MTS15" s="63"/>
      <c r="MTT15" s="63"/>
      <c r="MTU15" s="63"/>
      <c r="MTV15" s="63"/>
      <c r="MTW15" s="63"/>
      <c r="MTX15" s="63"/>
      <c r="MTY15" s="63"/>
      <c r="MTZ15" s="63"/>
      <c r="MUA15" s="63"/>
      <c r="MUB15" s="63"/>
      <c r="MUC15" s="63"/>
      <c r="MUD15" s="63"/>
      <c r="MUE15" s="63"/>
      <c r="MUF15" s="63"/>
      <c r="MUG15" s="63"/>
      <c r="MUH15" s="63"/>
      <c r="MUI15" s="63"/>
      <c r="MUJ15" s="63"/>
      <c r="MUK15" s="63"/>
      <c r="MUL15" s="63"/>
      <c r="MUM15" s="63"/>
      <c r="MUN15" s="63"/>
      <c r="MUO15" s="63"/>
      <c r="MUP15" s="63"/>
      <c r="MUQ15" s="63"/>
      <c r="MUR15" s="63"/>
      <c r="MUS15" s="63"/>
      <c r="MUT15" s="63"/>
      <c r="MUU15" s="63"/>
      <c r="MUV15" s="63"/>
      <c r="MUW15" s="63"/>
      <c r="MUX15" s="63"/>
      <c r="MUY15" s="63"/>
      <c r="MUZ15" s="63"/>
      <c r="MVA15" s="63"/>
      <c r="MVB15" s="63"/>
      <c r="MVC15" s="63"/>
      <c r="MVD15" s="63"/>
      <c r="MVE15" s="63"/>
      <c r="MVF15" s="63"/>
      <c r="MVG15" s="63"/>
      <c r="MVH15" s="63"/>
      <c r="MVI15" s="63"/>
      <c r="MVJ15" s="63"/>
      <c r="MVK15" s="63"/>
      <c r="MVL15" s="63"/>
      <c r="MVM15" s="63"/>
      <c r="MVN15" s="63"/>
      <c r="MVO15" s="63"/>
      <c r="MVP15" s="63"/>
      <c r="MVQ15" s="63"/>
      <c r="MVR15" s="63"/>
      <c r="MVS15" s="63"/>
      <c r="MVT15" s="63"/>
      <c r="MVU15" s="63"/>
      <c r="MVV15" s="63"/>
      <c r="MVW15" s="63"/>
      <c r="MVX15" s="63"/>
      <c r="MVY15" s="63"/>
      <c r="MVZ15" s="63"/>
      <c r="MWA15" s="63"/>
      <c r="MWB15" s="63"/>
      <c r="MWC15" s="63"/>
      <c r="MWD15" s="63"/>
      <c r="MWE15" s="63"/>
      <c r="MWF15" s="63"/>
      <c r="MWG15" s="63"/>
      <c r="MWH15" s="63"/>
      <c r="MWI15" s="63"/>
      <c r="MWJ15" s="63"/>
      <c r="MWK15" s="63"/>
      <c r="MWL15" s="63"/>
      <c r="MWM15" s="63"/>
      <c r="MWN15" s="63"/>
      <c r="MWO15" s="63"/>
      <c r="MWP15" s="63"/>
      <c r="MWQ15" s="63"/>
      <c r="MWR15" s="63"/>
      <c r="MWS15" s="63"/>
      <c r="MWT15" s="63"/>
      <c r="MWU15" s="63"/>
      <c r="MWV15" s="63"/>
      <c r="MWW15" s="63"/>
      <c r="MWX15" s="63"/>
      <c r="MWY15" s="63"/>
      <c r="MWZ15" s="63"/>
      <c r="MXA15" s="63"/>
      <c r="MXB15" s="63"/>
      <c r="MXC15" s="63"/>
      <c r="MXD15" s="63"/>
      <c r="MXE15" s="63"/>
      <c r="MXF15" s="63"/>
      <c r="MXG15" s="63"/>
      <c r="MXH15" s="63"/>
      <c r="MXI15" s="63"/>
      <c r="MXJ15" s="63"/>
      <c r="MXK15" s="63"/>
      <c r="MXL15" s="63"/>
      <c r="MXM15" s="63"/>
      <c r="MXN15" s="63"/>
      <c r="MXO15" s="63"/>
      <c r="MXP15" s="63"/>
      <c r="MXQ15" s="63"/>
      <c r="MXR15" s="63"/>
      <c r="MXS15" s="63"/>
      <c r="MXT15" s="63"/>
      <c r="MXU15" s="63"/>
      <c r="MXV15" s="63"/>
      <c r="MXW15" s="63"/>
      <c r="MXX15" s="63"/>
      <c r="MXY15" s="63"/>
      <c r="MXZ15" s="63"/>
      <c r="MYA15" s="63"/>
      <c r="MYB15" s="63"/>
      <c r="MYC15" s="63"/>
      <c r="MYD15" s="63"/>
      <c r="MYE15" s="63"/>
      <c r="MYF15" s="63"/>
      <c r="MYG15" s="63"/>
      <c r="MYH15" s="63"/>
      <c r="MYI15" s="63"/>
      <c r="MYJ15" s="63"/>
      <c r="MYK15" s="63"/>
      <c r="MYL15" s="63"/>
      <c r="MYM15" s="63"/>
      <c r="MYN15" s="63"/>
      <c r="MYO15" s="63"/>
      <c r="MYP15" s="63"/>
      <c r="MYQ15" s="63"/>
      <c r="MYR15" s="63"/>
      <c r="MYS15" s="63"/>
      <c r="MYT15" s="63"/>
      <c r="MYU15" s="63"/>
      <c r="MYV15" s="63"/>
      <c r="MYW15" s="63"/>
      <c r="MYX15" s="63"/>
      <c r="MYY15" s="63"/>
      <c r="MYZ15" s="63"/>
      <c r="MZA15" s="63"/>
      <c r="MZB15" s="63"/>
      <c r="MZC15" s="63"/>
      <c r="MZD15" s="63"/>
      <c r="MZE15" s="63"/>
      <c r="MZF15" s="63"/>
      <c r="MZG15" s="63"/>
      <c r="MZH15" s="63"/>
      <c r="MZI15" s="63"/>
      <c r="MZJ15" s="63"/>
      <c r="MZK15" s="63"/>
      <c r="MZL15" s="63"/>
      <c r="MZM15" s="63"/>
      <c r="MZN15" s="63"/>
      <c r="MZO15" s="63"/>
      <c r="MZP15" s="63"/>
      <c r="MZQ15" s="63"/>
      <c r="MZR15" s="63"/>
      <c r="MZS15" s="63"/>
      <c r="MZT15" s="63"/>
      <c r="MZU15" s="63"/>
      <c r="MZV15" s="63"/>
      <c r="MZW15" s="63"/>
      <c r="MZX15" s="63"/>
      <c r="MZY15" s="63"/>
      <c r="MZZ15" s="63"/>
      <c r="NAA15" s="63"/>
      <c r="NAB15" s="63"/>
      <c r="NAC15" s="63"/>
      <c r="NAD15" s="63"/>
      <c r="NAE15" s="63"/>
      <c r="NAF15" s="63"/>
      <c r="NAG15" s="63"/>
      <c r="NAH15" s="63"/>
      <c r="NAI15" s="63"/>
      <c r="NAJ15" s="63"/>
      <c r="NAK15" s="63"/>
      <c r="NAL15" s="63"/>
      <c r="NAM15" s="63"/>
      <c r="NAN15" s="63"/>
      <c r="NAO15" s="63"/>
      <c r="NAP15" s="63"/>
      <c r="NAQ15" s="63"/>
      <c r="NAR15" s="63"/>
      <c r="NAS15" s="63"/>
      <c r="NAT15" s="63"/>
      <c r="NAU15" s="63"/>
      <c r="NAV15" s="63"/>
      <c r="NAW15" s="63"/>
      <c r="NAX15" s="63"/>
      <c r="NAY15" s="63"/>
      <c r="NAZ15" s="63"/>
      <c r="NBA15" s="63"/>
      <c r="NBB15" s="63"/>
      <c r="NBC15" s="63"/>
      <c r="NBD15" s="63"/>
      <c r="NBE15" s="63"/>
      <c r="NBF15" s="63"/>
      <c r="NBG15" s="63"/>
      <c r="NBH15" s="63"/>
      <c r="NBI15" s="63"/>
      <c r="NBJ15" s="63"/>
      <c r="NBK15" s="63"/>
      <c r="NBL15" s="63"/>
      <c r="NBM15" s="63"/>
      <c r="NBN15" s="63"/>
      <c r="NBO15" s="63"/>
      <c r="NBP15" s="63"/>
      <c r="NBQ15" s="63"/>
      <c r="NBR15" s="63"/>
      <c r="NBS15" s="63"/>
      <c r="NBT15" s="63"/>
      <c r="NBU15" s="63"/>
      <c r="NBV15" s="63"/>
      <c r="NBW15" s="63"/>
      <c r="NBX15" s="63"/>
      <c r="NBY15" s="63"/>
      <c r="NBZ15" s="63"/>
      <c r="NCA15" s="63"/>
      <c r="NCB15" s="63"/>
      <c r="NCC15" s="63"/>
      <c r="NCD15" s="63"/>
      <c r="NCE15" s="63"/>
      <c r="NCF15" s="63"/>
      <c r="NCG15" s="63"/>
      <c r="NCH15" s="63"/>
      <c r="NCI15" s="63"/>
      <c r="NCJ15" s="63"/>
      <c r="NCK15" s="63"/>
      <c r="NCL15" s="63"/>
      <c r="NCM15" s="63"/>
      <c r="NCN15" s="63"/>
      <c r="NCO15" s="63"/>
      <c r="NCP15" s="63"/>
      <c r="NCQ15" s="63"/>
      <c r="NCR15" s="63"/>
      <c r="NCS15" s="63"/>
      <c r="NCT15" s="63"/>
      <c r="NCU15" s="63"/>
      <c r="NCV15" s="63"/>
      <c r="NCW15" s="63"/>
      <c r="NCX15" s="63"/>
      <c r="NCY15" s="63"/>
      <c r="NCZ15" s="63"/>
      <c r="NDA15" s="63"/>
      <c r="NDB15" s="63"/>
      <c r="NDC15" s="63"/>
      <c r="NDD15" s="63"/>
      <c r="NDE15" s="63"/>
      <c r="NDF15" s="63"/>
      <c r="NDG15" s="63"/>
      <c r="NDH15" s="63"/>
      <c r="NDI15" s="63"/>
      <c r="NDJ15" s="63"/>
      <c r="NDK15" s="63"/>
      <c r="NDL15" s="63"/>
      <c r="NDM15" s="63"/>
      <c r="NDN15" s="63"/>
      <c r="NDO15" s="63"/>
      <c r="NDP15" s="63"/>
      <c r="NDQ15" s="63"/>
      <c r="NDR15" s="63"/>
      <c r="NDS15" s="63"/>
      <c r="NDT15" s="63"/>
      <c r="NDU15" s="63"/>
      <c r="NDV15" s="63"/>
      <c r="NDW15" s="63"/>
      <c r="NDX15" s="63"/>
      <c r="NDY15" s="63"/>
      <c r="NDZ15" s="63"/>
      <c r="NEA15" s="63"/>
      <c r="NEB15" s="63"/>
      <c r="NEC15" s="63"/>
      <c r="NED15" s="63"/>
      <c r="NEE15" s="63"/>
      <c r="NEF15" s="63"/>
      <c r="NEG15" s="63"/>
      <c r="NEH15" s="63"/>
      <c r="NEI15" s="63"/>
      <c r="NEJ15" s="63"/>
      <c r="NEK15" s="63"/>
      <c r="NEL15" s="63"/>
      <c r="NEM15" s="63"/>
      <c r="NEN15" s="63"/>
      <c r="NEO15" s="63"/>
      <c r="NEP15" s="63"/>
      <c r="NEQ15" s="63"/>
      <c r="NER15" s="63"/>
      <c r="NES15" s="63"/>
      <c r="NET15" s="63"/>
      <c r="NEU15" s="63"/>
      <c r="NEV15" s="63"/>
      <c r="NEW15" s="63"/>
      <c r="NEX15" s="63"/>
      <c r="NEY15" s="63"/>
      <c r="NEZ15" s="63"/>
      <c r="NFA15" s="63"/>
      <c r="NFB15" s="63"/>
      <c r="NFC15" s="63"/>
      <c r="NFD15" s="63"/>
      <c r="NFE15" s="63"/>
      <c r="NFF15" s="63"/>
      <c r="NFG15" s="63"/>
      <c r="NFH15" s="63"/>
      <c r="NFI15" s="63"/>
      <c r="NFJ15" s="63"/>
      <c r="NFK15" s="63"/>
      <c r="NFL15" s="63"/>
      <c r="NFM15" s="63"/>
      <c r="NFN15" s="63"/>
      <c r="NFO15" s="63"/>
      <c r="NFP15" s="63"/>
      <c r="NFQ15" s="63"/>
      <c r="NFR15" s="63"/>
      <c r="NFS15" s="63"/>
      <c r="NFT15" s="63"/>
      <c r="NFU15" s="63"/>
      <c r="NFV15" s="63"/>
      <c r="NFW15" s="63"/>
      <c r="NFX15" s="63"/>
      <c r="NFY15" s="63"/>
      <c r="NFZ15" s="63"/>
      <c r="NGA15" s="63"/>
      <c r="NGB15" s="63"/>
      <c r="NGC15" s="63"/>
      <c r="NGD15" s="63"/>
      <c r="NGE15" s="63"/>
      <c r="NGF15" s="63"/>
      <c r="NGG15" s="63"/>
      <c r="NGH15" s="63"/>
      <c r="NGI15" s="63"/>
      <c r="NGJ15" s="63"/>
      <c r="NGK15" s="63"/>
      <c r="NGL15" s="63"/>
      <c r="NGM15" s="63"/>
      <c r="NGN15" s="63"/>
      <c r="NGO15" s="63"/>
      <c r="NGP15" s="63"/>
      <c r="NGQ15" s="63"/>
      <c r="NGR15" s="63"/>
      <c r="NGS15" s="63"/>
      <c r="NGT15" s="63"/>
      <c r="NGU15" s="63"/>
      <c r="NGV15" s="63"/>
      <c r="NGW15" s="63"/>
      <c r="NGX15" s="63"/>
      <c r="NGY15" s="63"/>
      <c r="NGZ15" s="63"/>
      <c r="NHA15" s="63"/>
      <c r="NHB15" s="63"/>
      <c r="NHC15" s="63"/>
      <c r="NHD15" s="63"/>
      <c r="NHE15" s="63"/>
      <c r="NHF15" s="63"/>
      <c r="NHG15" s="63"/>
      <c r="NHH15" s="63"/>
      <c r="NHI15" s="63"/>
      <c r="NHJ15" s="63"/>
      <c r="NHK15" s="63"/>
      <c r="NHL15" s="63"/>
      <c r="NHM15" s="63"/>
      <c r="NHN15" s="63"/>
      <c r="NHO15" s="63"/>
      <c r="NHP15" s="63"/>
      <c r="NHQ15" s="63"/>
      <c r="NHR15" s="63"/>
      <c r="NHS15" s="63"/>
      <c r="NHT15" s="63"/>
      <c r="NHU15" s="63"/>
      <c r="NHV15" s="63"/>
      <c r="NHW15" s="63"/>
      <c r="NHX15" s="63"/>
      <c r="NHY15" s="63"/>
      <c r="NHZ15" s="63"/>
      <c r="NIA15" s="63"/>
      <c r="NIB15" s="63"/>
      <c r="NIC15" s="63"/>
      <c r="NID15" s="63"/>
      <c r="NIE15" s="63"/>
      <c r="NIF15" s="63"/>
      <c r="NIG15" s="63"/>
      <c r="NIH15" s="63"/>
      <c r="NII15" s="63"/>
      <c r="NIJ15" s="63"/>
      <c r="NIK15" s="63"/>
      <c r="NIL15" s="63"/>
      <c r="NIM15" s="63"/>
      <c r="NIN15" s="63"/>
      <c r="NIO15" s="63"/>
      <c r="NIP15" s="63"/>
      <c r="NIQ15" s="63"/>
      <c r="NIR15" s="63"/>
      <c r="NIS15" s="63"/>
      <c r="NIT15" s="63"/>
      <c r="NIU15" s="63"/>
      <c r="NIV15" s="63"/>
      <c r="NIW15" s="63"/>
      <c r="NIX15" s="63"/>
      <c r="NIY15" s="63"/>
      <c r="NIZ15" s="63"/>
      <c r="NJA15" s="63"/>
      <c r="NJB15" s="63"/>
      <c r="NJC15" s="63"/>
      <c r="NJD15" s="63"/>
      <c r="NJE15" s="63"/>
      <c r="NJF15" s="63"/>
      <c r="NJG15" s="63"/>
      <c r="NJH15" s="63"/>
      <c r="NJI15" s="63"/>
      <c r="NJJ15" s="63"/>
      <c r="NJK15" s="63"/>
      <c r="NJL15" s="63"/>
      <c r="NJM15" s="63"/>
      <c r="NJN15" s="63"/>
      <c r="NJO15" s="63"/>
      <c r="NJP15" s="63"/>
      <c r="NJQ15" s="63"/>
      <c r="NJR15" s="63"/>
      <c r="NJS15" s="63"/>
      <c r="NJT15" s="63"/>
      <c r="NJU15" s="63"/>
      <c r="NJV15" s="63"/>
      <c r="NJW15" s="63"/>
      <c r="NJX15" s="63"/>
      <c r="NJY15" s="63"/>
      <c r="NJZ15" s="63"/>
      <c r="NKA15" s="63"/>
      <c r="NKB15" s="63"/>
      <c r="NKC15" s="63"/>
      <c r="NKD15" s="63"/>
      <c r="NKE15" s="63"/>
      <c r="NKF15" s="63"/>
      <c r="NKG15" s="63"/>
      <c r="NKH15" s="63"/>
      <c r="NKI15" s="63"/>
      <c r="NKJ15" s="63"/>
      <c r="NKK15" s="63"/>
      <c r="NKL15" s="63"/>
      <c r="NKM15" s="63"/>
      <c r="NKN15" s="63"/>
      <c r="NKO15" s="63"/>
      <c r="NKP15" s="63"/>
      <c r="NKQ15" s="63"/>
      <c r="NKR15" s="63"/>
      <c r="NKS15" s="63"/>
      <c r="NKT15" s="63"/>
      <c r="NKU15" s="63"/>
      <c r="NKV15" s="63"/>
      <c r="NKW15" s="63"/>
      <c r="NKX15" s="63"/>
      <c r="NKY15" s="63"/>
      <c r="NKZ15" s="63"/>
      <c r="NLA15" s="63"/>
      <c r="NLB15" s="63"/>
      <c r="NLC15" s="63"/>
      <c r="NLD15" s="63"/>
      <c r="NLE15" s="63"/>
      <c r="NLF15" s="63"/>
      <c r="NLG15" s="63"/>
      <c r="NLH15" s="63"/>
      <c r="NLI15" s="63"/>
      <c r="NLJ15" s="63"/>
      <c r="NLK15" s="63"/>
      <c r="NLL15" s="63"/>
      <c r="NLM15" s="63"/>
      <c r="NLN15" s="63"/>
      <c r="NLO15" s="63"/>
      <c r="NLP15" s="63"/>
      <c r="NLQ15" s="63"/>
      <c r="NLR15" s="63"/>
      <c r="NLS15" s="63"/>
      <c r="NLT15" s="63"/>
      <c r="NLU15" s="63"/>
      <c r="NLV15" s="63"/>
      <c r="NLW15" s="63"/>
      <c r="NLX15" s="63"/>
      <c r="NLY15" s="63"/>
      <c r="NLZ15" s="63"/>
      <c r="NMA15" s="63"/>
      <c r="NMB15" s="63"/>
      <c r="NMC15" s="63"/>
      <c r="NMD15" s="63"/>
      <c r="NME15" s="63"/>
      <c r="NMF15" s="63"/>
      <c r="NMG15" s="63"/>
      <c r="NMH15" s="63"/>
      <c r="NMI15" s="63"/>
      <c r="NMJ15" s="63"/>
      <c r="NMK15" s="63"/>
      <c r="NML15" s="63"/>
      <c r="NMM15" s="63"/>
      <c r="NMN15" s="63"/>
      <c r="NMO15" s="63"/>
      <c r="NMP15" s="63"/>
      <c r="NMQ15" s="63"/>
      <c r="NMR15" s="63"/>
      <c r="NMS15" s="63"/>
      <c r="NMT15" s="63"/>
      <c r="NMU15" s="63"/>
      <c r="NMV15" s="63"/>
      <c r="NMW15" s="63"/>
      <c r="NMX15" s="63"/>
      <c r="NMY15" s="63"/>
      <c r="NMZ15" s="63"/>
      <c r="NNA15" s="63"/>
      <c r="NNB15" s="63"/>
      <c r="NNC15" s="63"/>
      <c r="NND15" s="63"/>
      <c r="NNE15" s="63"/>
      <c r="NNF15" s="63"/>
      <c r="NNG15" s="63"/>
      <c r="NNH15" s="63"/>
      <c r="NNI15" s="63"/>
      <c r="NNJ15" s="63"/>
      <c r="NNK15" s="63"/>
      <c r="NNL15" s="63"/>
      <c r="NNM15" s="63"/>
      <c r="NNN15" s="63"/>
      <c r="NNO15" s="63"/>
      <c r="NNP15" s="63"/>
      <c r="NNQ15" s="63"/>
      <c r="NNR15" s="63"/>
      <c r="NNS15" s="63"/>
      <c r="NNT15" s="63"/>
      <c r="NNU15" s="63"/>
      <c r="NNV15" s="63"/>
      <c r="NNW15" s="63"/>
      <c r="NNX15" s="63"/>
      <c r="NNY15" s="63"/>
      <c r="NNZ15" s="63"/>
      <c r="NOA15" s="63"/>
      <c r="NOB15" s="63"/>
      <c r="NOC15" s="63"/>
      <c r="NOD15" s="63"/>
      <c r="NOE15" s="63"/>
      <c r="NOF15" s="63"/>
      <c r="NOG15" s="63"/>
      <c r="NOH15" s="63"/>
      <c r="NOI15" s="63"/>
      <c r="NOJ15" s="63"/>
      <c r="NOK15" s="63"/>
      <c r="NOL15" s="63"/>
      <c r="NOM15" s="63"/>
      <c r="NON15" s="63"/>
      <c r="NOO15" s="63"/>
      <c r="NOP15" s="63"/>
      <c r="NOQ15" s="63"/>
      <c r="NOR15" s="63"/>
      <c r="NOS15" s="63"/>
      <c r="NOT15" s="63"/>
      <c r="NOU15" s="63"/>
      <c r="NOV15" s="63"/>
      <c r="NOW15" s="63"/>
      <c r="NOX15" s="63"/>
      <c r="NOY15" s="63"/>
      <c r="NOZ15" s="63"/>
      <c r="NPA15" s="63"/>
      <c r="NPB15" s="63"/>
      <c r="NPC15" s="63"/>
      <c r="NPD15" s="63"/>
      <c r="NPE15" s="63"/>
      <c r="NPF15" s="63"/>
      <c r="NPG15" s="63"/>
      <c r="NPH15" s="63"/>
      <c r="NPI15" s="63"/>
      <c r="NPJ15" s="63"/>
      <c r="NPK15" s="63"/>
      <c r="NPL15" s="63"/>
      <c r="NPM15" s="63"/>
      <c r="NPN15" s="63"/>
      <c r="NPO15" s="63"/>
      <c r="NPP15" s="63"/>
      <c r="NPQ15" s="63"/>
      <c r="NPR15" s="63"/>
      <c r="NPS15" s="63"/>
      <c r="NPT15" s="63"/>
      <c r="NPU15" s="63"/>
      <c r="NPV15" s="63"/>
      <c r="NPW15" s="63"/>
      <c r="NPX15" s="63"/>
      <c r="NPY15" s="63"/>
      <c r="NPZ15" s="63"/>
      <c r="NQA15" s="63"/>
      <c r="NQB15" s="63"/>
      <c r="NQC15" s="63"/>
      <c r="NQD15" s="63"/>
      <c r="NQE15" s="63"/>
      <c r="NQF15" s="63"/>
      <c r="NQG15" s="63"/>
      <c r="NQH15" s="63"/>
      <c r="NQI15" s="63"/>
      <c r="NQJ15" s="63"/>
      <c r="NQK15" s="63"/>
      <c r="NQL15" s="63"/>
      <c r="NQM15" s="63"/>
      <c r="NQN15" s="63"/>
      <c r="NQO15" s="63"/>
      <c r="NQP15" s="63"/>
      <c r="NQQ15" s="63"/>
      <c r="NQR15" s="63"/>
      <c r="NQS15" s="63"/>
      <c r="NQT15" s="63"/>
      <c r="NQU15" s="63"/>
      <c r="NQV15" s="63"/>
      <c r="NQW15" s="63"/>
      <c r="NQX15" s="63"/>
      <c r="NQY15" s="63"/>
      <c r="NQZ15" s="63"/>
      <c r="NRA15" s="63"/>
      <c r="NRB15" s="63"/>
      <c r="NRC15" s="63"/>
      <c r="NRD15" s="63"/>
      <c r="NRE15" s="63"/>
      <c r="NRF15" s="63"/>
      <c r="NRG15" s="63"/>
      <c r="NRH15" s="63"/>
      <c r="NRI15" s="63"/>
      <c r="NRJ15" s="63"/>
      <c r="NRK15" s="63"/>
      <c r="NRL15" s="63"/>
      <c r="NRM15" s="63"/>
      <c r="NRN15" s="63"/>
      <c r="NRO15" s="63"/>
      <c r="NRP15" s="63"/>
      <c r="NRQ15" s="63"/>
      <c r="NRR15" s="63"/>
      <c r="NRS15" s="63"/>
      <c r="NRT15" s="63"/>
      <c r="NRU15" s="63"/>
      <c r="NRV15" s="63"/>
      <c r="NRW15" s="63"/>
      <c r="NRX15" s="63"/>
      <c r="NRY15" s="63"/>
      <c r="NRZ15" s="63"/>
      <c r="NSA15" s="63"/>
      <c r="NSB15" s="63"/>
      <c r="NSC15" s="63"/>
      <c r="NSD15" s="63"/>
      <c r="NSE15" s="63"/>
      <c r="NSF15" s="63"/>
      <c r="NSG15" s="63"/>
      <c r="NSH15" s="63"/>
      <c r="NSI15" s="63"/>
      <c r="NSJ15" s="63"/>
      <c r="NSK15" s="63"/>
      <c r="NSL15" s="63"/>
      <c r="NSM15" s="63"/>
      <c r="NSN15" s="63"/>
      <c r="NSO15" s="63"/>
      <c r="NSP15" s="63"/>
      <c r="NSQ15" s="63"/>
      <c r="NSR15" s="63"/>
      <c r="NSS15" s="63"/>
      <c r="NST15" s="63"/>
      <c r="NSU15" s="63"/>
      <c r="NSV15" s="63"/>
      <c r="NSW15" s="63"/>
      <c r="NSX15" s="63"/>
      <c r="NSY15" s="63"/>
      <c r="NSZ15" s="63"/>
      <c r="NTA15" s="63"/>
      <c r="NTB15" s="63"/>
      <c r="NTC15" s="63"/>
      <c r="NTD15" s="63"/>
      <c r="NTE15" s="63"/>
      <c r="NTF15" s="63"/>
      <c r="NTG15" s="63"/>
      <c r="NTH15" s="63"/>
      <c r="NTI15" s="63"/>
      <c r="NTJ15" s="63"/>
      <c r="NTK15" s="63"/>
      <c r="NTL15" s="63"/>
      <c r="NTM15" s="63"/>
      <c r="NTN15" s="63"/>
      <c r="NTO15" s="63"/>
      <c r="NTP15" s="63"/>
      <c r="NTQ15" s="63"/>
      <c r="NTR15" s="63"/>
      <c r="NTS15" s="63"/>
      <c r="NTT15" s="63"/>
      <c r="NTU15" s="63"/>
      <c r="NTV15" s="63"/>
      <c r="NTW15" s="63"/>
      <c r="NTX15" s="63"/>
      <c r="NTY15" s="63"/>
      <c r="NTZ15" s="63"/>
      <c r="NUA15" s="63"/>
      <c r="NUB15" s="63"/>
      <c r="NUC15" s="63"/>
      <c r="NUD15" s="63"/>
      <c r="NUE15" s="63"/>
      <c r="NUF15" s="63"/>
      <c r="NUG15" s="63"/>
      <c r="NUH15" s="63"/>
      <c r="NUI15" s="63"/>
      <c r="NUJ15" s="63"/>
      <c r="NUK15" s="63"/>
      <c r="NUL15" s="63"/>
      <c r="NUM15" s="63"/>
      <c r="NUN15" s="63"/>
      <c r="NUO15" s="63"/>
      <c r="NUP15" s="63"/>
      <c r="NUQ15" s="63"/>
      <c r="NUR15" s="63"/>
      <c r="NUS15" s="63"/>
      <c r="NUT15" s="63"/>
      <c r="NUU15" s="63"/>
      <c r="NUV15" s="63"/>
      <c r="NUW15" s="63"/>
      <c r="NUX15" s="63"/>
      <c r="NUY15" s="63"/>
      <c r="NUZ15" s="63"/>
      <c r="NVA15" s="63"/>
      <c r="NVB15" s="63"/>
      <c r="NVC15" s="63"/>
      <c r="NVD15" s="63"/>
      <c r="NVE15" s="63"/>
      <c r="NVF15" s="63"/>
      <c r="NVG15" s="63"/>
      <c r="NVH15" s="63"/>
      <c r="NVI15" s="63"/>
      <c r="NVJ15" s="63"/>
      <c r="NVK15" s="63"/>
      <c r="NVL15" s="63"/>
      <c r="NVM15" s="63"/>
      <c r="NVN15" s="63"/>
      <c r="NVO15" s="63"/>
      <c r="NVP15" s="63"/>
      <c r="NVQ15" s="63"/>
      <c r="NVR15" s="63"/>
      <c r="NVS15" s="63"/>
      <c r="NVT15" s="63"/>
      <c r="NVU15" s="63"/>
      <c r="NVV15" s="63"/>
      <c r="NVW15" s="63"/>
      <c r="NVX15" s="63"/>
      <c r="NVY15" s="63"/>
      <c r="NVZ15" s="63"/>
      <c r="NWA15" s="63"/>
      <c r="NWB15" s="63"/>
      <c r="NWC15" s="63"/>
      <c r="NWD15" s="63"/>
      <c r="NWE15" s="63"/>
      <c r="NWF15" s="63"/>
      <c r="NWG15" s="63"/>
      <c r="NWH15" s="63"/>
      <c r="NWI15" s="63"/>
      <c r="NWJ15" s="63"/>
      <c r="NWK15" s="63"/>
      <c r="NWL15" s="63"/>
      <c r="NWM15" s="63"/>
      <c r="NWN15" s="63"/>
      <c r="NWO15" s="63"/>
      <c r="NWP15" s="63"/>
      <c r="NWQ15" s="63"/>
      <c r="NWR15" s="63"/>
      <c r="NWS15" s="63"/>
      <c r="NWT15" s="63"/>
      <c r="NWU15" s="63"/>
      <c r="NWV15" s="63"/>
      <c r="NWW15" s="63"/>
      <c r="NWX15" s="63"/>
      <c r="NWY15" s="63"/>
      <c r="NWZ15" s="63"/>
      <c r="NXA15" s="63"/>
      <c r="NXB15" s="63"/>
      <c r="NXC15" s="63"/>
      <c r="NXD15" s="63"/>
      <c r="NXE15" s="63"/>
      <c r="NXF15" s="63"/>
      <c r="NXG15" s="63"/>
      <c r="NXH15" s="63"/>
      <c r="NXI15" s="63"/>
      <c r="NXJ15" s="63"/>
      <c r="NXK15" s="63"/>
      <c r="NXL15" s="63"/>
      <c r="NXM15" s="63"/>
      <c r="NXN15" s="63"/>
      <c r="NXO15" s="63"/>
      <c r="NXP15" s="63"/>
      <c r="NXQ15" s="63"/>
      <c r="NXR15" s="63"/>
      <c r="NXS15" s="63"/>
      <c r="NXT15" s="63"/>
      <c r="NXU15" s="63"/>
      <c r="NXV15" s="63"/>
      <c r="NXW15" s="63"/>
      <c r="NXX15" s="63"/>
      <c r="NXY15" s="63"/>
      <c r="NXZ15" s="63"/>
      <c r="NYA15" s="63"/>
      <c r="NYB15" s="63"/>
      <c r="NYC15" s="63"/>
      <c r="NYD15" s="63"/>
      <c r="NYE15" s="63"/>
      <c r="NYF15" s="63"/>
      <c r="NYG15" s="63"/>
      <c r="NYH15" s="63"/>
      <c r="NYI15" s="63"/>
      <c r="NYJ15" s="63"/>
      <c r="NYK15" s="63"/>
      <c r="NYL15" s="63"/>
      <c r="NYM15" s="63"/>
      <c r="NYN15" s="63"/>
      <c r="NYO15" s="63"/>
      <c r="NYP15" s="63"/>
      <c r="NYQ15" s="63"/>
      <c r="NYR15" s="63"/>
      <c r="NYS15" s="63"/>
      <c r="NYT15" s="63"/>
      <c r="NYU15" s="63"/>
      <c r="NYV15" s="63"/>
      <c r="NYW15" s="63"/>
      <c r="NYX15" s="63"/>
      <c r="NYY15" s="63"/>
      <c r="NYZ15" s="63"/>
      <c r="NZA15" s="63"/>
      <c r="NZB15" s="63"/>
      <c r="NZC15" s="63"/>
      <c r="NZD15" s="63"/>
      <c r="NZE15" s="63"/>
      <c r="NZF15" s="63"/>
      <c r="NZG15" s="63"/>
      <c r="NZH15" s="63"/>
      <c r="NZI15" s="63"/>
      <c r="NZJ15" s="63"/>
      <c r="NZK15" s="63"/>
      <c r="NZL15" s="63"/>
      <c r="NZM15" s="63"/>
      <c r="NZN15" s="63"/>
      <c r="NZO15" s="63"/>
      <c r="NZP15" s="63"/>
      <c r="NZQ15" s="63"/>
      <c r="NZR15" s="63"/>
      <c r="NZS15" s="63"/>
      <c r="NZT15" s="63"/>
      <c r="NZU15" s="63"/>
      <c r="NZV15" s="63"/>
      <c r="NZW15" s="63"/>
      <c r="NZX15" s="63"/>
      <c r="NZY15" s="63"/>
      <c r="NZZ15" s="63"/>
      <c r="OAA15" s="63"/>
      <c r="OAB15" s="63"/>
      <c r="OAC15" s="63"/>
      <c r="OAD15" s="63"/>
      <c r="OAE15" s="63"/>
      <c r="OAF15" s="63"/>
      <c r="OAG15" s="63"/>
      <c r="OAH15" s="63"/>
      <c r="OAI15" s="63"/>
      <c r="OAJ15" s="63"/>
      <c r="OAK15" s="63"/>
      <c r="OAL15" s="63"/>
      <c r="OAM15" s="63"/>
      <c r="OAN15" s="63"/>
      <c r="OAO15" s="63"/>
      <c r="OAP15" s="63"/>
      <c r="OAQ15" s="63"/>
      <c r="OAR15" s="63"/>
      <c r="OAS15" s="63"/>
      <c r="OAT15" s="63"/>
      <c r="OAU15" s="63"/>
      <c r="OAV15" s="63"/>
      <c r="OAW15" s="63"/>
      <c r="OAX15" s="63"/>
      <c r="OAY15" s="63"/>
      <c r="OAZ15" s="63"/>
      <c r="OBA15" s="63"/>
      <c r="OBB15" s="63"/>
      <c r="OBC15" s="63"/>
      <c r="OBD15" s="63"/>
      <c r="OBE15" s="63"/>
      <c r="OBF15" s="63"/>
      <c r="OBG15" s="63"/>
      <c r="OBH15" s="63"/>
      <c r="OBI15" s="63"/>
      <c r="OBJ15" s="63"/>
      <c r="OBK15" s="63"/>
      <c r="OBL15" s="63"/>
      <c r="OBM15" s="63"/>
      <c r="OBN15" s="63"/>
      <c r="OBO15" s="63"/>
      <c r="OBP15" s="63"/>
      <c r="OBQ15" s="63"/>
      <c r="OBR15" s="63"/>
      <c r="OBS15" s="63"/>
      <c r="OBT15" s="63"/>
      <c r="OBU15" s="63"/>
      <c r="OBV15" s="63"/>
      <c r="OBW15" s="63"/>
      <c r="OBX15" s="63"/>
      <c r="OBY15" s="63"/>
      <c r="OBZ15" s="63"/>
      <c r="OCA15" s="63"/>
      <c r="OCB15" s="63"/>
      <c r="OCC15" s="63"/>
      <c r="OCD15" s="63"/>
      <c r="OCE15" s="63"/>
      <c r="OCF15" s="63"/>
      <c r="OCG15" s="63"/>
      <c r="OCH15" s="63"/>
      <c r="OCI15" s="63"/>
      <c r="OCJ15" s="63"/>
      <c r="OCK15" s="63"/>
      <c r="OCL15" s="63"/>
      <c r="OCM15" s="63"/>
      <c r="OCN15" s="63"/>
      <c r="OCO15" s="63"/>
      <c r="OCP15" s="63"/>
      <c r="OCQ15" s="63"/>
      <c r="OCR15" s="63"/>
      <c r="OCS15" s="63"/>
      <c r="OCT15" s="63"/>
      <c r="OCU15" s="63"/>
      <c r="OCV15" s="63"/>
      <c r="OCW15" s="63"/>
      <c r="OCX15" s="63"/>
      <c r="OCY15" s="63"/>
      <c r="OCZ15" s="63"/>
      <c r="ODA15" s="63"/>
      <c r="ODB15" s="63"/>
      <c r="ODC15" s="63"/>
      <c r="ODD15" s="63"/>
      <c r="ODE15" s="63"/>
      <c r="ODF15" s="63"/>
      <c r="ODG15" s="63"/>
      <c r="ODH15" s="63"/>
      <c r="ODI15" s="63"/>
      <c r="ODJ15" s="63"/>
      <c r="ODK15" s="63"/>
      <c r="ODL15" s="63"/>
      <c r="ODM15" s="63"/>
      <c r="ODN15" s="63"/>
      <c r="ODO15" s="63"/>
      <c r="ODP15" s="63"/>
      <c r="ODQ15" s="63"/>
      <c r="ODR15" s="63"/>
      <c r="ODS15" s="63"/>
      <c r="ODT15" s="63"/>
      <c r="ODU15" s="63"/>
      <c r="ODV15" s="63"/>
      <c r="ODW15" s="63"/>
      <c r="ODX15" s="63"/>
      <c r="ODY15" s="63"/>
      <c r="ODZ15" s="63"/>
      <c r="OEA15" s="63"/>
      <c r="OEB15" s="63"/>
      <c r="OEC15" s="63"/>
      <c r="OED15" s="63"/>
      <c r="OEE15" s="63"/>
      <c r="OEF15" s="63"/>
      <c r="OEG15" s="63"/>
      <c r="OEH15" s="63"/>
      <c r="OEI15" s="63"/>
      <c r="OEJ15" s="63"/>
      <c r="OEK15" s="63"/>
      <c r="OEL15" s="63"/>
      <c r="OEM15" s="63"/>
      <c r="OEN15" s="63"/>
      <c r="OEO15" s="63"/>
      <c r="OEP15" s="63"/>
      <c r="OEQ15" s="63"/>
      <c r="OER15" s="63"/>
      <c r="OES15" s="63"/>
      <c r="OET15" s="63"/>
      <c r="OEU15" s="63"/>
      <c r="OEV15" s="63"/>
      <c r="OEW15" s="63"/>
      <c r="OEX15" s="63"/>
      <c r="OEY15" s="63"/>
      <c r="OEZ15" s="63"/>
      <c r="OFA15" s="63"/>
      <c r="OFB15" s="63"/>
      <c r="OFC15" s="63"/>
      <c r="OFD15" s="63"/>
      <c r="OFE15" s="63"/>
      <c r="OFF15" s="63"/>
      <c r="OFG15" s="63"/>
      <c r="OFH15" s="63"/>
      <c r="OFI15" s="63"/>
      <c r="OFJ15" s="63"/>
      <c r="OFK15" s="63"/>
      <c r="OFL15" s="63"/>
      <c r="OFM15" s="63"/>
      <c r="OFN15" s="63"/>
      <c r="OFO15" s="63"/>
      <c r="OFP15" s="63"/>
      <c r="OFQ15" s="63"/>
      <c r="OFR15" s="63"/>
      <c r="OFS15" s="63"/>
      <c r="OFT15" s="63"/>
      <c r="OFU15" s="63"/>
      <c r="OFV15" s="63"/>
      <c r="OFW15" s="63"/>
      <c r="OFX15" s="63"/>
      <c r="OFY15" s="63"/>
      <c r="OFZ15" s="63"/>
      <c r="OGA15" s="63"/>
      <c r="OGB15" s="63"/>
      <c r="OGC15" s="63"/>
      <c r="OGD15" s="63"/>
      <c r="OGE15" s="63"/>
      <c r="OGF15" s="63"/>
      <c r="OGG15" s="63"/>
      <c r="OGH15" s="63"/>
      <c r="OGI15" s="63"/>
      <c r="OGJ15" s="63"/>
      <c r="OGK15" s="63"/>
      <c r="OGL15" s="63"/>
      <c r="OGM15" s="63"/>
      <c r="OGN15" s="63"/>
      <c r="OGO15" s="63"/>
      <c r="OGP15" s="63"/>
      <c r="OGQ15" s="63"/>
      <c r="OGR15" s="63"/>
      <c r="OGS15" s="63"/>
      <c r="OGT15" s="63"/>
      <c r="OGU15" s="63"/>
      <c r="OGV15" s="63"/>
      <c r="OGW15" s="63"/>
      <c r="OGX15" s="63"/>
      <c r="OGY15" s="63"/>
      <c r="OGZ15" s="63"/>
      <c r="OHA15" s="63"/>
      <c r="OHB15" s="63"/>
      <c r="OHC15" s="63"/>
      <c r="OHD15" s="63"/>
      <c r="OHE15" s="63"/>
      <c r="OHF15" s="63"/>
      <c r="OHG15" s="63"/>
      <c r="OHH15" s="63"/>
      <c r="OHI15" s="63"/>
      <c r="OHJ15" s="63"/>
      <c r="OHK15" s="63"/>
      <c r="OHL15" s="63"/>
      <c r="OHM15" s="63"/>
      <c r="OHN15" s="63"/>
      <c r="OHO15" s="63"/>
      <c r="OHP15" s="63"/>
      <c r="OHQ15" s="63"/>
      <c r="OHR15" s="63"/>
      <c r="OHS15" s="63"/>
      <c r="OHT15" s="63"/>
      <c r="OHU15" s="63"/>
      <c r="OHV15" s="63"/>
      <c r="OHW15" s="63"/>
      <c r="OHX15" s="63"/>
      <c r="OHY15" s="63"/>
      <c r="OHZ15" s="63"/>
      <c r="OIA15" s="63"/>
      <c r="OIB15" s="63"/>
      <c r="OIC15" s="63"/>
      <c r="OID15" s="63"/>
      <c r="OIE15" s="63"/>
      <c r="OIF15" s="63"/>
      <c r="OIG15" s="63"/>
      <c r="OIH15" s="63"/>
      <c r="OII15" s="63"/>
      <c r="OIJ15" s="63"/>
      <c r="OIK15" s="63"/>
      <c r="OIL15" s="63"/>
      <c r="OIM15" s="63"/>
      <c r="OIN15" s="63"/>
      <c r="OIO15" s="63"/>
      <c r="OIP15" s="63"/>
      <c r="OIQ15" s="63"/>
      <c r="OIR15" s="63"/>
      <c r="OIS15" s="63"/>
      <c r="OIT15" s="63"/>
      <c r="OIU15" s="63"/>
      <c r="OIV15" s="63"/>
      <c r="OIW15" s="63"/>
      <c r="OIX15" s="63"/>
      <c r="OIY15" s="63"/>
      <c r="OIZ15" s="63"/>
      <c r="OJA15" s="63"/>
      <c r="OJB15" s="63"/>
      <c r="OJC15" s="63"/>
      <c r="OJD15" s="63"/>
      <c r="OJE15" s="63"/>
      <c r="OJF15" s="63"/>
      <c r="OJG15" s="63"/>
      <c r="OJH15" s="63"/>
      <c r="OJI15" s="63"/>
      <c r="OJJ15" s="63"/>
      <c r="OJK15" s="63"/>
      <c r="OJL15" s="63"/>
      <c r="OJM15" s="63"/>
      <c r="OJN15" s="63"/>
      <c r="OJO15" s="63"/>
      <c r="OJP15" s="63"/>
      <c r="OJQ15" s="63"/>
      <c r="OJR15" s="63"/>
      <c r="OJS15" s="63"/>
      <c r="OJT15" s="63"/>
      <c r="OJU15" s="63"/>
      <c r="OJV15" s="63"/>
      <c r="OJW15" s="63"/>
      <c r="OJX15" s="63"/>
      <c r="OJY15" s="63"/>
      <c r="OJZ15" s="63"/>
      <c r="OKA15" s="63"/>
      <c r="OKB15" s="63"/>
      <c r="OKC15" s="63"/>
      <c r="OKD15" s="63"/>
      <c r="OKE15" s="63"/>
      <c r="OKF15" s="63"/>
      <c r="OKG15" s="63"/>
      <c r="OKH15" s="63"/>
      <c r="OKI15" s="63"/>
      <c r="OKJ15" s="63"/>
      <c r="OKK15" s="63"/>
      <c r="OKL15" s="63"/>
      <c r="OKM15" s="63"/>
      <c r="OKN15" s="63"/>
      <c r="OKO15" s="63"/>
      <c r="OKP15" s="63"/>
      <c r="OKQ15" s="63"/>
      <c r="OKR15" s="63"/>
      <c r="OKS15" s="63"/>
      <c r="OKT15" s="63"/>
      <c r="OKU15" s="63"/>
      <c r="OKV15" s="63"/>
      <c r="OKW15" s="63"/>
      <c r="OKX15" s="63"/>
      <c r="OKY15" s="63"/>
      <c r="OKZ15" s="63"/>
      <c r="OLA15" s="63"/>
      <c r="OLB15" s="63"/>
      <c r="OLC15" s="63"/>
      <c r="OLD15" s="63"/>
      <c r="OLE15" s="63"/>
      <c r="OLF15" s="63"/>
      <c r="OLG15" s="63"/>
      <c r="OLH15" s="63"/>
      <c r="OLI15" s="63"/>
      <c r="OLJ15" s="63"/>
      <c r="OLK15" s="63"/>
      <c r="OLL15" s="63"/>
      <c r="OLM15" s="63"/>
      <c r="OLN15" s="63"/>
      <c r="OLO15" s="63"/>
      <c r="OLP15" s="63"/>
      <c r="OLQ15" s="63"/>
      <c r="OLR15" s="63"/>
      <c r="OLS15" s="63"/>
      <c r="OLT15" s="63"/>
      <c r="OLU15" s="63"/>
      <c r="OLV15" s="63"/>
      <c r="OLW15" s="63"/>
      <c r="OLX15" s="63"/>
      <c r="OLY15" s="63"/>
      <c r="OLZ15" s="63"/>
      <c r="OMA15" s="63"/>
      <c r="OMB15" s="63"/>
      <c r="OMC15" s="63"/>
      <c r="OMD15" s="63"/>
      <c r="OME15" s="63"/>
      <c r="OMF15" s="63"/>
      <c r="OMG15" s="63"/>
      <c r="OMH15" s="63"/>
      <c r="OMI15" s="63"/>
      <c r="OMJ15" s="63"/>
      <c r="OMK15" s="63"/>
      <c r="OML15" s="63"/>
      <c r="OMM15" s="63"/>
      <c r="OMN15" s="63"/>
      <c r="OMO15" s="63"/>
      <c r="OMP15" s="63"/>
      <c r="OMQ15" s="63"/>
      <c r="OMR15" s="63"/>
      <c r="OMS15" s="63"/>
      <c r="OMT15" s="63"/>
      <c r="OMU15" s="63"/>
      <c r="OMV15" s="63"/>
      <c r="OMW15" s="63"/>
      <c r="OMX15" s="63"/>
      <c r="OMY15" s="63"/>
      <c r="OMZ15" s="63"/>
      <c r="ONA15" s="63"/>
      <c r="ONB15" s="63"/>
      <c r="ONC15" s="63"/>
      <c r="OND15" s="63"/>
      <c r="ONE15" s="63"/>
      <c r="ONF15" s="63"/>
      <c r="ONG15" s="63"/>
      <c r="ONH15" s="63"/>
      <c r="ONI15" s="63"/>
      <c r="ONJ15" s="63"/>
      <c r="ONK15" s="63"/>
      <c r="ONL15" s="63"/>
      <c r="ONM15" s="63"/>
      <c r="ONN15" s="63"/>
      <c r="ONO15" s="63"/>
      <c r="ONP15" s="63"/>
      <c r="ONQ15" s="63"/>
      <c r="ONR15" s="63"/>
      <c r="ONS15" s="63"/>
      <c r="ONT15" s="63"/>
      <c r="ONU15" s="63"/>
      <c r="ONV15" s="63"/>
      <c r="ONW15" s="63"/>
      <c r="ONX15" s="63"/>
      <c r="ONY15" s="63"/>
      <c r="ONZ15" s="63"/>
      <c r="OOA15" s="63"/>
      <c r="OOB15" s="63"/>
      <c r="OOC15" s="63"/>
      <c r="OOD15" s="63"/>
      <c r="OOE15" s="63"/>
      <c r="OOF15" s="63"/>
      <c r="OOG15" s="63"/>
      <c r="OOH15" s="63"/>
      <c r="OOI15" s="63"/>
      <c r="OOJ15" s="63"/>
      <c r="OOK15" s="63"/>
      <c r="OOL15" s="63"/>
      <c r="OOM15" s="63"/>
      <c r="OON15" s="63"/>
      <c r="OOO15" s="63"/>
      <c r="OOP15" s="63"/>
      <c r="OOQ15" s="63"/>
      <c r="OOR15" s="63"/>
      <c r="OOS15" s="63"/>
      <c r="OOT15" s="63"/>
      <c r="OOU15" s="63"/>
      <c r="OOV15" s="63"/>
      <c r="OOW15" s="63"/>
      <c r="OOX15" s="63"/>
      <c r="OOY15" s="63"/>
      <c r="OOZ15" s="63"/>
      <c r="OPA15" s="63"/>
      <c r="OPB15" s="63"/>
      <c r="OPC15" s="63"/>
      <c r="OPD15" s="63"/>
      <c r="OPE15" s="63"/>
      <c r="OPF15" s="63"/>
      <c r="OPG15" s="63"/>
      <c r="OPH15" s="63"/>
      <c r="OPI15" s="63"/>
      <c r="OPJ15" s="63"/>
      <c r="OPK15" s="63"/>
      <c r="OPL15" s="63"/>
      <c r="OPM15" s="63"/>
      <c r="OPN15" s="63"/>
      <c r="OPO15" s="63"/>
      <c r="OPP15" s="63"/>
      <c r="OPQ15" s="63"/>
      <c r="OPR15" s="63"/>
      <c r="OPS15" s="63"/>
      <c r="OPT15" s="63"/>
      <c r="OPU15" s="63"/>
      <c r="OPV15" s="63"/>
      <c r="OPW15" s="63"/>
      <c r="OPX15" s="63"/>
      <c r="OPY15" s="63"/>
      <c r="OPZ15" s="63"/>
      <c r="OQA15" s="63"/>
      <c r="OQB15" s="63"/>
      <c r="OQC15" s="63"/>
      <c r="OQD15" s="63"/>
      <c r="OQE15" s="63"/>
      <c r="OQF15" s="63"/>
      <c r="OQG15" s="63"/>
      <c r="OQH15" s="63"/>
      <c r="OQI15" s="63"/>
      <c r="OQJ15" s="63"/>
      <c r="OQK15" s="63"/>
      <c r="OQL15" s="63"/>
      <c r="OQM15" s="63"/>
      <c r="OQN15" s="63"/>
      <c r="OQO15" s="63"/>
      <c r="OQP15" s="63"/>
      <c r="OQQ15" s="63"/>
      <c r="OQR15" s="63"/>
      <c r="OQS15" s="63"/>
      <c r="OQT15" s="63"/>
      <c r="OQU15" s="63"/>
      <c r="OQV15" s="63"/>
      <c r="OQW15" s="63"/>
      <c r="OQX15" s="63"/>
      <c r="OQY15" s="63"/>
      <c r="OQZ15" s="63"/>
      <c r="ORA15" s="63"/>
      <c r="ORB15" s="63"/>
      <c r="ORC15" s="63"/>
      <c r="ORD15" s="63"/>
      <c r="ORE15" s="63"/>
      <c r="ORF15" s="63"/>
      <c r="ORG15" s="63"/>
      <c r="ORH15" s="63"/>
      <c r="ORI15" s="63"/>
      <c r="ORJ15" s="63"/>
      <c r="ORK15" s="63"/>
      <c r="ORL15" s="63"/>
      <c r="ORM15" s="63"/>
      <c r="ORN15" s="63"/>
      <c r="ORO15" s="63"/>
      <c r="ORP15" s="63"/>
      <c r="ORQ15" s="63"/>
      <c r="ORR15" s="63"/>
      <c r="ORS15" s="63"/>
      <c r="ORT15" s="63"/>
      <c r="ORU15" s="63"/>
      <c r="ORV15" s="63"/>
      <c r="ORW15" s="63"/>
      <c r="ORX15" s="63"/>
      <c r="ORY15" s="63"/>
      <c r="ORZ15" s="63"/>
      <c r="OSA15" s="63"/>
      <c r="OSB15" s="63"/>
      <c r="OSC15" s="63"/>
      <c r="OSD15" s="63"/>
      <c r="OSE15" s="63"/>
      <c r="OSF15" s="63"/>
      <c r="OSG15" s="63"/>
      <c r="OSH15" s="63"/>
      <c r="OSI15" s="63"/>
      <c r="OSJ15" s="63"/>
      <c r="OSK15" s="63"/>
      <c r="OSL15" s="63"/>
      <c r="OSM15" s="63"/>
      <c r="OSN15" s="63"/>
      <c r="OSO15" s="63"/>
      <c r="OSP15" s="63"/>
      <c r="OSQ15" s="63"/>
      <c r="OSR15" s="63"/>
      <c r="OSS15" s="63"/>
      <c r="OST15" s="63"/>
      <c r="OSU15" s="63"/>
      <c r="OSV15" s="63"/>
      <c r="OSW15" s="63"/>
      <c r="OSX15" s="63"/>
      <c r="OSY15" s="63"/>
      <c r="OSZ15" s="63"/>
      <c r="OTA15" s="63"/>
      <c r="OTB15" s="63"/>
      <c r="OTC15" s="63"/>
      <c r="OTD15" s="63"/>
      <c r="OTE15" s="63"/>
      <c r="OTF15" s="63"/>
      <c r="OTG15" s="63"/>
      <c r="OTH15" s="63"/>
      <c r="OTI15" s="63"/>
      <c r="OTJ15" s="63"/>
      <c r="OTK15" s="63"/>
      <c r="OTL15" s="63"/>
      <c r="OTM15" s="63"/>
      <c r="OTN15" s="63"/>
      <c r="OTO15" s="63"/>
      <c r="OTP15" s="63"/>
      <c r="OTQ15" s="63"/>
      <c r="OTR15" s="63"/>
      <c r="OTS15" s="63"/>
      <c r="OTT15" s="63"/>
      <c r="OTU15" s="63"/>
      <c r="OTV15" s="63"/>
      <c r="OTW15" s="63"/>
      <c r="OTX15" s="63"/>
      <c r="OTY15" s="63"/>
      <c r="OTZ15" s="63"/>
      <c r="OUA15" s="63"/>
      <c r="OUB15" s="63"/>
      <c r="OUC15" s="63"/>
      <c r="OUD15" s="63"/>
      <c r="OUE15" s="63"/>
      <c r="OUF15" s="63"/>
      <c r="OUG15" s="63"/>
      <c r="OUH15" s="63"/>
      <c r="OUI15" s="63"/>
      <c r="OUJ15" s="63"/>
      <c r="OUK15" s="63"/>
      <c r="OUL15" s="63"/>
      <c r="OUM15" s="63"/>
      <c r="OUN15" s="63"/>
      <c r="OUO15" s="63"/>
      <c r="OUP15" s="63"/>
      <c r="OUQ15" s="63"/>
      <c r="OUR15" s="63"/>
      <c r="OUS15" s="63"/>
      <c r="OUT15" s="63"/>
      <c r="OUU15" s="63"/>
      <c r="OUV15" s="63"/>
      <c r="OUW15" s="63"/>
      <c r="OUX15" s="63"/>
      <c r="OUY15" s="63"/>
      <c r="OUZ15" s="63"/>
      <c r="OVA15" s="63"/>
      <c r="OVB15" s="63"/>
      <c r="OVC15" s="63"/>
      <c r="OVD15" s="63"/>
      <c r="OVE15" s="63"/>
      <c r="OVF15" s="63"/>
      <c r="OVG15" s="63"/>
      <c r="OVH15" s="63"/>
      <c r="OVI15" s="63"/>
      <c r="OVJ15" s="63"/>
      <c r="OVK15" s="63"/>
      <c r="OVL15" s="63"/>
      <c r="OVM15" s="63"/>
      <c r="OVN15" s="63"/>
      <c r="OVO15" s="63"/>
      <c r="OVP15" s="63"/>
      <c r="OVQ15" s="63"/>
      <c r="OVR15" s="63"/>
      <c r="OVS15" s="63"/>
      <c r="OVT15" s="63"/>
      <c r="OVU15" s="63"/>
      <c r="OVV15" s="63"/>
      <c r="OVW15" s="63"/>
      <c r="OVX15" s="63"/>
      <c r="OVY15" s="63"/>
      <c r="OVZ15" s="63"/>
      <c r="OWA15" s="63"/>
      <c r="OWB15" s="63"/>
      <c r="OWC15" s="63"/>
      <c r="OWD15" s="63"/>
      <c r="OWE15" s="63"/>
      <c r="OWF15" s="63"/>
      <c r="OWG15" s="63"/>
      <c r="OWH15" s="63"/>
      <c r="OWI15" s="63"/>
      <c r="OWJ15" s="63"/>
      <c r="OWK15" s="63"/>
      <c r="OWL15" s="63"/>
      <c r="OWM15" s="63"/>
      <c r="OWN15" s="63"/>
      <c r="OWO15" s="63"/>
      <c r="OWP15" s="63"/>
      <c r="OWQ15" s="63"/>
      <c r="OWR15" s="63"/>
      <c r="OWS15" s="63"/>
      <c r="OWT15" s="63"/>
      <c r="OWU15" s="63"/>
      <c r="OWV15" s="63"/>
      <c r="OWW15" s="63"/>
      <c r="OWX15" s="63"/>
      <c r="OWY15" s="63"/>
      <c r="OWZ15" s="63"/>
      <c r="OXA15" s="63"/>
      <c r="OXB15" s="63"/>
      <c r="OXC15" s="63"/>
      <c r="OXD15" s="63"/>
      <c r="OXE15" s="63"/>
      <c r="OXF15" s="63"/>
      <c r="OXG15" s="63"/>
      <c r="OXH15" s="63"/>
      <c r="OXI15" s="63"/>
      <c r="OXJ15" s="63"/>
      <c r="OXK15" s="63"/>
      <c r="OXL15" s="63"/>
      <c r="OXM15" s="63"/>
      <c r="OXN15" s="63"/>
      <c r="OXO15" s="63"/>
      <c r="OXP15" s="63"/>
      <c r="OXQ15" s="63"/>
      <c r="OXR15" s="63"/>
      <c r="OXS15" s="63"/>
      <c r="OXT15" s="63"/>
      <c r="OXU15" s="63"/>
      <c r="OXV15" s="63"/>
      <c r="OXW15" s="63"/>
      <c r="OXX15" s="63"/>
      <c r="OXY15" s="63"/>
      <c r="OXZ15" s="63"/>
      <c r="OYA15" s="63"/>
      <c r="OYB15" s="63"/>
      <c r="OYC15" s="63"/>
      <c r="OYD15" s="63"/>
      <c r="OYE15" s="63"/>
      <c r="OYF15" s="63"/>
      <c r="OYG15" s="63"/>
      <c r="OYH15" s="63"/>
      <c r="OYI15" s="63"/>
      <c r="OYJ15" s="63"/>
      <c r="OYK15" s="63"/>
      <c r="OYL15" s="63"/>
      <c r="OYM15" s="63"/>
      <c r="OYN15" s="63"/>
      <c r="OYO15" s="63"/>
      <c r="OYP15" s="63"/>
      <c r="OYQ15" s="63"/>
      <c r="OYR15" s="63"/>
      <c r="OYS15" s="63"/>
      <c r="OYT15" s="63"/>
      <c r="OYU15" s="63"/>
      <c r="OYV15" s="63"/>
      <c r="OYW15" s="63"/>
      <c r="OYX15" s="63"/>
      <c r="OYY15" s="63"/>
      <c r="OYZ15" s="63"/>
      <c r="OZA15" s="63"/>
      <c r="OZB15" s="63"/>
      <c r="OZC15" s="63"/>
      <c r="OZD15" s="63"/>
      <c r="OZE15" s="63"/>
      <c r="OZF15" s="63"/>
      <c r="OZG15" s="63"/>
      <c r="OZH15" s="63"/>
      <c r="OZI15" s="63"/>
      <c r="OZJ15" s="63"/>
      <c r="OZK15" s="63"/>
      <c r="OZL15" s="63"/>
      <c r="OZM15" s="63"/>
      <c r="OZN15" s="63"/>
      <c r="OZO15" s="63"/>
      <c r="OZP15" s="63"/>
      <c r="OZQ15" s="63"/>
      <c r="OZR15" s="63"/>
      <c r="OZS15" s="63"/>
      <c r="OZT15" s="63"/>
      <c r="OZU15" s="63"/>
      <c r="OZV15" s="63"/>
      <c r="OZW15" s="63"/>
      <c r="OZX15" s="63"/>
      <c r="OZY15" s="63"/>
      <c r="OZZ15" s="63"/>
      <c r="PAA15" s="63"/>
      <c r="PAB15" s="63"/>
      <c r="PAC15" s="63"/>
      <c r="PAD15" s="63"/>
      <c r="PAE15" s="63"/>
      <c r="PAF15" s="63"/>
      <c r="PAG15" s="63"/>
      <c r="PAH15" s="63"/>
      <c r="PAI15" s="63"/>
      <c r="PAJ15" s="63"/>
      <c r="PAK15" s="63"/>
      <c r="PAL15" s="63"/>
      <c r="PAM15" s="63"/>
      <c r="PAN15" s="63"/>
      <c r="PAO15" s="63"/>
      <c r="PAP15" s="63"/>
      <c r="PAQ15" s="63"/>
      <c r="PAR15" s="63"/>
      <c r="PAS15" s="63"/>
      <c r="PAT15" s="63"/>
      <c r="PAU15" s="63"/>
      <c r="PAV15" s="63"/>
      <c r="PAW15" s="63"/>
      <c r="PAX15" s="63"/>
      <c r="PAY15" s="63"/>
      <c r="PAZ15" s="63"/>
      <c r="PBA15" s="63"/>
      <c r="PBB15" s="63"/>
      <c r="PBC15" s="63"/>
      <c r="PBD15" s="63"/>
      <c r="PBE15" s="63"/>
      <c r="PBF15" s="63"/>
      <c r="PBG15" s="63"/>
      <c r="PBH15" s="63"/>
      <c r="PBI15" s="63"/>
      <c r="PBJ15" s="63"/>
      <c r="PBK15" s="63"/>
      <c r="PBL15" s="63"/>
      <c r="PBM15" s="63"/>
      <c r="PBN15" s="63"/>
      <c r="PBO15" s="63"/>
      <c r="PBP15" s="63"/>
      <c r="PBQ15" s="63"/>
      <c r="PBR15" s="63"/>
      <c r="PBS15" s="63"/>
      <c r="PBT15" s="63"/>
      <c r="PBU15" s="63"/>
      <c r="PBV15" s="63"/>
      <c r="PBW15" s="63"/>
      <c r="PBX15" s="63"/>
      <c r="PBY15" s="63"/>
      <c r="PBZ15" s="63"/>
      <c r="PCA15" s="63"/>
      <c r="PCB15" s="63"/>
      <c r="PCC15" s="63"/>
      <c r="PCD15" s="63"/>
      <c r="PCE15" s="63"/>
      <c r="PCF15" s="63"/>
      <c r="PCG15" s="63"/>
      <c r="PCH15" s="63"/>
      <c r="PCI15" s="63"/>
      <c r="PCJ15" s="63"/>
      <c r="PCK15" s="63"/>
      <c r="PCL15" s="63"/>
      <c r="PCM15" s="63"/>
      <c r="PCN15" s="63"/>
      <c r="PCO15" s="63"/>
      <c r="PCP15" s="63"/>
      <c r="PCQ15" s="63"/>
      <c r="PCR15" s="63"/>
      <c r="PCS15" s="63"/>
      <c r="PCT15" s="63"/>
      <c r="PCU15" s="63"/>
      <c r="PCV15" s="63"/>
      <c r="PCW15" s="63"/>
      <c r="PCX15" s="63"/>
      <c r="PCY15" s="63"/>
      <c r="PCZ15" s="63"/>
      <c r="PDA15" s="63"/>
      <c r="PDB15" s="63"/>
      <c r="PDC15" s="63"/>
      <c r="PDD15" s="63"/>
      <c r="PDE15" s="63"/>
      <c r="PDF15" s="63"/>
      <c r="PDG15" s="63"/>
      <c r="PDH15" s="63"/>
      <c r="PDI15" s="63"/>
      <c r="PDJ15" s="63"/>
      <c r="PDK15" s="63"/>
      <c r="PDL15" s="63"/>
      <c r="PDM15" s="63"/>
      <c r="PDN15" s="63"/>
      <c r="PDO15" s="63"/>
      <c r="PDP15" s="63"/>
      <c r="PDQ15" s="63"/>
      <c r="PDR15" s="63"/>
      <c r="PDS15" s="63"/>
      <c r="PDT15" s="63"/>
      <c r="PDU15" s="63"/>
      <c r="PDV15" s="63"/>
      <c r="PDW15" s="63"/>
      <c r="PDX15" s="63"/>
      <c r="PDY15" s="63"/>
      <c r="PDZ15" s="63"/>
      <c r="PEA15" s="63"/>
      <c r="PEB15" s="63"/>
      <c r="PEC15" s="63"/>
      <c r="PED15" s="63"/>
      <c r="PEE15" s="63"/>
      <c r="PEF15" s="63"/>
      <c r="PEG15" s="63"/>
      <c r="PEH15" s="63"/>
      <c r="PEI15" s="63"/>
      <c r="PEJ15" s="63"/>
      <c r="PEK15" s="63"/>
      <c r="PEL15" s="63"/>
      <c r="PEM15" s="63"/>
      <c r="PEN15" s="63"/>
      <c r="PEO15" s="63"/>
      <c r="PEP15" s="63"/>
      <c r="PEQ15" s="63"/>
      <c r="PER15" s="63"/>
      <c r="PES15" s="63"/>
      <c r="PET15" s="63"/>
      <c r="PEU15" s="63"/>
      <c r="PEV15" s="63"/>
      <c r="PEW15" s="63"/>
      <c r="PEX15" s="63"/>
      <c r="PEY15" s="63"/>
      <c r="PEZ15" s="63"/>
      <c r="PFA15" s="63"/>
      <c r="PFB15" s="63"/>
      <c r="PFC15" s="63"/>
      <c r="PFD15" s="63"/>
      <c r="PFE15" s="63"/>
      <c r="PFF15" s="63"/>
      <c r="PFG15" s="63"/>
      <c r="PFH15" s="63"/>
      <c r="PFI15" s="63"/>
      <c r="PFJ15" s="63"/>
      <c r="PFK15" s="63"/>
      <c r="PFL15" s="63"/>
      <c r="PFM15" s="63"/>
      <c r="PFN15" s="63"/>
      <c r="PFO15" s="63"/>
      <c r="PFP15" s="63"/>
      <c r="PFQ15" s="63"/>
      <c r="PFR15" s="63"/>
      <c r="PFS15" s="63"/>
      <c r="PFT15" s="63"/>
      <c r="PFU15" s="63"/>
      <c r="PFV15" s="63"/>
      <c r="PFW15" s="63"/>
      <c r="PFX15" s="63"/>
      <c r="PFY15" s="63"/>
      <c r="PFZ15" s="63"/>
      <c r="PGA15" s="63"/>
      <c r="PGB15" s="63"/>
      <c r="PGC15" s="63"/>
      <c r="PGD15" s="63"/>
      <c r="PGE15" s="63"/>
      <c r="PGF15" s="63"/>
      <c r="PGG15" s="63"/>
      <c r="PGH15" s="63"/>
      <c r="PGI15" s="63"/>
      <c r="PGJ15" s="63"/>
      <c r="PGK15" s="63"/>
      <c r="PGL15" s="63"/>
      <c r="PGM15" s="63"/>
      <c r="PGN15" s="63"/>
      <c r="PGO15" s="63"/>
      <c r="PGP15" s="63"/>
      <c r="PGQ15" s="63"/>
      <c r="PGR15" s="63"/>
      <c r="PGS15" s="63"/>
      <c r="PGT15" s="63"/>
      <c r="PGU15" s="63"/>
      <c r="PGV15" s="63"/>
      <c r="PGW15" s="63"/>
      <c r="PGX15" s="63"/>
      <c r="PGY15" s="63"/>
      <c r="PGZ15" s="63"/>
      <c r="PHA15" s="63"/>
      <c r="PHB15" s="63"/>
      <c r="PHC15" s="63"/>
      <c r="PHD15" s="63"/>
      <c r="PHE15" s="63"/>
      <c r="PHF15" s="63"/>
      <c r="PHG15" s="63"/>
      <c r="PHH15" s="63"/>
      <c r="PHI15" s="63"/>
      <c r="PHJ15" s="63"/>
      <c r="PHK15" s="63"/>
      <c r="PHL15" s="63"/>
      <c r="PHM15" s="63"/>
      <c r="PHN15" s="63"/>
      <c r="PHO15" s="63"/>
      <c r="PHP15" s="63"/>
      <c r="PHQ15" s="63"/>
      <c r="PHR15" s="63"/>
      <c r="PHS15" s="63"/>
      <c r="PHT15" s="63"/>
      <c r="PHU15" s="63"/>
      <c r="PHV15" s="63"/>
      <c r="PHW15" s="63"/>
      <c r="PHX15" s="63"/>
      <c r="PHY15" s="63"/>
      <c r="PHZ15" s="63"/>
      <c r="PIA15" s="63"/>
      <c r="PIB15" s="63"/>
      <c r="PIC15" s="63"/>
      <c r="PID15" s="63"/>
      <c r="PIE15" s="63"/>
      <c r="PIF15" s="63"/>
      <c r="PIG15" s="63"/>
      <c r="PIH15" s="63"/>
      <c r="PII15" s="63"/>
      <c r="PIJ15" s="63"/>
      <c r="PIK15" s="63"/>
      <c r="PIL15" s="63"/>
      <c r="PIM15" s="63"/>
      <c r="PIN15" s="63"/>
      <c r="PIO15" s="63"/>
      <c r="PIP15" s="63"/>
      <c r="PIQ15" s="63"/>
      <c r="PIR15" s="63"/>
      <c r="PIS15" s="63"/>
      <c r="PIT15" s="63"/>
      <c r="PIU15" s="63"/>
      <c r="PIV15" s="63"/>
      <c r="PIW15" s="63"/>
      <c r="PIX15" s="63"/>
      <c r="PIY15" s="63"/>
      <c r="PIZ15" s="63"/>
      <c r="PJA15" s="63"/>
      <c r="PJB15" s="63"/>
      <c r="PJC15" s="63"/>
      <c r="PJD15" s="63"/>
      <c r="PJE15" s="63"/>
      <c r="PJF15" s="63"/>
      <c r="PJG15" s="63"/>
      <c r="PJH15" s="63"/>
      <c r="PJI15" s="63"/>
      <c r="PJJ15" s="63"/>
      <c r="PJK15" s="63"/>
      <c r="PJL15" s="63"/>
      <c r="PJM15" s="63"/>
      <c r="PJN15" s="63"/>
      <c r="PJO15" s="63"/>
      <c r="PJP15" s="63"/>
      <c r="PJQ15" s="63"/>
      <c r="PJR15" s="63"/>
      <c r="PJS15" s="63"/>
      <c r="PJT15" s="63"/>
      <c r="PJU15" s="63"/>
      <c r="PJV15" s="63"/>
      <c r="PJW15" s="63"/>
      <c r="PJX15" s="63"/>
      <c r="PJY15" s="63"/>
      <c r="PJZ15" s="63"/>
      <c r="PKA15" s="63"/>
      <c r="PKB15" s="63"/>
      <c r="PKC15" s="63"/>
      <c r="PKD15" s="63"/>
      <c r="PKE15" s="63"/>
      <c r="PKF15" s="63"/>
      <c r="PKG15" s="63"/>
      <c r="PKH15" s="63"/>
      <c r="PKI15" s="63"/>
      <c r="PKJ15" s="63"/>
      <c r="PKK15" s="63"/>
      <c r="PKL15" s="63"/>
      <c r="PKM15" s="63"/>
      <c r="PKN15" s="63"/>
      <c r="PKO15" s="63"/>
      <c r="PKP15" s="63"/>
      <c r="PKQ15" s="63"/>
      <c r="PKR15" s="63"/>
      <c r="PKS15" s="63"/>
      <c r="PKT15" s="63"/>
      <c r="PKU15" s="63"/>
      <c r="PKV15" s="63"/>
      <c r="PKW15" s="63"/>
      <c r="PKX15" s="63"/>
      <c r="PKY15" s="63"/>
      <c r="PKZ15" s="63"/>
      <c r="PLA15" s="63"/>
      <c r="PLB15" s="63"/>
      <c r="PLC15" s="63"/>
      <c r="PLD15" s="63"/>
      <c r="PLE15" s="63"/>
      <c r="PLF15" s="63"/>
      <c r="PLG15" s="63"/>
      <c r="PLH15" s="63"/>
      <c r="PLI15" s="63"/>
      <c r="PLJ15" s="63"/>
      <c r="PLK15" s="63"/>
      <c r="PLL15" s="63"/>
      <c r="PLM15" s="63"/>
      <c r="PLN15" s="63"/>
      <c r="PLO15" s="63"/>
      <c r="PLP15" s="63"/>
      <c r="PLQ15" s="63"/>
      <c r="PLR15" s="63"/>
      <c r="PLS15" s="63"/>
      <c r="PLT15" s="63"/>
      <c r="PLU15" s="63"/>
      <c r="PLV15" s="63"/>
      <c r="PLW15" s="63"/>
      <c r="PLX15" s="63"/>
      <c r="PLY15" s="63"/>
      <c r="PLZ15" s="63"/>
      <c r="PMA15" s="63"/>
      <c r="PMB15" s="63"/>
      <c r="PMC15" s="63"/>
      <c r="PMD15" s="63"/>
      <c r="PME15" s="63"/>
      <c r="PMF15" s="63"/>
      <c r="PMG15" s="63"/>
      <c r="PMH15" s="63"/>
      <c r="PMI15" s="63"/>
      <c r="PMJ15" s="63"/>
      <c r="PMK15" s="63"/>
      <c r="PML15" s="63"/>
      <c r="PMM15" s="63"/>
      <c r="PMN15" s="63"/>
      <c r="PMO15" s="63"/>
      <c r="PMP15" s="63"/>
      <c r="PMQ15" s="63"/>
      <c r="PMR15" s="63"/>
      <c r="PMS15" s="63"/>
      <c r="PMT15" s="63"/>
      <c r="PMU15" s="63"/>
      <c r="PMV15" s="63"/>
      <c r="PMW15" s="63"/>
      <c r="PMX15" s="63"/>
      <c r="PMY15" s="63"/>
      <c r="PMZ15" s="63"/>
      <c r="PNA15" s="63"/>
      <c r="PNB15" s="63"/>
      <c r="PNC15" s="63"/>
      <c r="PND15" s="63"/>
      <c r="PNE15" s="63"/>
      <c r="PNF15" s="63"/>
      <c r="PNG15" s="63"/>
      <c r="PNH15" s="63"/>
      <c r="PNI15" s="63"/>
      <c r="PNJ15" s="63"/>
      <c r="PNK15" s="63"/>
      <c r="PNL15" s="63"/>
      <c r="PNM15" s="63"/>
      <c r="PNN15" s="63"/>
      <c r="PNO15" s="63"/>
      <c r="PNP15" s="63"/>
      <c r="PNQ15" s="63"/>
      <c r="PNR15" s="63"/>
      <c r="PNS15" s="63"/>
      <c r="PNT15" s="63"/>
      <c r="PNU15" s="63"/>
      <c r="PNV15" s="63"/>
      <c r="PNW15" s="63"/>
      <c r="PNX15" s="63"/>
      <c r="PNY15" s="63"/>
      <c r="PNZ15" s="63"/>
      <c r="POA15" s="63"/>
      <c r="POB15" s="63"/>
      <c r="POC15" s="63"/>
      <c r="POD15" s="63"/>
      <c r="POE15" s="63"/>
      <c r="POF15" s="63"/>
      <c r="POG15" s="63"/>
      <c r="POH15" s="63"/>
      <c r="POI15" s="63"/>
      <c r="POJ15" s="63"/>
      <c r="POK15" s="63"/>
      <c r="POL15" s="63"/>
      <c r="POM15" s="63"/>
      <c r="PON15" s="63"/>
      <c r="POO15" s="63"/>
      <c r="POP15" s="63"/>
      <c r="POQ15" s="63"/>
      <c r="POR15" s="63"/>
      <c r="POS15" s="63"/>
      <c r="POT15" s="63"/>
      <c r="POU15" s="63"/>
      <c r="POV15" s="63"/>
      <c r="POW15" s="63"/>
      <c r="POX15" s="63"/>
      <c r="POY15" s="63"/>
      <c r="POZ15" s="63"/>
      <c r="PPA15" s="63"/>
      <c r="PPB15" s="63"/>
      <c r="PPC15" s="63"/>
      <c r="PPD15" s="63"/>
      <c r="PPE15" s="63"/>
      <c r="PPF15" s="63"/>
      <c r="PPG15" s="63"/>
      <c r="PPH15" s="63"/>
      <c r="PPI15" s="63"/>
      <c r="PPJ15" s="63"/>
      <c r="PPK15" s="63"/>
      <c r="PPL15" s="63"/>
      <c r="PPM15" s="63"/>
      <c r="PPN15" s="63"/>
      <c r="PPO15" s="63"/>
      <c r="PPP15" s="63"/>
      <c r="PPQ15" s="63"/>
      <c r="PPR15" s="63"/>
      <c r="PPS15" s="63"/>
      <c r="PPT15" s="63"/>
      <c r="PPU15" s="63"/>
      <c r="PPV15" s="63"/>
      <c r="PPW15" s="63"/>
      <c r="PPX15" s="63"/>
      <c r="PPY15" s="63"/>
      <c r="PPZ15" s="63"/>
      <c r="PQA15" s="63"/>
      <c r="PQB15" s="63"/>
      <c r="PQC15" s="63"/>
      <c r="PQD15" s="63"/>
      <c r="PQE15" s="63"/>
      <c r="PQF15" s="63"/>
      <c r="PQG15" s="63"/>
      <c r="PQH15" s="63"/>
      <c r="PQI15" s="63"/>
      <c r="PQJ15" s="63"/>
      <c r="PQK15" s="63"/>
      <c r="PQL15" s="63"/>
      <c r="PQM15" s="63"/>
      <c r="PQN15" s="63"/>
      <c r="PQO15" s="63"/>
      <c r="PQP15" s="63"/>
      <c r="PQQ15" s="63"/>
      <c r="PQR15" s="63"/>
      <c r="PQS15" s="63"/>
      <c r="PQT15" s="63"/>
      <c r="PQU15" s="63"/>
      <c r="PQV15" s="63"/>
      <c r="PQW15" s="63"/>
      <c r="PQX15" s="63"/>
      <c r="PQY15" s="63"/>
      <c r="PQZ15" s="63"/>
      <c r="PRA15" s="63"/>
      <c r="PRB15" s="63"/>
      <c r="PRC15" s="63"/>
      <c r="PRD15" s="63"/>
      <c r="PRE15" s="63"/>
      <c r="PRF15" s="63"/>
      <c r="PRG15" s="63"/>
      <c r="PRH15" s="63"/>
      <c r="PRI15" s="63"/>
      <c r="PRJ15" s="63"/>
      <c r="PRK15" s="63"/>
      <c r="PRL15" s="63"/>
      <c r="PRM15" s="63"/>
      <c r="PRN15" s="63"/>
      <c r="PRO15" s="63"/>
      <c r="PRP15" s="63"/>
      <c r="PRQ15" s="63"/>
      <c r="PRR15" s="63"/>
      <c r="PRS15" s="63"/>
      <c r="PRT15" s="63"/>
      <c r="PRU15" s="63"/>
      <c r="PRV15" s="63"/>
      <c r="PRW15" s="63"/>
      <c r="PRX15" s="63"/>
      <c r="PRY15" s="63"/>
      <c r="PRZ15" s="63"/>
      <c r="PSA15" s="63"/>
      <c r="PSB15" s="63"/>
      <c r="PSC15" s="63"/>
      <c r="PSD15" s="63"/>
      <c r="PSE15" s="63"/>
      <c r="PSF15" s="63"/>
      <c r="PSG15" s="63"/>
      <c r="PSH15" s="63"/>
      <c r="PSI15" s="63"/>
      <c r="PSJ15" s="63"/>
      <c r="PSK15" s="63"/>
      <c r="PSL15" s="63"/>
      <c r="PSM15" s="63"/>
      <c r="PSN15" s="63"/>
      <c r="PSO15" s="63"/>
      <c r="PSP15" s="63"/>
      <c r="PSQ15" s="63"/>
      <c r="PSR15" s="63"/>
      <c r="PSS15" s="63"/>
      <c r="PST15" s="63"/>
      <c r="PSU15" s="63"/>
      <c r="PSV15" s="63"/>
      <c r="PSW15" s="63"/>
      <c r="PSX15" s="63"/>
      <c r="PSY15" s="63"/>
      <c r="PSZ15" s="63"/>
      <c r="PTA15" s="63"/>
      <c r="PTB15" s="63"/>
      <c r="PTC15" s="63"/>
      <c r="PTD15" s="63"/>
      <c r="PTE15" s="63"/>
      <c r="PTF15" s="63"/>
      <c r="PTG15" s="63"/>
      <c r="PTH15" s="63"/>
      <c r="PTI15" s="63"/>
      <c r="PTJ15" s="63"/>
      <c r="PTK15" s="63"/>
      <c r="PTL15" s="63"/>
      <c r="PTM15" s="63"/>
      <c r="PTN15" s="63"/>
      <c r="PTO15" s="63"/>
      <c r="PTP15" s="63"/>
      <c r="PTQ15" s="63"/>
      <c r="PTR15" s="63"/>
      <c r="PTS15" s="63"/>
      <c r="PTT15" s="63"/>
      <c r="PTU15" s="63"/>
      <c r="PTV15" s="63"/>
      <c r="PTW15" s="63"/>
      <c r="PTX15" s="63"/>
      <c r="PTY15" s="63"/>
      <c r="PTZ15" s="63"/>
      <c r="PUA15" s="63"/>
      <c r="PUB15" s="63"/>
      <c r="PUC15" s="63"/>
      <c r="PUD15" s="63"/>
      <c r="PUE15" s="63"/>
      <c r="PUF15" s="63"/>
      <c r="PUG15" s="63"/>
      <c r="PUH15" s="63"/>
      <c r="PUI15" s="63"/>
      <c r="PUJ15" s="63"/>
      <c r="PUK15" s="63"/>
      <c r="PUL15" s="63"/>
      <c r="PUM15" s="63"/>
      <c r="PUN15" s="63"/>
      <c r="PUO15" s="63"/>
      <c r="PUP15" s="63"/>
      <c r="PUQ15" s="63"/>
      <c r="PUR15" s="63"/>
      <c r="PUS15" s="63"/>
      <c r="PUT15" s="63"/>
      <c r="PUU15" s="63"/>
      <c r="PUV15" s="63"/>
      <c r="PUW15" s="63"/>
      <c r="PUX15" s="63"/>
      <c r="PUY15" s="63"/>
      <c r="PUZ15" s="63"/>
      <c r="PVA15" s="63"/>
      <c r="PVB15" s="63"/>
      <c r="PVC15" s="63"/>
      <c r="PVD15" s="63"/>
      <c r="PVE15" s="63"/>
      <c r="PVF15" s="63"/>
      <c r="PVG15" s="63"/>
      <c r="PVH15" s="63"/>
      <c r="PVI15" s="63"/>
      <c r="PVJ15" s="63"/>
      <c r="PVK15" s="63"/>
      <c r="PVL15" s="63"/>
      <c r="PVM15" s="63"/>
      <c r="PVN15" s="63"/>
      <c r="PVO15" s="63"/>
      <c r="PVP15" s="63"/>
      <c r="PVQ15" s="63"/>
      <c r="PVR15" s="63"/>
      <c r="PVS15" s="63"/>
      <c r="PVT15" s="63"/>
      <c r="PVU15" s="63"/>
      <c r="PVV15" s="63"/>
      <c r="PVW15" s="63"/>
      <c r="PVX15" s="63"/>
      <c r="PVY15" s="63"/>
      <c r="PVZ15" s="63"/>
      <c r="PWA15" s="63"/>
      <c r="PWB15" s="63"/>
      <c r="PWC15" s="63"/>
      <c r="PWD15" s="63"/>
      <c r="PWE15" s="63"/>
      <c r="PWF15" s="63"/>
      <c r="PWG15" s="63"/>
      <c r="PWH15" s="63"/>
      <c r="PWI15" s="63"/>
      <c r="PWJ15" s="63"/>
      <c r="PWK15" s="63"/>
      <c r="PWL15" s="63"/>
      <c r="PWM15" s="63"/>
      <c r="PWN15" s="63"/>
      <c r="PWO15" s="63"/>
      <c r="PWP15" s="63"/>
      <c r="PWQ15" s="63"/>
      <c r="PWR15" s="63"/>
      <c r="PWS15" s="63"/>
      <c r="PWT15" s="63"/>
      <c r="PWU15" s="63"/>
      <c r="PWV15" s="63"/>
      <c r="PWW15" s="63"/>
      <c r="PWX15" s="63"/>
      <c r="PWY15" s="63"/>
      <c r="PWZ15" s="63"/>
      <c r="PXA15" s="63"/>
      <c r="PXB15" s="63"/>
      <c r="PXC15" s="63"/>
      <c r="PXD15" s="63"/>
      <c r="PXE15" s="63"/>
      <c r="PXF15" s="63"/>
      <c r="PXG15" s="63"/>
      <c r="PXH15" s="63"/>
      <c r="PXI15" s="63"/>
      <c r="PXJ15" s="63"/>
      <c r="PXK15" s="63"/>
      <c r="PXL15" s="63"/>
      <c r="PXM15" s="63"/>
      <c r="PXN15" s="63"/>
      <c r="PXO15" s="63"/>
      <c r="PXP15" s="63"/>
      <c r="PXQ15" s="63"/>
      <c r="PXR15" s="63"/>
      <c r="PXS15" s="63"/>
      <c r="PXT15" s="63"/>
      <c r="PXU15" s="63"/>
      <c r="PXV15" s="63"/>
      <c r="PXW15" s="63"/>
      <c r="PXX15" s="63"/>
      <c r="PXY15" s="63"/>
      <c r="PXZ15" s="63"/>
      <c r="PYA15" s="63"/>
      <c r="PYB15" s="63"/>
      <c r="PYC15" s="63"/>
      <c r="PYD15" s="63"/>
      <c r="PYE15" s="63"/>
      <c r="PYF15" s="63"/>
      <c r="PYG15" s="63"/>
      <c r="PYH15" s="63"/>
      <c r="PYI15" s="63"/>
      <c r="PYJ15" s="63"/>
      <c r="PYK15" s="63"/>
      <c r="PYL15" s="63"/>
      <c r="PYM15" s="63"/>
      <c r="PYN15" s="63"/>
      <c r="PYO15" s="63"/>
      <c r="PYP15" s="63"/>
      <c r="PYQ15" s="63"/>
      <c r="PYR15" s="63"/>
      <c r="PYS15" s="63"/>
      <c r="PYT15" s="63"/>
      <c r="PYU15" s="63"/>
      <c r="PYV15" s="63"/>
      <c r="PYW15" s="63"/>
      <c r="PYX15" s="63"/>
      <c r="PYY15" s="63"/>
      <c r="PYZ15" s="63"/>
      <c r="PZA15" s="63"/>
      <c r="PZB15" s="63"/>
      <c r="PZC15" s="63"/>
      <c r="PZD15" s="63"/>
      <c r="PZE15" s="63"/>
      <c r="PZF15" s="63"/>
      <c r="PZG15" s="63"/>
      <c r="PZH15" s="63"/>
      <c r="PZI15" s="63"/>
      <c r="PZJ15" s="63"/>
      <c r="PZK15" s="63"/>
      <c r="PZL15" s="63"/>
      <c r="PZM15" s="63"/>
      <c r="PZN15" s="63"/>
      <c r="PZO15" s="63"/>
      <c r="PZP15" s="63"/>
      <c r="PZQ15" s="63"/>
      <c r="PZR15" s="63"/>
      <c r="PZS15" s="63"/>
      <c r="PZT15" s="63"/>
      <c r="PZU15" s="63"/>
      <c r="PZV15" s="63"/>
      <c r="PZW15" s="63"/>
      <c r="PZX15" s="63"/>
      <c r="PZY15" s="63"/>
      <c r="PZZ15" s="63"/>
      <c r="QAA15" s="63"/>
      <c r="QAB15" s="63"/>
      <c r="QAC15" s="63"/>
      <c r="QAD15" s="63"/>
      <c r="QAE15" s="63"/>
      <c r="QAF15" s="63"/>
      <c r="QAG15" s="63"/>
      <c r="QAH15" s="63"/>
      <c r="QAI15" s="63"/>
      <c r="QAJ15" s="63"/>
      <c r="QAK15" s="63"/>
      <c r="QAL15" s="63"/>
      <c r="QAM15" s="63"/>
      <c r="QAN15" s="63"/>
      <c r="QAO15" s="63"/>
      <c r="QAP15" s="63"/>
      <c r="QAQ15" s="63"/>
      <c r="QAR15" s="63"/>
      <c r="QAS15" s="63"/>
      <c r="QAT15" s="63"/>
      <c r="QAU15" s="63"/>
      <c r="QAV15" s="63"/>
      <c r="QAW15" s="63"/>
      <c r="QAX15" s="63"/>
      <c r="QAY15" s="63"/>
      <c r="QAZ15" s="63"/>
      <c r="QBA15" s="63"/>
      <c r="QBB15" s="63"/>
      <c r="QBC15" s="63"/>
      <c r="QBD15" s="63"/>
      <c r="QBE15" s="63"/>
      <c r="QBF15" s="63"/>
      <c r="QBG15" s="63"/>
      <c r="QBH15" s="63"/>
      <c r="QBI15" s="63"/>
      <c r="QBJ15" s="63"/>
      <c r="QBK15" s="63"/>
      <c r="QBL15" s="63"/>
      <c r="QBM15" s="63"/>
      <c r="QBN15" s="63"/>
      <c r="QBO15" s="63"/>
      <c r="QBP15" s="63"/>
      <c r="QBQ15" s="63"/>
      <c r="QBR15" s="63"/>
      <c r="QBS15" s="63"/>
      <c r="QBT15" s="63"/>
      <c r="QBU15" s="63"/>
      <c r="QBV15" s="63"/>
      <c r="QBW15" s="63"/>
      <c r="QBX15" s="63"/>
      <c r="QBY15" s="63"/>
      <c r="QBZ15" s="63"/>
      <c r="QCA15" s="63"/>
      <c r="QCB15" s="63"/>
      <c r="QCC15" s="63"/>
      <c r="QCD15" s="63"/>
      <c r="QCE15" s="63"/>
      <c r="QCF15" s="63"/>
      <c r="QCG15" s="63"/>
      <c r="QCH15" s="63"/>
      <c r="QCI15" s="63"/>
      <c r="QCJ15" s="63"/>
      <c r="QCK15" s="63"/>
      <c r="QCL15" s="63"/>
      <c r="QCM15" s="63"/>
      <c r="QCN15" s="63"/>
      <c r="QCO15" s="63"/>
      <c r="QCP15" s="63"/>
      <c r="QCQ15" s="63"/>
      <c r="QCR15" s="63"/>
      <c r="QCS15" s="63"/>
      <c r="QCT15" s="63"/>
      <c r="QCU15" s="63"/>
      <c r="QCV15" s="63"/>
      <c r="QCW15" s="63"/>
      <c r="QCX15" s="63"/>
      <c r="QCY15" s="63"/>
      <c r="QCZ15" s="63"/>
      <c r="QDA15" s="63"/>
      <c r="QDB15" s="63"/>
      <c r="QDC15" s="63"/>
      <c r="QDD15" s="63"/>
      <c r="QDE15" s="63"/>
      <c r="QDF15" s="63"/>
      <c r="QDG15" s="63"/>
      <c r="QDH15" s="63"/>
      <c r="QDI15" s="63"/>
      <c r="QDJ15" s="63"/>
      <c r="QDK15" s="63"/>
      <c r="QDL15" s="63"/>
      <c r="QDM15" s="63"/>
      <c r="QDN15" s="63"/>
      <c r="QDO15" s="63"/>
      <c r="QDP15" s="63"/>
      <c r="QDQ15" s="63"/>
      <c r="QDR15" s="63"/>
      <c r="QDS15" s="63"/>
      <c r="QDT15" s="63"/>
      <c r="QDU15" s="63"/>
      <c r="QDV15" s="63"/>
      <c r="QDW15" s="63"/>
      <c r="QDX15" s="63"/>
      <c r="QDY15" s="63"/>
      <c r="QDZ15" s="63"/>
      <c r="QEA15" s="63"/>
      <c r="QEB15" s="63"/>
      <c r="QEC15" s="63"/>
      <c r="QED15" s="63"/>
      <c r="QEE15" s="63"/>
      <c r="QEF15" s="63"/>
      <c r="QEG15" s="63"/>
      <c r="QEH15" s="63"/>
      <c r="QEI15" s="63"/>
      <c r="QEJ15" s="63"/>
      <c r="QEK15" s="63"/>
      <c r="QEL15" s="63"/>
      <c r="QEM15" s="63"/>
      <c r="QEN15" s="63"/>
      <c r="QEO15" s="63"/>
      <c r="QEP15" s="63"/>
      <c r="QEQ15" s="63"/>
      <c r="QER15" s="63"/>
      <c r="QES15" s="63"/>
      <c r="QET15" s="63"/>
      <c r="QEU15" s="63"/>
      <c r="QEV15" s="63"/>
      <c r="QEW15" s="63"/>
      <c r="QEX15" s="63"/>
      <c r="QEY15" s="63"/>
      <c r="QEZ15" s="63"/>
      <c r="QFA15" s="63"/>
      <c r="QFB15" s="63"/>
      <c r="QFC15" s="63"/>
      <c r="QFD15" s="63"/>
      <c r="QFE15" s="63"/>
      <c r="QFF15" s="63"/>
      <c r="QFG15" s="63"/>
      <c r="QFH15" s="63"/>
      <c r="QFI15" s="63"/>
      <c r="QFJ15" s="63"/>
      <c r="QFK15" s="63"/>
      <c r="QFL15" s="63"/>
      <c r="QFM15" s="63"/>
      <c r="QFN15" s="63"/>
      <c r="QFO15" s="63"/>
      <c r="QFP15" s="63"/>
      <c r="QFQ15" s="63"/>
      <c r="QFR15" s="63"/>
      <c r="QFS15" s="63"/>
      <c r="QFT15" s="63"/>
      <c r="QFU15" s="63"/>
      <c r="QFV15" s="63"/>
      <c r="QFW15" s="63"/>
      <c r="QFX15" s="63"/>
      <c r="QFY15" s="63"/>
      <c r="QFZ15" s="63"/>
      <c r="QGA15" s="63"/>
      <c r="QGB15" s="63"/>
      <c r="QGC15" s="63"/>
      <c r="QGD15" s="63"/>
      <c r="QGE15" s="63"/>
      <c r="QGF15" s="63"/>
      <c r="QGG15" s="63"/>
      <c r="QGH15" s="63"/>
      <c r="QGI15" s="63"/>
      <c r="QGJ15" s="63"/>
      <c r="QGK15" s="63"/>
      <c r="QGL15" s="63"/>
      <c r="QGM15" s="63"/>
      <c r="QGN15" s="63"/>
      <c r="QGO15" s="63"/>
      <c r="QGP15" s="63"/>
      <c r="QGQ15" s="63"/>
      <c r="QGR15" s="63"/>
      <c r="QGS15" s="63"/>
      <c r="QGT15" s="63"/>
      <c r="QGU15" s="63"/>
      <c r="QGV15" s="63"/>
      <c r="QGW15" s="63"/>
      <c r="QGX15" s="63"/>
      <c r="QGY15" s="63"/>
      <c r="QGZ15" s="63"/>
      <c r="QHA15" s="63"/>
      <c r="QHB15" s="63"/>
      <c r="QHC15" s="63"/>
      <c r="QHD15" s="63"/>
      <c r="QHE15" s="63"/>
      <c r="QHF15" s="63"/>
      <c r="QHG15" s="63"/>
      <c r="QHH15" s="63"/>
      <c r="QHI15" s="63"/>
      <c r="QHJ15" s="63"/>
      <c r="QHK15" s="63"/>
      <c r="QHL15" s="63"/>
      <c r="QHM15" s="63"/>
      <c r="QHN15" s="63"/>
      <c r="QHO15" s="63"/>
      <c r="QHP15" s="63"/>
      <c r="QHQ15" s="63"/>
      <c r="QHR15" s="63"/>
      <c r="QHS15" s="63"/>
      <c r="QHT15" s="63"/>
      <c r="QHU15" s="63"/>
      <c r="QHV15" s="63"/>
      <c r="QHW15" s="63"/>
      <c r="QHX15" s="63"/>
      <c r="QHY15" s="63"/>
      <c r="QHZ15" s="63"/>
      <c r="QIA15" s="63"/>
      <c r="QIB15" s="63"/>
      <c r="QIC15" s="63"/>
      <c r="QID15" s="63"/>
      <c r="QIE15" s="63"/>
      <c r="QIF15" s="63"/>
      <c r="QIG15" s="63"/>
      <c r="QIH15" s="63"/>
      <c r="QII15" s="63"/>
      <c r="QIJ15" s="63"/>
      <c r="QIK15" s="63"/>
      <c r="QIL15" s="63"/>
      <c r="QIM15" s="63"/>
      <c r="QIN15" s="63"/>
      <c r="QIO15" s="63"/>
      <c r="QIP15" s="63"/>
      <c r="QIQ15" s="63"/>
      <c r="QIR15" s="63"/>
      <c r="QIS15" s="63"/>
      <c r="QIT15" s="63"/>
      <c r="QIU15" s="63"/>
      <c r="QIV15" s="63"/>
      <c r="QIW15" s="63"/>
      <c r="QIX15" s="63"/>
      <c r="QIY15" s="63"/>
      <c r="QIZ15" s="63"/>
      <c r="QJA15" s="63"/>
      <c r="QJB15" s="63"/>
      <c r="QJC15" s="63"/>
      <c r="QJD15" s="63"/>
      <c r="QJE15" s="63"/>
      <c r="QJF15" s="63"/>
      <c r="QJG15" s="63"/>
      <c r="QJH15" s="63"/>
      <c r="QJI15" s="63"/>
      <c r="QJJ15" s="63"/>
      <c r="QJK15" s="63"/>
      <c r="QJL15" s="63"/>
      <c r="QJM15" s="63"/>
      <c r="QJN15" s="63"/>
      <c r="QJO15" s="63"/>
      <c r="QJP15" s="63"/>
      <c r="QJQ15" s="63"/>
      <c r="QJR15" s="63"/>
      <c r="QJS15" s="63"/>
      <c r="QJT15" s="63"/>
      <c r="QJU15" s="63"/>
      <c r="QJV15" s="63"/>
      <c r="QJW15" s="63"/>
      <c r="QJX15" s="63"/>
      <c r="QJY15" s="63"/>
      <c r="QJZ15" s="63"/>
      <c r="QKA15" s="63"/>
      <c r="QKB15" s="63"/>
      <c r="QKC15" s="63"/>
      <c r="QKD15" s="63"/>
      <c r="QKE15" s="63"/>
      <c r="QKF15" s="63"/>
      <c r="QKG15" s="63"/>
      <c r="QKH15" s="63"/>
      <c r="QKI15" s="63"/>
      <c r="QKJ15" s="63"/>
      <c r="QKK15" s="63"/>
      <c r="QKL15" s="63"/>
      <c r="QKM15" s="63"/>
      <c r="QKN15" s="63"/>
      <c r="QKO15" s="63"/>
      <c r="QKP15" s="63"/>
      <c r="QKQ15" s="63"/>
      <c r="QKR15" s="63"/>
      <c r="QKS15" s="63"/>
      <c r="QKT15" s="63"/>
      <c r="QKU15" s="63"/>
      <c r="QKV15" s="63"/>
      <c r="QKW15" s="63"/>
      <c r="QKX15" s="63"/>
      <c r="QKY15" s="63"/>
      <c r="QKZ15" s="63"/>
      <c r="QLA15" s="63"/>
      <c r="QLB15" s="63"/>
      <c r="QLC15" s="63"/>
      <c r="QLD15" s="63"/>
      <c r="QLE15" s="63"/>
      <c r="QLF15" s="63"/>
      <c r="QLG15" s="63"/>
      <c r="QLH15" s="63"/>
      <c r="QLI15" s="63"/>
      <c r="QLJ15" s="63"/>
      <c r="QLK15" s="63"/>
      <c r="QLL15" s="63"/>
      <c r="QLM15" s="63"/>
      <c r="QLN15" s="63"/>
      <c r="QLO15" s="63"/>
      <c r="QLP15" s="63"/>
      <c r="QLQ15" s="63"/>
      <c r="QLR15" s="63"/>
      <c r="QLS15" s="63"/>
      <c r="QLT15" s="63"/>
      <c r="QLU15" s="63"/>
      <c r="QLV15" s="63"/>
      <c r="QLW15" s="63"/>
      <c r="QLX15" s="63"/>
      <c r="QLY15" s="63"/>
      <c r="QLZ15" s="63"/>
      <c r="QMA15" s="63"/>
      <c r="QMB15" s="63"/>
      <c r="QMC15" s="63"/>
      <c r="QMD15" s="63"/>
      <c r="QME15" s="63"/>
      <c r="QMF15" s="63"/>
      <c r="QMG15" s="63"/>
      <c r="QMH15" s="63"/>
      <c r="QMI15" s="63"/>
      <c r="QMJ15" s="63"/>
      <c r="QMK15" s="63"/>
      <c r="QML15" s="63"/>
      <c r="QMM15" s="63"/>
      <c r="QMN15" s="63"/>
      <c r="QMO15" s="63"/>
      <c r="QMP15" s="63"/>
      <c r="QMQ15" s="63"/>
      <c r="QMR15" s="63"/>
      <c r="QMS15" s="63"/>
      <c r="QMT15" s="63"/>
      <c r="QMU15" s="63"/>
      <c r="QMV15" s="63"/>
      <c r="QMW15" s="63"/>
      <c r="QMX15" s="63"/>
      <c r="QMY15" s="63"/>
      <c r="QMZ15" s="63"/>
      <c r="QNA15" s="63"/>
      <c r="QNB15" s="63"/>
      <c r="QNC15" s="63"/>
      <c r="QND15" s="63"/>
      <c r="QNE15" s="63"/>
      <c r="QNF15" s="63"/>
      <c r="QNG15" s="63"/>
      <c r="QNH15" s="63"/>
      <c r="QNI15" s="63"/>
      <c r="QNJ15" s="63"/>
      <c r="QNK15" s="63"/>
      <c r="QNL15" s="63"/>
      <c r="QNM15" s="63"/>
      <c r="QNN15" s="63"/>
      <c r="QNO15" s="63"/>
      <c r="QNP15" s="63"/>
      <c r="QNQ15" s="63"/>
      <c r="QNR15" s="63"/>
      <c r="QNS15" s="63"/>
      <c r="QNT15" s="63"/>
      <c r="QNU15" s="63"/>
      <c r="QNV15" s="63"/>
      <c r="QNW15" s="63"/>
      <c r="QNX15" s="63"/>
      <c r="QNY15" s="63"/>
      <c r="QNZ15" s="63"/>
      <c r="QOA15" s="63"/>
      <c r="QOB15" s="63"/>
      <c r="QOC15" s="63"/>
      <c r="QOD15" s="63"/>
      <c r="QOE15" s="63"/>
      <c r="QOF15" s="63"/>
      <c r="QOG15" s="63"/>
      <c r="QOH15" s="63"/>
      <c r="QOI15" s="63"/>
      <c r="QOJ15" s="63"/>
      <c r="QOK15" s="63"/>
      <c r="QOL15" s="63"/>
      <c r="QOM15" s="63"/>
      <c r="QON15" s="63"/>
      <c r="QOO15" s="63"/>
      <c r="QOP15" s="63"/>
      <c r="QOQ15" s="63"/>
      <c r="QOR15" s="63"/>
      <c r="QOS15" s="63"/>
      <c r="QOT15" s="63"/>
      <c r="QOU15" s="63"/>
      <c r="QOV15" s="63"/>
      <c r="QOW15" s="63"/>
      <c r="QOX15" s="63"/>
      <c r="QOY15" s="63"/>
      <c r="QOZ15" s="63"/>
      <c r="QPA15" s="63"/>
      <c r="QPB15" s="63"/>
      <c r="QPC15" s="63"/>
      <c r="QPD15" s="63"/>
      <c r="QPE15" s="63"/>
      <c r="QPF15" s="63"/>
      <c r="QPG15" s="63"/>
      <c r="QPH15" s="63"/>
      <c r="QPI15" s="63"/>
      <c r="QPJ15" s="63"/>
      <c r="QPK15" s="63"/>
      <c r="QPL15" s="63"/>
      <c r="QPM15" s="63"/>
      <c r="QPN15" s="63"/>
      <c r="QPO15" s="63"/>
      <c r="QPP15" s="63"/>
      <c r="QPQ15" s="63"/>
      <c r="QPR15" s="63"/>
      <c r="QPS15" s="63"/>
      <c r="QPT15" s="63"/>
      <c r="QPU15" s="63"/>
      <c r="QPV15" s="63"/>
      <c r="QPW15" s="63"/>
      <c r="QPX15" s="63"/>
      <c r="QPY15" s="63"/>
      <c r="QPZ15" s="63"/>
      <c r="QQA15" s="63"/>
      <c r="QQB15" s="63"/>
      <c r="QQC15" s="63"/>
      <c r="QQD15" s="63"/>
      <c r="QQE15" s="63"/>
      <c r="QQF15" s="63"/>
      <c r="QQG15" s="63"/>
      <c r="QQH15" s="63"/>
      <c r="QQI15" s="63"/>
      <c r="QQJ15" s="63"/>
      <c r="QQK15" s="63"/>
      <c r="QQL15" s="63"/>
      <c r="QQM15" s="63"/>
      <c r="QQN15" s="63"/>
      <c r="QQO15" s="63"/>
      <c r="QQP15" s="63"/>
      <c r="QQQ15" s="63"/>
      <c r="QQR15" s="63"/>
      <c r="QQS15" s="63"/>
      <c r="QQT15" s="63"/>
      <c r="QQU15" s="63"/>
      <c r="QQV15" s="63"/>
      <c r="QQW15" s="63"/>
      <c r="QQX15" s="63"/>
      <c r="QQY15" s="63"/>
      <c r="QQZ15" s="63"/>
      <c r="QRA15" s="63"/>
      <c r="QRB15" s="63"/>
      <c r="QRC15" s="63"/>
      <c r="QRD15" s="63"/>
      <c r="QRE15" s="63"/>
      <c r="QRF15" s="63"/>
      <c r="QRG15" s="63"/>
      <c r="QRH15" s="63"/>
      <c r="QRI15" s="63"/>
      <c r="QRJ15" s="63"/>
      <c r="QRK15" s="63"/>
      <c r="QRL15" s="63"/>
      <c r="QRM15" s="63"/>
      <c r="QRN15" s="63"/>
      <c r="QRO15" s="63"/>
      <c r="QRP15" s="63"/>
      <c r="QRQ15" s="63"/>
      <c r="QRR15" s="63"/>
      <c r="QRS15" s="63"/>
      <c r="QRT15" s="63"/>
      <c r="QRU15" s="63"/>
      <c r="QRV15" s="63"/>
      <c r="QRW15" s="63"/>
      <c r="QRX15" s="63"/>
      <c r="QRY15" s="63"/>
      <c r="QRZ15" s="63"/>
      <c r="QSA15" s="63"/>
      <c r="QSB15" s="63"/>
      <c r="QSC15" s="63"/>
      <c r="QSD15" s="63"/>
      <c r="QSE15" s="63"/>
      <c r="QSF15" s="63"/>
      <c r="QSG15" s="63"/>
      <c r="QSH15" s="63"/>
      <c r="QSI15" s="63"/>
      <c r="QSJ15" s="63"/>
      <c r="QSK15" s="63"/>
      <c r="QSL15" s="63"/>
      <c r="QSM15" s="63"/>
      <c r="QSN15" s="63"/>
      <c r="QSO15" s="63"/>
      <c r="QSP15" s="63"/>
      <c r="QSQ15" s="63"/>
      <c r="QSR15" s="63"/>
      <c r="QSS15" s="63"/>
      <c r="QST15" s="63"/>
      <c r="QSU15" s="63"/>
      <c r="QSV15" s="63"/>
      <c r="QSW15" s="63"/>
      <c r="QSX15" s="63"/>
      <c r="QSY15" s="63"/>
      <c r="QSZ15" s="63"/>
      <c r="QTA15" s="63"/>
      <c r="QTB15" s="63"/>
      <c r="QTC15" s="63"/>
      <c r="QTD15" s="63"/>
      <c r="QTE15" s="63"/>
      <c r="QTF15" s="63"/>
      <c r="QTG15" s="63"/>
      <c r="QTH15" s="63"/>
      <c r="QTI15" s="63"/>
      <c r="QTJ15" s="63"/>
      <c r="QTK15" s="63"/>
      <c r="QTL15" s="63"/>
      <c r="QTM15" s="63"/>
      <c r="QTN15" s="63"/>
      <c r="QTO15" s="63"/>
      <c r="QTP15" s="63"/>
      <c r="QTQ15" s="63"/>
      <c r="QTR15" s="63"/>
      <c r="QTS15" s="63"/>
      <c r="QTT15" s="63"/>
      <c r="QTU15" s="63"/>
      <c r="QTV15" s="63"/>
      <c r="QTW15" s="63"/>
      <c r="QTX15" s="63"/>
      <c r="QTY15" s="63"/>
      <c r="QTZ15" s="63"/>
      <c r="QUA15" s="63"/>
      <c r="QUB15" s="63"/>
      <c r="QUC15" s="63"/>
      <c r="QUD15" s="63"/>
      <c r="QUE15" s="63"/>
      <c r="QUF15" s="63"/>
      <c r="QUG15" s="63"/>
      <c r="QUH15" s="63"/>
      <c r="QUI15" s="63"/>
      <c r="QUJ15" s="63"/>
      <c r="QUK15" s="63"/>
      <c r="QUL15" s="63"/>
      <c r="QUM15" s="63"/>
      <c r="QUN15" s="63"/>
      <c r="QUO15" s="63"/>
      <c r="QUP15" s="63"/>
      <c r="QUQ15" s="63"/>
      <c r="QUR15" s="63"/>
      <c r="QUS15" s="63"/>
      <c r="QUT15" s="63"/>
      <c r="QUU15" s="63"/>
      <c r="QUV15" s="63"/>
      <c r="QUW15" s="63"/>
      <c r="QUX15" s="63"/>
      <c r="QUY15" s="63"/>
      <c r="QUZ15" s="63"/>
      <c r="QVA15" s="63"/>
      <c r="QVB15" s="63"/>
      <c r="QVC15" s="63"/>
      <c r="QVD15" s="63"/>
      <c r="QVE15" s="63"/>
      <c r="QVF15" s="63"/>
      <c r="QVG15" s="63"/>
      <c r="QVH15" s="63"/>
      <c r="QVI15" s="63"/>
      <c r="QVJ15" s="63"/>
      <c r="QVK15" s="63"/>
      <c r="QVL15" s="63"/>
      <c r="QVM15" s="63"/>
      <c r="QVN15" s="63"/>
      <c r="QVO15" s="63"/>
      <c r="QVP15" s="63"/>
      <c r="QVQ15" s="63"/>
      <c r="QVR15" s="63"/>
      <c r="QVS15" s="63"/>
      <c r="QVT15" s="63"/>
      <c r="QVU15" s="63"/>
      <c r="QVV15" s="63"/>
      <c r="QVW15" s="63"/>
      <c r="QVX15" s="63"/>
      <c r="QVY15" s="63"/>
      <c r="QVZ15" s="63"/>
      <c r="QWA15" s="63"/>
      <c r="QWB15" s="63"/>
      <c r="QWC15" s="63"/>
      <c r="QWD15" s="63"/>
      <c r="QWE15" s="63"/>
      <c r="QWF15" s="63"/>
      <c r="QWG15" s="63"/>
      <c r="QWH15" s="63"/>
      <c r="QWI15" s="63"/>
      <c r="QWJ15" s="63"/>
      <c r="QWK15" s="63"/>
      <c r="QWL15" s="63"/>
      <c r="QWM15" s="63"/>
      <c r="QWN15" s="63"/>
      <c r="QWO15" s="63"/>
      <c r="QWP15" s="63"/>
      <c r="QWQ15" s="63"/>
      <c r="QWR15" s="63"/>
      <c r="QWS15" s="63"/>
      <c r="QWT15" s="63"/>
      <c r="QWU15" s="63"/>
      <c r="QWV15" s="63"/>
      <c r="QWW15" s="63"/>
      <c r="QWX15" s="63"/>
      <c r="QWY15" s="63"/>
      <c r="QWZ15" s="63"/>
      <c r="QXA15" s="63"/>
      <c r="QXB15" s="63"/>
      <c r="QXC15" s="63"/>
      <c r="QXD15" s="63"/>
      <c r="QXE15" s="63"/>
      <c r="QXF15" s="63"/>
      <c r="QXG15" s="63"/>
      <c r="QXH15" s="63"/>
      <c r="QXI15" s="63"/>
      <c r="QXJ15" s="63"/>
      <c r="QXK15" s="63"/>
      <c r="QXL15" s="63"/>
      <c r="QXM15" s="63"/>
      <c r="QXN15" s="63"/>
      <c r="QXO15" s="63"/>
      <c r="QXP15" s="63"/>
      <c r="QXQ15" s="63"/>
      <c r="QXR15" s="63"/>
      <c r="QXS15" s="63"/>
      <c r="QXT15" s="63"/>
      <c r="QXU15" s="63"/>
      <c r="QXV15" s="63"/>
      <c r="QXW15" s="63"/>
      <c r="QXX15" s="63"/>
      <c r="QXY15" s="63"/>
      <c r="QXZ15" s="63"/>
      <c r="QYA15" s="63"/>
      <c r="QYB15" s="63"/>
      <c r="QYC15" s="63"/>
      <c r="QYD15" s="63"/>
      <c r="QYE15" s="63"/>
      <c r="QYF15" s="63"/>
      <c r="QYG15" s="63"/>
      <c r="QYH15" s="63"/>
      <c r="QYI15" s="63"/>
      <c r="QYJ15" s="63"/>
      <c r="QYK15" s="63"/>
      <c r="QYL15" s="63"/>
      <c r="QYM15" s="63"/>
      <c r="QYN15" s="63"/>
      <c r="QYO15" s="63"/>
      <c r="QYP15" s="63"/>
      <c r="QYQ15" s="63"/>
      <c r="QYR15" s="63"/>
      <c r="QYS15" s="63"/>
      <c r="QYT15" s="63"/>
      <c r="QYU15" s="63"/>
      <c r="QYV15" s="63"/>
      <c r="QYW15" s="63"/>
      <c r="QYX15" s="63"/>
      <c r="QYY15" s="63"/>
      <c r="QYZ15" s="63"/>
      <c r="QZA15" s="63"/>
      <c r="QZB15" s="63"/>
      <c r="QZC15" s="63"/>
      <c r="QZD15" s="63"/>
      <c r="QZE15" s="63"/>
      <c r="QZF15" s="63"/>
      <c r="QZG15" s="63"/>
      <c r="QZH15" s="63"/>
      <c r="QZI15" s="63"/>
      <c r="QZJ15" s="63"/>
      <c r="QZK15" s="63"/>
      <c r="QZL15" s="63"/>
      <c r="QZM15" s="63"/>
      <c r="QZN15" s="63"/>
      <c r="QZO15" s="63"/>
      <c r="QZP15" s="63"/>
      <c r="QZQ15" s="63"/>
      <c r="QZR15" s="63"/>
      <c r="QZS15" s="63"/>
      <c r="QZT15" s="63"/>
      <c r="QZU15" s="63"/>
      <c r="QZV15" s="63"/>
      <c r="QZW15" s="63"/>
      <c r="QZX15" s="63"/>
      <c r="QZY15" s="63"/>
      <c r="QZZ15" s="63"/>
      <c r="RAA15" s="63"/>
      <c r="RAB15" s="63"/>
      <c r="RAC15" s="63"/>
      <c r="RAD15" s="63"/>
      <c r="RAE15" s="63"/>
      <c r="RAF15" s="63"/>
      <c r="RAG15" s="63"/>
      <c r="RAH15" s="63"/>
      <c r="RAI15" s="63"/>
      <c r="RAJ15" s="63"/>
      <c r="RAK15" s="63"/>
      <c r="RAL15" s="63"/>
      <c r="RAM15" s="63"/>
      <c r="RAN15" s="63"/>
      <c r="RAO15" s="63"/>
      <c r="RAP15" s="63"/>
      <c r="RAQ15" s="63"/>
      <c r="RAR15" s="63"/>
      <c r="RAS15" s="63"/>
      <c r="RAT15" s="63"/>
      <c r="RAU15" s="63"/>
      <c r="RAV15" s="63"/>
      <c r="RAW15" s="63"/>
      <c r="RAX15" s="63"/>
      <c r="RAY15" s="63"/>
      <c r="RAZ15" s="63"/>
      <c r="RBA15" s="63"/>
      <c r="RBB15" s="63"/>
      <c r="RBC15" s="63"/>
      <c r="RBD15" s="63"/>
      <c r="RBE15" s="63"/>
      <c r="RBF15" s="63"/>
      <c r="RBG15" s="63"/>
      <c r="RBH15" s="63"/>
      <c r="RBI15" s="63"/>
      <c r="RBJ15" s="63"/>
      <c r="RBK15" s="63"/>
      <c r="RBL15" s="63"/>
      <c r="RBM15" s="63"/>
      <c r="RBN15" s="63"/>
      <c r="RBO15" s="63"/>
      <c r="RBP15" s="63"/>
      <c r="RBQ15" s="63"/>
      <c r="RBR15" s="63"/>
      <c r="RBS15" s="63"/>
      <c r="RBT15" s="63"/>
      <c r="RBU15" s="63"/>
      <c r="RBV15" s="63"/>
      <c r="RBW15" s="63"/>
      <c r="RBX15" s="63"/>
      <c r="RBY15" s="63"/>
      <c r="RBZ15" s="63"/>
      <c r="RCA15" s="63"/>
      <c r="RCB15" s="63"/>
      <c r="RCC15" s="63"/>
      <c r="RCD15" s="63"/>
      <c r="RCE15" s="63"/>
      <c r="RCF15" s="63"/>
      <c r="RCG15" s="63"/>
      <c r="RCH15" s="63"/>
      <c r="RCI15" s="63"/>
      <c r="RCJ15" s="63"/>
      <c r="RCK15" s="63"/>
      <c r="RCL15" s="63"/>
      <c r="RCM15" s="63"/>
      <c r="RCN15" s="63"/>
      <c r="RCO15" s="63"/>
      <c r="RCP15" s="63"/>
      <c r="RCQ15" s="63"/>
      <c r="RCR15" s="63"/>
      <c r="RCS15" s="63"/>
      <c r="RCT15" s="63"/>
      <c r="RCU15" s="63"/>
      <c r="RCV15" s="63"/>
      <c r="RCW15" s="63"/>
      <c r="RCX15" s="63"/>
      <c r="RCY15" s="63"/>
      <c r="RCZ15" s="63"/>
      <c r="RDA15" s="63"/>
      <c r="RDB15" s="63"/>
      <c r="RDC15" s="63"/>
      <c r="RDD15" s="63"/>
      <c r="RDE15" s="63"/>
      <c r="RDF15" s="63"/>
      <c r="RDG15" s="63"/>
      <c r="RDH15" s="63"/>
      <c r="RDI15" s="63"/>
      <c r="RDJ15" s="63"/>
      <c r="RDK15" s="63"/>
      <c r="RDL15" s="63"/>
      <c r="RDM15" s="63"/>
      <c r="RDN15" s="63"/>
      <c r="RDO15" s="63"/>
      <c r="RDP15" s="63"/>
      <c r="RDQ15" s="63"/>
      <c r="RDR15" s="63"/>
      <c r="RDS15" s="63"/>
      <c r="RDT15" s="63"/>
      <c r="RDU15" s="63"/>
      <c r="RDV15" s="63"/>
      <c r="RDW15" s="63"/>
      <c r="RDX15" s="63"/>
      <c r="RDY15" s="63"/>
      <c r="RDZ15" s="63"/>
      <c r="REA15" s="63"/>
      <c r="REB15" s="63"/>
      <c r="REC15" s="63"/>
      <c r="RED15" s="63"/>
      <c r="REE15" s="63"/>
      <c r="REF15" s="63"/>
      <c r="REG15" s="63"/>
      <c r="REH15" s="63"/>
      <c r="REI15" s="63"/>
      <c r="REJ15" s="63"/>
      <c r="REK15" s="63"/>
      <c r="REL15" s="63"/>
      <c r="REM15" s="63"/>
      <c r="REN15" s="63"/>
      <c r="REO15" s="63"/>
      <c r="REP15" s="63"/>
      <c r="REQ15" s="63"/>
      <c r="RER15" s="63"/>
      <c r="RES15" s="63"/>
      <c r="RET15" s="63"/>
      <c r="REU15" s="63"/>
      <c r="REV15" s="63"/>
      <c r="REW15" s="63"/>
      <c r="REX15" s="63"/>
      <c r="REY15" s="63"/>
      <c r="REZ15" s="63"/>
      <c r="RFA15" s="63"/>
      <c r="RFB15" s="63"/>
      <c r="RFC15" s="63"/>
      <c r="RFD15" s="63"/>
      <c r="RFE15" s="63"/>
      <c r="RFF15" s="63"/>
      <c r="RFG15" s="63"/>
      <c r="RFH15" s="63"/>
      <c r="RFI15" s="63"/>
      <c r="RFJ15" s="63"/>
      <c r="RFK15" s="63"/>
      <c r="RFL15" s="63"/>
      <c r="RFM15" s="63"/>
      <c r="RFN15" s="63"/>
      <c r="RFO15" s="63"/>
      <c r="RFP15" s="63"/>
      <c r="RFQ15" s="63"/>
      <c r="RFR15" s="63"/>
      <c r="RFS15" s="63"/>
      <c r="RFT15" s="63"/>
      <c r="RFU15" s="63"/>
      <c r="RFV15" s="63"/>
      <c r="RFW15" s="63"/>
      <c r="RFX15" s="63"/>
      <c r="RFY15" s="63"/>
      <c r="RFZ15" s="63"/>
      <c r="RGA15" s="63"/>
      <c r="RGB15" s="63"/>
      <c r="RGC15" s="63"/>
      <c r="RGD15" s="63"/>
      <c r="RGE15" s="63"/>
      <c r="RGF15" s="63"/>
      <c r="RGG15" s="63"/>
      <c r="RGH15" s="63"/>
      <c r="RGI15" s="63"/>
      <c r="RGJ15" s="63"/>
      <c r="RGK15" s="63"/>
      <c r="RGL15" s="63"/>
      <c r="RGM15" s="63"/>
      <c r="RGN15" s="63"/>
      <c r="RGO15" s="63"/>
      <c r="RGP15" s="63"/>
      <c r="RGQ15" s="63"/>
      <c r="RGR15" s="63"/>
      <c r="RGS15" s="63"/>
      <c r="RGT15" s="63"/>
      <c r="RGU15" s="63"/>
      <c r="RGV15" s="63"/>
      <c r="RGW15" s="63"/>
      <c r="RGX15" s="63"/>
      <c r="RGY15" s="63"/>
      <c r="RGZ15" s="63"/>
      <c r="RHA15" s="63"/>
      <c r="RHB15" s="63"/>
      <c r="RHC15" s="63"/>
      <c r="RHD15" s="63"/>
      <c r="RHE15" s="63"/>
      <c r="RHF15" s="63"/>
      <c r="RHG15" s="63"/>
      <c r="RHH15" s="63"/>
      <c r="RHI15" s="63"/>
      <c r="RHJ15" s="63"/>
      <c r="RHK15" s="63"/>
      <c r="RHL15" s="63"/>
      <c r="RHM15" s="63"/>
      <c r="RHN15" s="63"/>
      <c r="RHO15" s="63"/>
      <c r="RHP15" s="63"/>
      <c r="RHQ15" s="63"/>
      <c r="RHR15" s="63"/>
      <c r="RHS15" s="63"/>
      <c r="RHT15" s="63"/>
      <c r="RHU15" s="63"/>
      <c r="RHV15" s="63"/>
      <c r="RHW15" s="63"/>
      <c r="RHX15" s="63"/>
      <c r="RHY15" s="63"/>
      <c r="RHZ15" s="63"/>
      <c r="RIA15" s="63"/>
      <c r="RIB15" s="63"/>
      <c r="RIC15" s="63"/>
      <c r="RID15" s="63"/>
      <c r="RIE15" s="63"/>
      <c r="RIF15" s="63"/>
      <c r="RIG15" s="63"/>
      <c r="RIH15" s="63"/>
      <c r="RII15" s="63"/>
      <c r="RIJ15" s="63"/>
      <c r="RIK15" s="63"/>
      <c r="RIL15" s="63"/>
      <c r="RIM15" s="63"/>
      <c r="RIN15" s="63"/>
      <c r="RIO15" s="63"/>
      <c r="RIP15" s="63"/>
      <c r="RIQ15" s="63"/>
      <c r="RIR15" s="63"/>
      <c r="RIS15" s="63"/>
      <c r="RIT15" s="63"/>
      <c r="RIU15" s="63"/>
      <c r="RIV15" s="63"/>
      <c r="RIW15" s="63"/>
      <c r="RIX15" s="63"/>
      <c r="RIY15" s="63"/>
      <c r="RIZ15" s="63"/>
      <c r="RJA15" s="63"/>
      <c r="RJB15" s="63"/>
      <c r="RJC15" s="63"/>
      <c r="RJD15" s="63"/>
      <c r="RJE15" s="63"/>
      <c r="RJF15" s="63"/>
      <c r="RJG15" s="63"/>
      <c r="RJH15" s="63"/>
      <c r="RJI15" s="63"/>
      <c r="RJJ15" s="63"/>
      <c r="RJK15" s="63"/>
      <c r="RJL15" s="63"/>
      <c r="RJM15" s="63"/>
      <c r="RJN15" s="63"/>
      <c r="RJO15" s="63"/>
      <c r="RJP15" s="63"/>
      <c r="RJQ15" s="63"/>
      <c r="RJR15" s="63"/>
      <c r="RJS15" s="63"/>
      <c r="RJT15" s="63"/>
      <c r="RJU15" s="63"/>
      <c r="RJV15" s="63"/>
      <c r="RJW15" s="63"/>
      <c r="RJX15" s="63"/>
      <c r="RJY15" s="63"/>
      <c r="RJZ15" s="63"/>
      <c r="RKA15" s="63"/>
      <c r="RKB15" s="63"/>
      <c r="RKC15" s="63"/>
      <c r="RKD15" s="63"/>
      <c r="RKE15" s="63"/>
      <c r="RKF15" s="63"/>
      <c r="RKG15" s="63"/>
      <c r="RKH15" s="63"/>
      <c r="RKI15" s="63"/>
      <c r="RKJ15" s="63"/>
      <c r="RKK15" s="63"/>
      <c r="RKL15" s="63"/>
      <c r="RKM15" s="63"/>
      <c r="RKN15" s="63"/>
      <c r="RKO15" s="63"/>
      <c r="RKP15" s="63"/>
      <c r="RKQ15" s="63"/>
      <c r="RKR15" s="63"/>
      <c r="RKS15" s="63"/>
      <c r="RKT15" s="63"/>
      <c r="RKU15" s="63"/>
      <c r="RKV15" s="63"/>
      <c r="RKW15" s="63"/>
      <c r="RKX15" s="63"/>
      <c r="RKY15" s="63"/>
      <c r="RKZ15" s="63"/>
      <c r="RLA15" s="63"/>
      <c r="RLB15" s="63"/>
      <c r="RLC15" s="63"/>
      <c r="RLD15" s="63"/>
      <c r="RLE15" s="63"/>
      <c r="RLF15" s="63"/>
      <c r="RLG15" s="63"/>
      <c r="RLH15" s="63"/>
      <c r="RLI15" s="63"/>
      <c r="RLJ15" s="63"/>
      <c r="RLK15" s="63"/>
      <c r="RLL15" s="63"/>
      <c r="RLM15" s="63"/>
      <c r="RLN15" s="63"/>
      <c r="RLO15" s="63"/>
      <c r="RLP15" s="63"/>
      <c r="RLQ15" s="63"/>
      <c r="RLR15" s="63"/>
      <c r="RLS15" s="63"/>
      <c r="RLT15" s="63"/>
      <c r="RLU15" s="63"/>
      <c r="RLV15" s="63"/>
      <c r="RLW15" s="63"/>
      <c r="RLX15" s="63"/>
      <c r="RLY15" s="63"/>
      <c r="RLZ15" s="63"/>
      <c r="RMA15" s="63"/>
      <c r="RMB15" s="63"/>
      <c r="RMC15" s="63"/>
      <c r="RMD15" s="63"/>
      <c r="RME15" s="63"/>
      <c r="RMF15" s="63"/>
      <c r="RMG15" s="63"/>
      <c r="RMH15" s="63"/>
      <c r="RMI15" s="63"/>
      <c r="RMJ15" s="63"/>
      <c r="RMK15" s="63"/>
      <c r="RML15" s="63"/>
      <c r="RMM15" s="63"/>
      <c r="RMN15" s="63"/>
      <c r="RMO15" s="63"/>
      <c r="RMP15" s="63"/>
      <c r="RMQ15" s="63"/>
      <c r="RMR15" s="63"/>
      <c r="RMS15" s="63"/>
      <c r="RMT15" s="63"/>
      <c r="RMU15" s="63"/>
      <c r="RMV15" s="63"/>
      <c r="RMW15" s="63"/>
      <c r="RMX15" s="63"/>
      <c r="RMY15" s="63"/>
      <c r="RMZ15" s="63"/>
      <c r="RNA15" s="63"/>
      <c r="RNB15" s="63"/>
      <c r="RNC15" s="63"/>
      <c r="RND15" s="63"/>
      <c r="RNE15" s="63"/>
      <c r="RNF15" s="63"/>
      <c r="RNG15" s="63"/>
      <c r="RNH15" s="63"/>
      <c r="RNI15" s="63"/>
      <c r="RNJ15" s="63"/>
      <c r="RNK15" s="63"/>
      <c r="RNL15" s="63"/>
      <c r="RNM15" s="63"/>
      <c r="RNN15" s="63"/>
      <c r="RNO15" s="63"/>
      <c r="RNP15" s="63"/>
      <c r="RNQ15" s="63"/>
      <c r="RNR15" s="63"/>
      <c r="RNS15" s="63"/>
      <c r="RNT15" s="63"/>
      <c r="RNU15" s="63"/>
      <c r="RNV15" s="63"/>
      <c r="RNW15" s="63"/>
      <c r="RNX15" s="63"/>
      <c r="RNY15" s="63"/>
      <c r="RNZ15" s="63"/>
      <c r="ROA15" s="63"/>
      <c r="ROB15" s="63"/>
      <c r="ROC15" s="63"/>
      <c r="ROD15" s="63"/>
      <c r="ROE15" s="63"/>
      <c r="ROF15" s="63"/>
      <c r="ROG15" s="63"/>
      <c r="ROH15" s="63"/>
      <c r="ROI15" s="63"/>
      <c r="ROJ15" s="63"/>
      <c r="ROK15" s="63"/>
      <c r="ROL15" s="63"/>
      <c r="ROM15" s="63"/>
      <c r="RON15" s="63"/>
      <c r="ROO15" s="63"/>
      <c r="ROP15" s="63"/>
      <c r="ROQ15" s="63"/>
      <c r="ROR15" s="63"/>
      <c r="ROS15" s="63"/>
      <c r="ROT15" s="63"/>
      <c r="ROU15" s="63"/>
      <c r="ROV15" s="63"/>
      <c r="ROW15" s="63"/>
      <c r="ROX15" s="63"/>
      <c r="ROY15" s="63"/>
      <c r="ROZ15" s="63"/>
      <c r="RPA15" s="63"/>
      <c r="RPB15" s="63"/>
      <c r="RPC15" s="63"/>
      <c r="RPD15" s="63"/>
      <c r="RPE15" s="63"/>
      <c r="RPF15" s="63"/>
      <c r="RPG15" s="63"/>
      <c r="RPH15" s="63"/>
      <c r="RPI15" s="63"/>
      <c r="RPJ15" s="63"/>
      <c r="RPK15" s="63"/>
      <c r="RPL15" s="63"/>
      <c r="RPM15" s="63"/>
      <c r="RPN15" s="63"/>
      <c r="RPO15" s="63"/>
      <c r="RPP15" s="63"/>
      <c r="RPQ15" s="63"/>
      <c r="RPR15" s="63"/>
      <c r="RPS15" s="63"/>
      <c r="RPT15" s="63"/>
      <c r="RPU15" s="63"/>
      <c r="RPV15" s="63"/>
      <c r="RPW15" s="63"/>
      <c r="RPX15" s="63"/>
      <c r="RPY15" s="63"/>
      <c r="RPZ15" s="63"/>
      <c r="RQA15" s="63"/>
      <c r="RQB15" s="63"/>
      <c r="RQC15" s="63"/>
      <c r="RQD15" s="63"/>
      <c r="RQE15" s="63"/>
      <c r="RQF15" s="63"/>
      <c r="RQG15" s="63"/>
      <c r="RQH15" s="63"/>
      <c r="RQI15" s="63"/>
      <c r="RQJ15" s="63"/>
      <c r="RQK15" s="63"/>
      <c r="RQL15" s="63"/>
      <c r="RQM15" s="63"/>
      <c r="RQN15" s="63"/>
      <c r="RQO15" s="63"/>
      <c r="RQP15" s="63"/>
      <c r="RQQ15" s="63"/>
      <c r="RQR15" s="63"/>
      <c r="RQS15" s="63"/>
      <c r="RQT15" s="63"/>
      <c r="RQU15" s="63"/>
      <c r="RQV15" s="63"/>
      <c r="RQW15" s="63"/>
      <c r="RQX15" s="63"/>
      <c r="RQY15" s="63"/>
      <c r="RQZ15" s="63"/>
      <c r="RRA15" s="63"/>
      <c r="RRB15" s="63"/>
      <c r="RRC15" s="63"/>
      <c r="RRD15" s="63"/>
      <c r="RRE15" s="63"/>
      <c r="RRF15" s="63"/>
      <c r="RRG15" s="63"/>
      <c r="RRH15" s="63"/>
      <c r="RRI15" s="63"/>
      <c r="RRJ15" s="63"/>
      <c r="RRK15" s="63"/>
      <c r="RRL15" s="63"/>
      <c r="RRM15" s="63"/>
      <c r="RRN15" s="63"/>
      <c r="RRO15" s="63"/>
      <c r="RRP15" s="63"/>
      <c r="RRQ15" s="63"/>
      <c r="RRR15" s="63"/>
      <c r="RRS15" s="63"/>
      <c r="RRT15" s="63"/>
      <c r="RRU15" s="63"/>
      <c r="RRV15" s="63"/>
      <c r="RRW15" s="63"/>
      <c r="RRX15" s="63"/>
      <c r="RRY15" s="63"/>
      <c r="RRZ15" s="63"/>
      <c r="RSA15" s="63"/>
      <c r="RSB15" s="63"/>
      <c r="RSC15" s="63"/>
      <c r="RSD15" s="63"/>
      <c r="RSE15" s="63"/>
      <c r="RSF15" s="63"/>
      <c r="RSG15" s="63"/>
      <c r="RSH15" s="63"/>
      <c r="RSI15" s="63"/>
      <c r="RSJ15" s="63"/>
      <c r="RSK15" s="63"/>
      <c r="RSL15" s="63"/>
      <c r="RSM15" s="63"/>
      <c r="RSN15" s="63"/>
      <c r="RSO15" s="63"/>
      <c r="RSP15" s="63"/>
      <c r="RSQ15" s="63"/>
      <c r="RSR15" s="63"/>
      <c r="RSS15" s="63"/>
      <c r="RST15" s="63"/>
      <c r="RSU15" s="63"/>
      <c r="RSV15" s="63"/>
      <c r="RSW15" s="63"/>
      <c r="RSX15" s="63"/>
      <c r="RSY15" s="63"/>
      <c r="RSZ15" s="63"/>
      <c r="RTA15" s="63"/>
      <c r="RTB15" s="63"/>
      <c r="RTC15" s="63"/>
      <c r="RTD15" s="63"/>
      <c r="RTE15" s="63"/>
      <c r="RTF15" s="63"/>
      <c r="RTG15" s="63"/>
      <c r="RTH15" s="63"/>
      <c r="RTI15" s="63"/>
      <c r="RTJ15" s="63"/>
      <c r="RTK15" s="63"/>
      <c r="RTL15" s="63"/>
      <c r="RTM15" s="63"/>
      <c r="RTN15" s="63"/>
      <c r="RTO15" s="63"/>
      <c r="RTP15" s="63"/>
      <c r="RTQ15" s="63"/>
      <c r="RTR15" s="63"/>
      <c r="RTS15" s="63"/>
      <c r="RTT15" s="63"/>
      <c r="RTU15" s="63"/>
      <c r="RTV15" s="63"/>
      <c r="RTW15" s="63"/>
      <c r="RTX15" s="63"/>
      <c r="RTY15" s="63"/>
      <c r="RTZ15" s="63"/>
      <c r="RUA15" s="63"/>
      <c r="RUB15" s="63"/>
      <c r="RUC15" s="63"/>
      <c r="RUD15" s="63"/>
      <c r="RUE15" s="63"/>
      <c r="RUF15" s="63"/>
      <c r="RUG15" s="63"/>
      <c r="RUH15" s="63"/>
      <c r="RUI15" s="63"/>
      <c r="RUJ15" s="63"/>
      <c r="RUK15" s="63"/>
      <c r="RUL15" s="63"/>
      <c r="RUM15" s="63"/>
      <c r="RUN15" s="63"/>
      <c r="RUO15" s="63"/>
      <c r="RUP15" s="63"/>
      <c r="RUQ15" s="63"/>
      <c r="RUR15" s="63"/>
      <c r="RUS15" s="63"/>
      <c r="RUT15" s="63"/>
      <c r="RUU15" s="63"/>
      <c r="RUV15" s="63"/>
      <c r="RUW15" s="63"/>
      <c r="RUX15" s="63"/>
      <c r="RUY15" s="63"/>
      <c r="RUZ15" s="63"/>
      <c r="RVA15" s="63"/>
      <c r="RVB15" s="63"/>
      <c r="RVC15" s="63"/>
      <c r="RVD15" s="63"/>
      <c r="RVE15" s="63"/>
      <c r="RVF15" s="63"/>
      <c r="RVG15" s="63"/>
      <c r="RVH15" s="63"/>
      <c r="RVI15" s="63"/>
      <c r="RVJ15" s="63"/>
      <c r="RVK15" s="63"/>
      <c r="RVL15" s="63"/>
      <c r="RVM15" s="63"/>
      <c r="RVN15" s="63"/>
      <c r="RVO15" s="63"/>
      <c r="RVP15" s="63"/>
      <c r="RVQ15" s="63"/>
      <c r="RVR15" s="63"/>
      <c r="RVS15" s="63"/>
      <c r="RVT15" s="63"/>
      <c r="RVU15" s="63"/>
      <c r="RVV15" s="63"/>
      <c r="RVW15" s="63"/>
      <c r="RVX15" s="63"/>
      <c r="RVY15" s="63"/>
      <c r="RVZ15" s="63"/>
      <c r="RWA15" s="63"/>
      <c r="RWB15" s="63"/>
      <c r="RWC15" s="63"/>
      <c r="RWD15" s="63"/>
      <c r="RWE15" s="63"/>
      <c r="RWF15" s="63"/>
      <c r="RWG15" s="63"/>
      <c r="RWH15" s="63"/>
      <c r="RWI15" s="63"/>
      <c r="RWJ15" s="63"/>
      <c r="RWK15" s="63"/>
      <c r="RWL15" s="63"/>
      <c r="RWM15" s="63"/>
      <c r="RWN15" s="63"/>
      <c r="RWO15" s="63"/>
      <c r="RWP15" s="63"/>
      <c r="RWQ15" s="63"/>
      <c r="RWR15" s="63"/>
      <c r="RWS15" s="63"/>
      <c r="RWT15" s="63"/>
      <c r="RWU15" s="63"/>
      <c r="RWV15" s="63"/>
      <c r="RWW15" s="63"/>
      <c r="RWX15" s="63"/>
      <c r="RWY15" s="63"/>
      <c r="RWZ15" s="63"/>
      <c r="RXA15" s="63"/>
      <c r="RXB15" s="63"/>
      <c r="RXC15" s="63"/>
      <c r="RXD15" s="63"/>
      <c r="RXE15" s="63"/>
      <c r="RXF15" s="63"/>
      <c r="RXG15" s="63"/>
      <c r="RXH15" s="63"/>
      <c r="RXI15" s="63"/>
      <c r="RXJ15" s="63"/>
      <c r="RXK15" s="63"/>
      <c r="RXL15" s="63"/>
      <c r="RXM15" s="63"/>
      <c r="RXN15" s="63"/>
      <c r="RXO15" s="63"/>
      <c r="RXP15" s="63"/>
      <c r="RXQ15" s="63"/>
      <c r="RXR15" s="63"/>
      <c r="RXS15" s="63"/>
      <c r="RXT15" s="63"/>
      <c r="RXU15" s="63"/>
      <c r="RXV15" s="63"/>
      <c r="RXW15" s="63"/>
      <c r="RXX15" s="63"/>
      <c r="RXY15" s="63"/>
      <c r="RXZ15" s="63"/>
      <c r="RYA15" s="63"/>
      <c r="RYB15" s="63"/>
      <c r="RYC15" s="63"/>
      <c r="RYD15" s="63"/>
      <c r="RYE15" s="63"/>
      <c r="RYF15" s="63"/>
      <c r="RYG15" s="63"/>
      <c r="RYH15" s="63"/>
      <c r="RYI15" s="63"/>
      <c r="RYJ15" s="63"/>
      <c r="RYK15" s="63"/>
      <c r="RYL15" s="63"/>
      <c r="RYM15" s="63"/>
      <c r="RYN15" s="63"/>
      <c r="RYO15" s="63"/>
      <c r="RYP15" s="63"/>
      <c r="RYQ15" s="63"/>
      <c r="RYR15" s="63"/>
      <c r="RYS15" s="63"/>
      <c r="RYT15" s="63"/>
      <c r="RYU15" s="63"/>
      <c r="RYV15" s="63"/>
      <c r="RYW15" s="63"/>
      <c r="RYX15" s="63"/>
      <c r="RYY15" s="63"/>
      <c r="RYZ15" s="63"/>
      <c r="RZA15" s="63"/>
      <c r="RZB15" s="63"/>
      <c r="RZC15" s="63"/>
      <c r="RZD15" s="63"/>
      <c r="RZE15" s="63"/>
      <c r="RZF15" s="63"/>
      <c r="RZG15" s="63"/>
      <c r="RZH15" s="63"/>
      <c r="RZI15" s="63"/>
      <c r="RZJ15" s="63"/>
      <c r="RZK15" s="63"/>
      <c r="RZL15" s="63"/>
      <c r="RZM15" s="63"/>
      <c r="RZN15" s="63"/>
      <c r="RZO15" s="63"/>
      <c r="RZP15" s="63"/>
      <c r="RZQ15" s="63"/>
      <c r="RZR15" s="63"/>
      <c r="RZS15" s="63"/>
      <c r="RZT15" s="63"/>
      <c r="RZU15" s="63"/>
      <c r="RZV15" s="63"/>
      <c r="RZW15" s="63"/>
      <c r="RZX15" s="63"/>
      <c r="RZY15" s="63"/>
      <c r="RZZ15" s="63"/>
      <c r="SAA15" s="63"/>
      <c r="SAB15" s="63"/>
      <c r="SAC15" s="63"/>
      <c r="SAD15" s="63"/>
      <c r="SAE15" s="63"/>
      <c r="SAF15" s="63"/>
      <c r="SAG15" s="63"/>
      <c r="SAH15" s="63"/>
      <c r="SAI15" s="63"/>
      <c r="SAJ15" s="63"/>
      <c r="SAK15" s="63"/>
      <c r="SAL15" s="63"/>
      <c r="SAM15" s="63"/>
      <c r="SAN15" s="63"/>
      <c r="SAO15" s="63"/>
      <c r="SAP15" s="63"/>
      <c r="SAQ15" s="63"/>
      <c r="SAR15" s="63"/>
      <c r="SAS15" s="63"/>
      <c r="SAT15" s="63"/>
      <c r="SAU15" s="63"/>
      <c r="SAV15" s="63"/>
      <c r="SAW15" s="63"/>
      <c r="SAX15" s="63"/>
      <c r="SAY15" s="63"/>
      <c r="SAZ15" s="63"/>
      <c r="SBA15" s="63"/>
      <c r="SBB15" s="63"/>
      <c r="SBC15" s="63"/>
      <c r="SBD15" s="63"/>
      <c r="SBE15" s="63"/>
      <c r="SBF15" s="63"/>
      <c r="SBG15" s="63"/>
      <c r="SBH15" s="63"/>
      <c r="SBI15" s="63"/>
      <c r="SBJ15" s="63"/>
      <c r="SBK15" s="63"/>
      <c r="SBL15" s="63"/>
      <c r="SBM15" s="63"/>
      <c r="SBN15" s="63"/>
      <c r="SBO15" s="63"/>
      <c r="SBP15" s="63"/>
      <c r="SBQ15" s="63"/>
      <c r="SBR15" s="63"/>
      <c r="SBS15" s="63"/>
      <c r="SBT15" s="63"/>
      <c r="SBU15" s="63"/>
      <c r="SBV15" s="63"/>
      <c r="SBW15" s="63"/>
      <c r="SBX15" s="63"/>
      <c r="SBY15" s="63"/>
      <c r="SBZ15" s="63"/>
      <c r="SCA15" s="63"/>
      <c r="SCB15" s="63"/>
      <c r="SCC15" s="63"/>
      <c r="SCD15" s="63"/>
      <c r="SCE15" s="63"/>
      <c r="SCF15" s="63"/>
      <c r="SCG15" s="63"/>
      <c r="SCH15" s="63"/>
      <c r="SCI15" s="63"/>
      <c r="SCJ15" s="63"/>
      <c r="SCK15" s="63"/>
      <c r="SCL15" s="63"/>
      <c r="SCM15" s="63"/>
      <c r="SCN15" s="63"/>
      <c r="SCO15" s="63"/>
      <c r="SCP15" s="63"/>
      <c r="SCQ15" s="63"/>
      <c r="SCR15" s="63"/>
      <c r="SCS15" s="63"/>
      <c r="SCT15" s="63"/>
      <c r="SCU15" s="63"/>
      <c r="SCV15" s="63"/>
      <c r="SCW15" s="63"/>
      <c r="SCX15" s="63"/>
      <c r="SCY15" s="63"/>
      <c r="SCZ15" s="63"/>
      <c r="SDA15" s="63"/>
      <c r="SDB15" s="63"/>
      <c r="SDC15" s="63"/>
      <c r="SDD15" s="63"/>
      <c r="SDE15" s="63"/>
      <c r="SDF15" s="63"/>
      <c r="SDG15" s="63"/>
      <c r="SDH15" s="63"/>
      <c r="SDI15" s="63"/>
      <c r="SDJ15" s="63"/>
      <c r="SDK15" s="63"/>
      <c r="SDL15" s="63"/>
      <c r="SDM15" s="63"/>
      <c r="SDN15" s="63"/>
      <c r="SDO15" s="63"/>
      <c r="SDP15" s="63"/>
      <c r="SDQ15" s="63"/>
      <c r="SDR15" s="63"/>
      <c r="SDS15" s="63"/>
      <c r="SDT15" s="63"/>
      <c r="SDU15" s="63"/>
      <c r="SDV15" s="63"/>
      <c r="SDW15" s="63"/>
      <c r="SDX15" s="63"/>
      <c r="SDY15" s="63"/>
      <c r="SDZ15" s="63"/>
      <c r="SEA15" s="63"/>
      <c r="SEB15" s="63"/>
      <c r="SEC15" s="63"/>
      <c r="SED15" s="63"/>
      <c r="SEE15" s="63"/>
      <c r="SEF15" s="63"/>
      <c r="SEG15" s="63"/>
      <c r="SEH15" s="63"/>
      <c r="SEI15" s="63"/>
      <c r="SEJ15" s="63"/>
      <c r="SEK15" s="63"/>
      <c r="SEL15" s="63"/>
      <c r="SEM15" s="63"/>
      <c r="SEN15" s="63"/>
      <c r="SEO15" s="63"/>
      <c r="SEP15" s="63"/>
      <c r="SEQ15" s="63"/>
      <c r="SER15" s="63"/>
      <c r="SES15" s="63"/>
      <c r="SET15" s="63"/>
      <c r="SEU15" s="63"/>
      <c r="SEV15" s="63"/>
      <c r="SEW15" s="63"/>
      <c r="SEX15" s="63"/>
      <c r="SEY15" s="63"/>
      <c r="SEZ15" s="63"/>
      <c r="SFA15" s="63"/>
      <c r="SFB15" s="63"/>
      <c r="SFC15" s="63"/>
      <c r="SFD15" s="63"/>
      <c r="SFE15" s="63"/>
      <c r="SFF15" s="63"/>
      <c r="SFG15" s="63"/>
      <c r="SFH15" s="63"/>
      <c r="SFI15" s="63"/>
      <c r="SFJ15" s="63"/>
      <c r="SFK15" s="63"/>
      <c r="SFL15" s="63"/>
      <c r="SFM15" s="63"/>
      <c r="SFN15" s="63"/>
      <c r="SFO15" s="63"/>
      <c r="SFP15" s="63"/>
      <c r="SFQ15" s="63"/>
      <c r="SFR15" s="63"/>
      <c r="SFS15" s="63"/>
      <c r="SFT15" s="63"/>
      <c r="SFU15" s="63"/>
      <c r="SFV15" s="63"/>
      <c r="SFW15" s="63"/>
      <c r="SFX15" s="63"/>
      <c r="SFY15" s="63"/>
      <c r="SFZ15" s="63"/>
      <c r="SGA15" s="63"/>
      <c r="SGB15" s="63"/>
      <c r="SGC15" s="63"/>
      <c r="SGD15" s="63"/>
      <c r="SGE15" s="63"/>
      <c r="SGF15" s="63"/>
      <c r="SGG15" s="63"/>
      <c r="SGH15" s="63"/>
      <c r="SGI15" s="63"/>
      <c r="SGJ15" s="63"/>
      <c r="SGK15" s="63"/>
      <c r="SGL15" s="63"/>
      <c r="SGM15" s="63"/>
      <c r="SGN15" s="63"/>
      <c r="SGO15" s="63"/>
      <c r="SGP15" s="63"/>
      <c r="SGQ15" s="63"/>
      <c r="SGR15" s="63"/>
      <c r="SGS15" s="63"/>
      <c r="SGT15" s="63"/>
      <c r="SGU15" s="63"/>
      <c r="SGV15" s="63"/>
      <c r="SGW15" s="63"/>
      <c r="SGX15" s="63"/>
      <c r="SGY15" s="63"/>
      <c r="SGZ15" s="63"/>
      <c r="SHA15" s="63"/>
      <c r="SHB15" s="63"/>
      <c r="SHC15" s="63"/>
      <c r="SHD15" s="63"/>
      <c r="SHE15" s="63"/>
      <c r="SHF15" s="63"/>
      <c r="SHG15" s="63"/>
      <c r="SHH15" s="63"/>
      <c r="SHI15" s="63"/>
      <c r="SHJ15" s="63"/>
      <c r="SHK15" s="63"/>
      <c r="SHL15" s="63"/>
      <c r="SHM15" s="63"/>
      <c r="SHN15" s="63"/>
      <c r="SHO15" s="63"/>
      <c r="SHP15" s="63"/>
      <c r="SHQ15" s="63"/>
      <c r="SHR15" s="63"/>
      <c r="SHS15" s="63"/>
      <c r="SHT15" s="63"/>
      <c r="SHU15" s="63"/>
      <c r="SHV15" s="63"/>
      <c r="SHW15" s="63"/>
      <c r="SHX15" s="63"/>
      <c r="SHY15" s="63"/>
      <c r="SHZ15" s="63"/>
      <c r="SIA15" s="63"/>
      <c r="SIB15" s="63"/>
      <c r="SIC15" s="63"/>
      <c r="SID15" s="63"/>
      <c r="SIE15" s="63"/>
      <c r="SIF15" s="63"/>
      <c r="SIG15" s="63"/>
      <c r="SIH15" s="63"/>
      <c r="SII15" s="63"/>
      <c r="SIJ15" s="63"/>
      <c r="SIK15" s="63"/>
      <c r="SIL15" s="63"/>
      <c r="SIM15" s="63"/>
      <c r="SIN15" s="63"/>
      <c r="SIO15" s="63"/>
      <c r="SIP15" s="63"/>
      <c r="SIQ15" s="63"/>
      <c r="SIR15" s="63"/>
      <c r="SIS15" s="63"/>
      <c r="SIT15" s="63"/>
      <c r="SIU15" s="63"/>
      <c r="SIV15" s="63"/>
      <c r="SIW15" s="63"/>
      <c r="SIX15" s="63"/>
      <c r="SIY15" s="63"/>
      <c r="SIZ15" s="63"/>
      <c r="SJA15" s="63"/>
      <c r="SJB15" s="63"/>
      <c r="SJC15" s="63"/>
      <c r="SJD15" s="63"/>
      <c r="SJE15" s="63"/>
      <c r="SJF15" s="63"/>
      <c r="SJG15" s="63"/>
      <c r="SJH15" s="63"/>
      <c r="SJI15" s="63"/>
      <c r="SJJ15" s="63"/>
      <c r="SJK15" s="63"/>
      <c r="SJL15" s="63"/>
      <c r="SJM15" s="63"/>
      <c r="SJN15" s="63"/>
      <c r="SJO15" s="63"/>
      <c r="SJP15" s="63"/>
      <c r="SJQ15" s="63"/>
      <c r="SJR15" s="63"/>
      <c r="SJS15" s="63"/>
      <c r="SJT15" s="63"/>
      <c r="SJU15" s="63"/>
      <c r="SJV15" s="63"/>
      <c r="SJW15" s="63"/>
      <c r="SJX15" s="63"/>
      <c r="SJY15" s="63"/>
      <c r="SJZ15" s="63"/>
      <c r="SKA15" s="63"/>
      <c r="SKB15" s="63"/>
      <c r="SKC15" s="63"/>
      <c r="SKD15" s="63"/>
      <c r="SKE15" s="63"/>
      <c r="SKF15" s="63"/>
      <c r="SKG15" s="63"/>
      <c r="SKH15" s="63"/>
      <c r="SKI15" s="63"/>
      <c r="SKJ15" s="63"/>
      <c r="SKK15" s="63"/>
      <c r="SKL15" s="63"/>
      <c r="SKM15" s="63"/>
      <c r="SKN15" s="63"/>
      <c r="SKO15" s="63"/>
      <c r="SKP15" s="63"/>
      <c r="SKQ15" s="63"/>
      <c r="SKR15" s="63"/>
      <c r="SKS15" s="63"/>
      <c r="SKT15" s="63"/>
      <c r="SKU15" s="63"/>
      <c r="SKV15" s="63"/>
      <c r="SKW15" s="63"/>
      <c r="SKX15" s="63"/>
      <c r="SKY15" s="63"/>
      <c r="SKZ15" s="63"/>
      <c r="SLA15" s="63"/>
      <c r="SLB15" s="63"/>
      <c r="SLC15" s="63"/>
      <c r="SLD15" s="63"/>
      <c r="SLE15" s="63"/>
      <c r="SLF15" s="63"/>
      <c r="SLG15" s="63"/>
      <c r="SLH15" s="63"/>
      <c r="SLI15" s="63"/>
      <c r="SLJ15" s="63"/>
      <c r="SLK15" s="63"/>
      <c r="SLL15" s="63"/>
      <c r="SLM15" s="63"/>
      <c r="SLN15" s="63"/>
      <c r="SLO15" s="63"/>
      <c r="SLP15" s="63"/>
      <c r="SLQ15" s="63"/>
      <c r="SLR15" s="63"/>
      <c r="SLS15" s="63"/>
      <c r="SLT15" s="63"/>
      <c r="SLU15" s="63"/>
      <c r="SLV15" s="63"/>
      <c r="SLW15" s="63"/>
      <c r="SLX15" s="63"/>
      <c r="SLY15" s="63"/>
      <c r="SLZ15" s="63"/>
      <c r="SMA15" s="63"/>
      <c r="SMB15" s="63"/>
      <c r="SMC15" s="63"/>
      <c r="SMD15" s="63"/>
      <c r="SME15" s="63"/>
      <c r="SMF15" s="63"/>
      <c r="SMG15" s="63"/>
      <c r="SMH15" s="63"/>
      <c r="SMI15" s="63"/>
      <c r="SMJ15" s="63"/>
      <c r="SMK15" s="63"/>
      <c r="SML15" s="63"/>
      <c r="SMM15" s="63"/>
      <c r="SMN15" s="63"/>
      <c r="SMO15" s="63"/>
      <c r="SMP15" s="63"/>
      <c r="SMQ15" s="63"/>
      <c r="SMR15" s="63"/>
      <c r="SMS15" s="63"/>
      <c r="SMT15" s="63"/>
      <c r="SMU15" s="63"/>
      <c r="SMV15" s="63"/>
      <c r="SMW15" s="63"/>
      <c r="SMX15" s="63"/>
      <c r="SMY15" s="63"/>
      <c r="SMZ15" s="63"/>
      <c r="SNA15" s="63"/>
      <c r="SNB15" s="63"/>
      <c r="SNC15" s="63"/>
      <c r="SND15" s="63"/>
      <c r="SNE15" s="63"/>
      <c r="SNF15" s="63"/>
      <c r="SNG15" s="63"/>
      <c r="SNH15" s="63"/>
      <c r="SNI15" s="63"/>
      <c r="SNJ15" s="63"/>
      <c r="SNK15" s="63"/>
      <c r="SNL15" s="63"/>
      <c r="SNM15" s="63"/>
      <c r="SNN15" s="63"/>
      <c r="SNO15" s="63"/>
      <c r="SNP15" s="63"/>
      <c r="SNQ15" s="63"/>
      <c r="SNR15" s="63"/>
      <c r="SNS15" s="63"/>
      <c r="SNT15" s="63"/>
      <c r="SNU15" s="63"/>
      <c r="SNV15" s="63"/>
      <c r="SNW15" s="63"/>
      <c r="SNX15" s="63"/>
      <c r="SNY15" s="63"/>
      <c r="SNZ15" s="63"/>
      <c r="SOA15" s="63"/>
      <c r="SOB15" s="63"/>
      <c r="SOC15" s="63"/>
      <c r="SOD15" s="63"/>
      <c r="SOE15" s="63"/>
      <c r="SOF15" s="63"/>
      <c r="SOG15" s="63"/>
      <c r="SOH15" s="63"/>
      <c r="SOI15" s="63"/>
      <c r="SOJ15" s="63"/>
      <c r="SOK15" s="63"/>
      <c r="SOL15" s="63"/>
      <c r="SOM15" s="63"/>
      <c r="SON15" s="63"/>
      <c r="SOO15" s="63"/>
      <c r="SOP15" s="63"/>
      <c r="SOQ15" s="63"/>
      <c r="SOR15" s="63"/>
      <c r="SOS15" s="63"/>
      <c r="SOT15" s="63"/>
      <c r="SOU15" s="63"/>
      <c r="SOV15" s="63"/>
      <c r="SOW15" s="63"/>
      <c r="SOX15" s="63"/>
      <c r="SOY15" s="63"/>
      <c r="SOZ15" s="63"/>
      <c r="SPA15" s="63"/>
      <c r="SPB15" s="63"/>
      <c r="SPC15" s="63"/>
      <c r="SPD15" s="63"/>
      <c r="SPE15" s="63"/>
      <c r="SPF15" s="63"/>
      <c r="SPG15" s="63"/>
      <c r="SPH15" s="63"/>
      <c r="SPI15" s="63"/>
      <c r="SPJ15" s="63"/>
      <c r="SPK15" s="63"/>
      <c r="SPL15" s="63"/>
      <c r="SPM15" s="63"/>
      <c r="SPN15" s="63"/>
      <c r="SPO15" s="63"/>
      <c r="SPP15" s="63"/>
      <c r="SPQ15" s="63"/>
      <c r="SPR15" s="63"/>
      <c r="SPS15" s="63"/>
      <c r="SPT15" s="63"/>
      <c r="SPU15" s="63"/>
      <c r="SPV15" s="63"/>
      <c r="SPW15" s="63"/>
      <c r="SPX15" s="63"/>
      <c r="SPY15" s="63"/>
      <c r="SPZ15" s="63"/>
      <c r="SQA15" s="63"/>
      <c r="SQB15" s="63"/>
      <c r="SQC15" s="63"/>
      <c r="SQD15" s="63"/>
      <c r="SQE15" s="63"/>
      <c r="SQF15" s="63"/>
      <c r="SQG15" s="63"/>
      <c r="SQH15" s="63"/>
      <c r="SQI15" s="63"/>
      <c r="SQJ15" s="63"/>
      <c r="SQK15" s="63"/>
      <c r="SQL15" s="63"/>
      <c r="SQM15" s="63"/>
      <c r="SQN15" s="63"/>
      <c r="SQO15" s="63"/>
      <c r="SQP15" s="63"/>
      <c r="SQQ15" s="63"/>
      <c r="SQR15" s="63"/>
      <c r="SQS15" s="63"/>
      <c r="SQT15" s="63"/>
      <c r="SQU15" s="63"/>
      <c r="SQV15" s="63"/>
      <c r="SQW15" s="63"/>
      <c r="SQX15" s="63"/>
      <c r="SQY15" s="63"/>
      <c r="SQZ15" s="63"/>
      <c r="SRA15" s="63"/>
      <c r="SRB15" s="63"/>
      <c r="SRC15" s="63"/>
      <c r="SRD15" s="63"/>
      <c r="SRE15" s="63"/>
      <c r="SRF15" s="63"/>
      <c r="SRG15" s="63"/>
      <c r="SRH15" s="63"/>
      <c r="SRI15" s="63"/>
      <c r="SRJ15" s="63"/>
      <c r="SRK15" s="63"/>
      <c r="SRL15" s="63"/>
      <c r="SRM15" s="63"/>
      <c r="SRN15" s="63"/>
      <c r="SRO15" s="63"/>
      <c r="SRP15" s="63"/>
      <c r="SRQ15" s="63"/>
      <c r="SRR15" s="63"/>
      <c r="SRS15" s="63"/>
      <c r="SRT15" s="63"/>
      <c r="SRU15" s="63"/>
      <c r="SRV15" s="63"/>
      <c r="SRW15" s="63"/>
      <c r="SRX15" s="63"/>
      <c r="SRY15" s="63"/>
      <c r="SRZ15" s="63"/>
      <c r="SSA15" s="63"/>
      <c r="SSB15" s="63"/>
      <c r="SSC15" s="63"/>
      <c r="SSD15" s="63"/>
      <c r="SSE15" s="63"/>
      <c r="SSF15" s="63"/>
      <c r="SSG15" s="63"/>
      <c r="SSH15" s="63"/>
      <c r="SSI15" s="63"/>
      <c r="SSJ15" s="63"/>
      <c r="SSK15" s="63"/>
      <c r="SSL15" s="63"/>
      <c r="SSM15" s="63"/>
      <c r="SSN15" s="63"/>
      <c r="SSO15" s="63"/>
      <c r="SSP15" s="63"/>
      <c r="SSQ15" s="63"/>
      <c r="SSR15" s="63"/>
      <c r="SSS15" s="63"/>
      <c r="SST15" s="63"/>
      <c r="SSU15" s="63"/>
      <c r="SSV15" s="63"/>
      <c r="SSW15" s="63"/>
      <c r="SSX15" s="63"/>
      <c r="SSY15" s="63"/>
      <c r="SSZ15" s="63"/>
      <c r="STA15" s="63"/>
      <c r="STB15" s="63"/>
      <c r="STC15" s="63"/>
      <c r="STD15" s="63"/>
      <c r="STE15" s="63"/>
      <c r="STF15" s="63"/>
      <c r="STG15" s="63"/>
      <c r="STH15" s="63"/>
      <c r="STI15" s="63"/>
      <c r="STJ15" s="63"/>
      <c r="STK15" s="63"/>
      <c r="STL15" s="63"/>
      <c r="STM15" s="63"/>
      <c r="STN15" s="63"/>
      <c r="STO15" s="63"/>
      <c r="STP15" s="63"/>
      <c r="STQ15" s="63"/>
      <c r="STR15" s="63"/>
      <c r="STS15" s="63"/>
      <c r="STT15" s="63"/>
      <c r="STU15" s="63"/>
      <c r="STV15" s="63"/>
      <c r="STW15" s="63"/>
      <c r="STX15" s="63"/>
      <c r="STY15" s="63"/>
      <c r="STZ15" s="63"/>
      <c r="SUA15" s="63"/>
      <c r="SUB15" s="63"/>
      <c r="SUC15" s="63"/>
      <c r="SUD15" s="63"/>
      <c r="SUE15" s="63"/>
      <c r="SUF15" s="63"/>
      <c r="SUG15" s="63"/>
      <c r="SUH15" s="63"/>
      <c r="SUI15" s="63"/>
      <c r="SUJ15" s="63"/>
      <c r="SUK15" s="63"/>
      <c r="SUL15" s="63"/>
      <c r="SUM15" s="63"/>
      <c r="SUN15" s="63"/>
      <c r="SUO15" s="63"/>
      <c r="SUP15" s="63"/>
      <c r="SUQ15" s="63"/>
      <c r="SUR15" s="63"/>
      <c r="SUS15" s="63"/>
      <c r="SUT15" s="63"/>
      <c r="SUU15" s="63"/>
      <c r="SUV15" s="63"/>
      <c r="SUW15" s="63"/>
      <c r="SUX15" s="63"/>
      <c r="SUY15" s="63"/>
      <c r="SUZ15" s="63"/>
      <c r="SVA15" s="63"/>
      <c r="SVB15" s="63"/>
      <c r="SVC15" s="63"/>
      <c r="SVD15" s="63"/>
      <c r="SVE15" s="63"/>
      <c r="SVF15" s="63"/>
      <c r="SVG15" s="63"/>
      <c r="SVH15" s="63"/>
      <c r="SVI15" s="63"/>
      <c r="SVJ15" s="63"/>
      <c r="SVK15" s="63"/>
      <c r="SVL15" s="63"/>
      <c r="SVM15" s="63"/>
      <c r="SVN15" s="63"/>
      <c r="SVO15" s="63"/>
      <c r="SVP15" s="63"/>
      <c r="SVQ15" s="63"/>
      <c r="SVR15" s="63"/>
      <c r="SVS15" s="63"/>
      <c r="SVT15" s="63"/>
      <c r="SVU15" s="63"/>
      <c r="SVV15" s="63"/>
      <c r="SVW15" s="63"/>
      <c r="SVX15" s="63"/>
      <c r="SVY15" s="63"/>
      <c r="SVZ15" s="63"/>
      <c r="SWA15" s="63"/>
      <c r="SWB15" s="63"/>
      <c r="SWC15" s="63"/>
      <c r="SWD15" s="63"/>
      <c r="SWE15" s="63"/>
      <c r="SWF15" s="63"/>
      <c r="SWG15" s="63"/>
      <c r="SWH15" s="63"/>
      <c r="SWI15" s="63"/>
      <c r="SWJ15" s="63"/>
      <c r="SWK15" s="63"/>
      <c r="SWL15" s="63"/>
      <c r="SWM15" s="63"/>
      <c r="SWN15" s="63"/>
      <c r="SWO15" s="63"/>
      <c r="SWP15" s="63"/>
      <c r="SWQ15" s="63"/>
      <c r="SWR15" s="63"/>
      <c r="SWS15" s="63"/>
      <c r="SWT15" s="63"/>
      <c r="SWU15" s="63"/>
      <c r="SWV15" s="63"/>
      <c r="SWW15" s="63"/>
      <c r="SWX15" s="63"/>
      <c r="SWY15" s="63"/>
      <c r="SWZ15" s="63"/>
      <c r="SXA15" s="63"/>
      <c r="SXB15" s="63"/>
      <c r="SXC15" s="63"/>
      <c r="SXD15" s="63"/>
      <c r="SXE15" s="63"/>
      <c r="SXF15" s="63"/>
      <c r="SXG15" s="63"/>
      <c r="SXH15" s="63"/>
      <c r="SXI15" s="63"/>
      <c r="SXJ15" s="63"/>
      <c r="SXK15" s="63"/>
      <c r="SXL15" s="63"/>
      <c r="SXM15" s="63"/>
      <c r="SXN15" s="63"/>
      <c r="SXO15" s="63"/>
      <c r="SXP15" s="63"/>
      <c r="SXQ15" s="63"/>
      <c r="SXR15" s="63"/>
      <c r="SXS15" s="63"/>
      <c r="SXT15" s="63"/>
      <c r="SXU15" s="63"/>
      <c r="SXV15" s="63"/>
      <c r="SXW15" s="63"/>
      <c r="SXX15" s="63"/>
      <c r="SXY15" s="63"/>
      <c r="SXZ15" s="63"/>
      <c r="SYA15" s="63"/>
      <c r="SYB15" s="63"/>
      <c r="SYC15" s="63"/>
      <c r="SYD15" s="63"/>
      <c r="SYE15" s="63"/>
      <c r="SYF15" s="63"/>
      <c r="SYG15" s="63"/>
      <c r="SYH15" s="63"/>
      <c r="SYI15" s="63"/>
      <c r="SYJ15" s="63"/>
      <c r="SYK15" s="63"/>
      <c r="SYL15" s="63"/>
      <c r="SYM15" s="63"/>
      <c r="SYN15" s="63"/>
      <c r="SYO15" s="63"/>
      <c r="SYP15" s="63"/>
      <c r="SYQ15" s="63"/>
      <c r="SYR15" s="63"/>
      <c r="SYS15" s="63"/>
      <c r="SYT15" s="63"/>
      <c r="SYU15" s="63"/>
      <c r="SYV15" s="63"/>
      <c r="SYW15" s="63"/>
      <c r="SYX15" s="63"/>
      <c r="SYY15" s="63"/>
      <c r="SYZ15" s="63"/>
      <c r="SZA15" s="63"/>
      <c r="SZB15" s="63"/>
      <c r="SZC15" s="63"/>
      <c r="SZD15" s="63"/>
      <c r="SZE15" s="63"/>
      <c r="SZF15" s="63"/>
      <c r="SZG15" s="63"/>
      <c r="SZH15" s="63"/>
      <c r="SZI15" s="63"/>
      <c r="SZJ15" s="63"/>
      <c r="SZK15" s="63"/>
      <c r="SZL15" s="63"/>
      <c r="SZM15" s="63"/>
      <c r="SZN15" s="63"/>
      <c r="SZO15" s="63"/>
      <c r="SZP15" s="63"/>
      <c r="SZQ15" s="63"/>
      <c r="SZR15" s="63"/>
      <c r="SZS15" s="63"/>
      <c r="SZT15" s="63"/>
      <c r="SZU15" s="63"/>
      <c r="SZV15" s="63"/>
      <c r="SZW15" s="63"/>
      <c r="SZX15" s="63"/>
      <c r="SZY15" s="63"/>
      <c r="SZZ15" s="63"/>
      <c r="TAA15" s="63"/>
      <c r="TAB15" s="63"/>
      <c r="TAC15" s="63"/>
      <c r="TAD15" s="63"/>
      <c r="TAE15" s="63"/>
      <c r="TAF15" s="63"/>
      <c r="TAG15" s="63"/>
      <c r="TAH15" s="63"/>
      <c r="TAI15" s="63"/>
      <c r="TAJ15" s="63"/>
      <c r="TAK15" s="63"/>
      <c r="TAL15" s="63"/>
      <c r="TAM15" s="63"/>
      <c r="TAN15" s="63"/>
      <c r="TAO15" s="63"/>
      <c r="TAP15" s="63"/>
      <c r="TAQ15" s="63"/>
      <c r="TAR15" s="63"/>
      <c r="TAS15" s="63"/>
      <c r="TAT15" s="63"/>
      <c r="TAU15" s="63"/>
      <c r="TAV15" s="63"/>
      <c r="TAW15" s="63"/>
      <c r="TAX15" s="63"/>
      <c r="TAY15" s="63"/>
      <c r="TAZ15" s="63"/>
      <c r="TBA15" s="63"/>
      <c r="TBB15" s="63"/>
      <c r="TBC15" s="63"/>
      <c r="TBD15" s="63"/>
      <c r="TBE15" s="63"/>
      <c r="TBF15" s="63"/>
      <c r="TBG15" s="63"/>
      <c r="TBH15" s="63"/>
      <c r="TBI15" s="63"/>
      <c r="TBJ15" s="63"/>
      <c r="TBK15" s="63"/>
      <c r="TBL15" s="63"/>
      <c r="TBM15" s="63"/>
      <c r="TBN15" s="63"/>
      <c r="TBO15" s="63"/>
      <c r="TBP15" s="63"/>
      <c r="TBQ15" s="63"/>
      <c r="TBR15" s="63"/>
      <c r="TBS15" s="63"/>
      <c r="TBT15" s="63"/>
      <c r="TBU15" s="63"/>
      <c r="TBV15" s="63"/>
      <c r="TBW15" s="63"/>
      <c r="TBX15" s="63"/>
      <c r="TBY15" s="63"/>
      <c r="TBZ15" s="63"/>
      <c r="TCA15" s="63"/>
      <c r="TCB15" s="63"/>
      <c r="TCC15" s="63"/>
      <c r="TCD15" s="63"/>
      <c r="TCE15" s="63"/>
      <c r="TCF15" s="63"/>
      <c r="TCG15" s="63"/>
      <c r="TCH15" s="63"/>
      <c r="TCI15" s="63"/>
      <c r="TCJ15" s="63"/>
      <c r="TCK15" s="63"/>
      <c r="TCL15" s="63"/>
      <c r="TCM15" s="63"/>
      <c r="TCN15" s="63"/>
      <c r="TCO15" s="63"/>
      <c r="TCP15" s="63"/>
      <c r="TCQ15" s="63"/>
      <c r="TCR15" s="63"/>
      <c r="TCS15" s="63"/>
      <c r="TCT15" s="63"/>
      <c r="TCU15" s="63"/>
      <c r="TCV15" s="63"/>
      <c r="TCW15" s="63"/>
      <c r="TCX15" s="63"/>
      <c r="TCY15" s="63"/>
      <c r="TCZ15" s="63"/>
      <c r="TDA15" s="63"/>
      <c r="TDB15" s="63"/>
      <c r="TDC15" s="63"/>
      <c r="TDD15" s="63"/>
      <c r="TDE15" s="63"/>
      <c r="TDF15" s="63"/>
      <c r="TDG15" s="63"/>
      <c r="TDH15" s="63"/>
      <c r="TDI15" s="63"/>
      <c r="TDJ15" s="63"/>
      <c r="TDK15" s="63"/>
      <c r="TDL15" s="63"/>
      <c r="TDM15" s="63"/>
      <c r="TDN15" s="63"/>
      <c r="TDO15" s="63"/>
      <c r="TDP15" s="63"/>
      <c r="TDQ15" s="63"/>
      <c r="TDR15" s="63"/>
      <c r="TDS15" s="63"/>
      <c r="TDT15" s="63"/>
      <c r="TDU15" s="63"/>
      <c r="TDV15" s="63"/>
      <c r="TDW15" s="63"/>
      <c r="TDX15" s="63"/>
      <c r="TDY15" s="63"/>
      <c r="TDZ15" s="63"/>
      <c r="TEA15" s="63"/>
      <c r="TEB15" s="63"/>
      <c r="TEC15" s="63"/>
      <c r="TED15" s="63"/>
      <c r="TEE15" s="63"/>
      <c r="TEF15" s="63"/>
      <c r="TEG15" s="63"/>
      <c r="TEH15" s="63"/>
      <c r="TEI15" s="63"/>
      <c r="TEJ15" s="63"/>
      <c r="TEK15" s="63"/>
      <c r="TEL15" s="63"/>
      <c r="TEM15" s="63"/>
      <c r="TEN15" s="63"/>
      <c r="TEO15" s="63"/>
      <c r="TEP15" s="63"/>
      <c r="TEQ15" s="63"/>
      <c r="TER15" s="63"/>
      <c r="TES15" s="63"/>
      <c r="TET15" s="63"/>
      <c r="TEU15" s="63"/>
      <c r="TEV15" s="63"/>
      <c r="TEW15" s="63"/>
      <c r="TEX15" s="63"/>
      <c r="TEY15" s="63"/>
      <c r="TEZ15" s="63"/>
      <c r="TFA15" s="63"/>
      <c r="TFB15" s="63"/>
      <c r="TFC15" s="63"/>
      <c r="TFD15" s="63"/>
      <c r="TFE15" s="63"/>
      <c r="TFF15" s="63"/>
      <c r="TFG15" s="63"/>
      <c r="TFH15" s="63"/>
      <c r="TFI15" s="63"/>
      <c r="TFJ15" s="63"/>
      <c r="TFK15" s="63"/>
      <c r="TFL15" s="63"/>
      <c r="TFM15" s="63"/>
      <c r="TFN15" s="63"/>
      <c r="TFO15" s="63"/>
      <c r="TFP15" s="63"/>
      <c r="TFQ15" s="63"/>
      <c r="TFR15" s="63"/>
      <c r="TFS15" s="63"/>
      <c r="TFT15" s="63"/>
      <c r="TFU15" s="63"/>
      <c r="TFV15" s="63"/>
      <c r="TFW15" s="63"/>
      <c r="TFX15" s="63"/>
      <c r="TFY15" s="63"/>
      <c r="TFZ15" s="63"/>
      <c r="TGA15" s="63"/>
      <c r="TGB15" s="63"/>
      <c r="TGC15" s="63"/>
      <c r="TGD15" s="63"/>
      <c r="TGE15" s="63"/>
      <c r="TGF15" s="63"/>
      <c r="TGG15" s="63"/>
      <c r="TGH15" s="63"/>
      <c r="TGI15" s="63"/>
      <c r="TGJ15" s="63"/>
      <c r="TGK15" s="63"/>
      <c r="TGL15" s="63"/>
      <c r="TGM15" s="63"/>
      <c r="TGN15" s="63"/>
      <c r="TGO15" s="63"/>
      <c r="TGP15" s="63"/>
      <c r="TGQ15" s="63"/>
      <c r="TGR15" s="63"/>
      <c r="TGS15" s="63"/>
      <c r="TGT15" s="63"/>
      <c r="TGU15" s="63"/>
      <c r="TGV15" s="63"/>
      <c r="TGW15" s="63"/>
      <c r="TGX15" s="63"/>
      <c r="TGY15" s="63"/>
      <c r="TGZ15" s="63"/>
      <c r="THA15" s="63"/>
      <c r="THB15" s="63"/>
      <c r="THC15" s="63"/>
      <c r="THD15" s="63"/>
      <c r="THE15" s="63"/>
      <c r="THF15" s="63"/>
      <c r="THG15" s="63"/>
      <c r="THH15" s="63"/>
      <c r="THI15" s="63"/>
      <c r="THJ15" s="63"/>
      <c r="THK15" s="63"/>
      <c r="THL15" s="63"/>
      <c r="THM15" s="63"/>
      <c r="THN15" s="63"/>
      <c r="THO15" s="63"/>
      <c r="THP15" s="63"/>
      <c r="THQ15" s="63"/>
      <c r="THR15" s="63"/>
      <c r="THS15" s="63"/>
      <c r="THT15" s="63"/>
      <c r="THU15" s="63"/>
      <c r="THV15" s="63"/>
      <c r="THW15" s="63"/>
      <c r="THX15" s="63"/>
      <c r="THY15" s="63"/>
      <c r="THZ15" s="63"/>
      <c r="TIA15" s="63"/>
      <c r="TIB15" s="63"/>
      <c r="TIC15" s="63"/>
      <c r="TID15" s="63"/>
      <c r="TIE15" s="63"/>
      <c r="TIF15" s="63"/>
      <c r="TIG15" s="63"/>
      <c r="TIH15" s="63"/>
      <c r="TII15" s="63"/>
      <c r="TIJ15" s="63"/>
      <c r="TIK15" s="63"/>
      <c r="TIL15" s="63"/>
      <c r="TIM15" s="63"/>
      <c r="TIN15" s="63"/>
      <c r="TIO15" s="63"/>
      <c r="TIP15" s="63"/>
      <c r="TIQ15" s="63"/>
      <c r="TIR15" s="63"/>
      <c r="TIS15" s="63"/>
      <c r="TIT15" s="63"/>
      <c r="TIU15" s="63"/>
      <c r="TIV15" s="63"/>
      <c r="TIW15" s="63"/>
      <c r="TIX15" s="63"/>
      <c r="TIY15" s="63"/>
      <c r="TIZ15" s="63"/>
      <c r="TJA15" s="63"/>
      <c r="TJB15" s="63"/>
      <c r="TJC15" s="63"/>
      <c r="TJD15" s="63"/>
      <c r="TJE15" s="63"/>
      <c r="TJF15" s="63"/>
      <c r="TJG15" s="63"/>
      <c r="TJH15" s="63"/>
      <c r="TJI15" s="63"/>
      <c r="TJJ15" s="63"/>
      <c r="TJK15" s="63"/>
      <c r="TJL15" s="63"/>
      <c r="TJM15" s="63"/>
      <c r="TJN15" s="63"/>
      <c r="TJO15" s="63"/>
      <c r="TJP15" s="63"/>
      <c r="TJQ15" s="63"/>
      <c r="TJR15" s="63"/>
      <c r="TJS15" s="63"/>
      <c r="TJT15" s="63"/>
      <c r="TJU15" s="63"/>
      <c r="TJV15" s="63"/>
      <c r="TJW15" s="63"/>
      <c r="TJX15" s="63"/>
      <c r="TJY15" s="63"/>
      <c r="TJZ15" s="63"/>
      <c r="TKA15" s="63"/>
      <c r="TKB15" s="63"/>
      <c r="TKC15" s="63"/>
      <c r="TKD15" s="63"/>
      <c r="TKE15" s="63"/>
      <c r="TKF15" s="63"/>
      <c r="TKG15" s="63"/>
      <c r="TKH15" s="63"/>
      <c r="TKI15" s="63"/>
      <c r="TKJ15" s="63"/>
      <c r="TKK15" s="63"/>
      <c r="TKL15" s="63"/>
      <c r="TKM15" s="63"/>
      <c r="TKN15" s="63"/>
      <c r="TKO15" s="63"/>
      <c r="TKP15" s="63"/>
      <c r="TKQ15" s="63"/>
      <c r="TKR15" s="63"/>
      <c r="TKS15" s="63"/>
      <c r="TKT15" s="63"/>
      <c r="TKU15" s="63"/>
      <c r="TKV15" s="63"/>
      <c r="TKW15" s="63"/>
      <c r="TKX15" s="63"/>
      <c r="TKY15" s="63"/>
      <c r="TKZ15" s="63"/>
      <c r="TLA15" s="63"/>
      <c r="TLB15" s="63"/>
      <c r="TLC15" s="63"/>
      <c r="TLD15" s="63"/>
      <c r="TLE15" s="63"/>
      <c r="TLF15" s="63"/>
      <c r="TLG15" s="63"/>
      <c r="TLH15" s="63"/>
      <c r="TLI15" s="63"/>
      <c r="TLJ15" s="63"/>
      <c r="TLK15" s="63"/>
      <c r="TLL15" s="63"/>
      <c r="TLM15" s="63"/>
      <c r="TLN15" s="63"/>
      <c r="TLO15" s="63"/>
      <c r="TLP15" s="63"/>
      <c r="TLQ15" s="63"/>
      <c r="TLR15" s="63"/>
      <c r="TLS15" s="63"/>
      <c r="TLT15" s="63"/>
      <c r="TLU15" s="63"/>
      <c r="TLV15" s="63"/>
      <c r="TLW15" s="63"/>
      <c r="TLX15" s="63"/>
      <c r="TLY15" s="63"/>
      <c r="TLZ15" s="63"/>
      <c r="TMA15" s="63"/>
      <c r="TMB15" s="63"/>
      <c r="TMC15" s="63"/>
      <c r="TMD15" s="63"/>
      <c r="TME15" s="63"/>
      <c r="TMF15" s="63"/>
      <c r="TMG15" s="63"/>
      <c r="TMH15" s="63"/>
      <c r="TMI15" s="63"/>
      <c r="TMJ15" s="63"/>
      <c r="TMK15" s="63"/>
      <c r="TML15" s="63"/>
      <c r="TMM15" s="63"/>
      <c r="TMN15" s="63"/>
      <c r="TMO15" s="63"/>
      <c r="TMP15" s="63"/>
      <c r="TMQ15" s="63"/>
      <c r="TMR15" s="63"/>
      <c r="TMS15" s="63"/>
      <c r="TMT15" s="63"/>
      <c r="TMU15" s="63"/>
      <c r="TMV15" s="63"/>
      <c r="TMW15" s="63"/>
      <c r="TMX15" s="63"/>
      <c r="TMY15" s="63"/>
      <c r="TMZ15" s="63"/>
      <c r="TNA15" s="63"/>
      <c r="TNB15" s="63"/>
      <c r="TNC15" s="63"/>
      <c r="TND15" s="63"/>
      <c r="TNE15" s="63"/>
      <c r="TNF15" s="63"/>
      <c r="TNG15" s="63"/>
      <c r="TNH15" s="63"/>
      <c r="TNI15" s="63"/>
      <c r="TNJ15" s="63"/>
      <c r="TNK15" s="63"/>
      <c r="TNL15" s="63"/>
      <c r="TNM15" s="63"/>
      <c r="TNN15" s="63"/>
      <c r="TNO15" s="63"/>
      <c r="TNP15" s="63"/>
      <c r="TNQ15" s="63"/>
      <c r="TNR15" s="63"/>
      <c r="TNS15" s="63"/>
      <c r="TNT15" s="63"/>
      <c r="TNU15" s="63"/>
      <c r="TNV15" s="63"/>
      <c r="TNW15" s="63"/>
      <c r="TNX15" s="63"/>
      <c r="TNY15" s="63"/>
      <c r="TNZ15" s="63"/>
      <c r="TOA15" s="63"/>
      <c r="TOB15" s="63"/>
      <c r="TOC15" s="63"/>
      <c r="TOD15" s="63"/>
      <c r="TOE15" s="63"/>
      <c r="TOF15" s="63"/>
      <c r="TOG15" s="63"/>
      <c r="TOH15" s="63"/>
      <c r="TOI15" s="63"/>
      <c r="TOJ15" s="63"/>
      <c r="TOK15" s="63"/>
      <c r="TOL15" s="63"/>
      <c r="TOM15" s="63"/>
      <c r="TON15" s="63"/>
      <c r="TOO15" s="63"/>
      <c r="TOP15" s="63"/>
      <c r="TOQ15" s="63"/>
      <c r="TOR15" s="63"/>
      <c r="TOS15" s="63"/>
      <c r="TOT15" s="63"/>
      <c r="TOU15" s="63"/>
      <c r="TOV15" s="63"/>
      <c r="TOW15" s="63"/>
      <c r="TOX15" s="63"/>
      <c r="TOY15" s="63"/>
      <c r="TOZ15" s="63"/>
      <c r="TPA15" s="63"/>
      <c r="TPB15" s="63"/>
      <c r="TPC15" s="63"/>
      <c r="TPD15" s="63"/>
      <c r="TPE15" s="63"/>
      <c r="TPF15" s="63"/>
      <c r="TPG15" s="63"/>
      <c r="TPH15" s="63"/>
      <c r="TPI15" s="63"/>
      <c r="TPJ15" s="63"/>
      <c r="TPK15" s="63"/>
      <c r="TPL15" s="63"/>
      <c r="TPM15" s="63"/>
      <c r="TPN15" s="63"/>
      <c r="TPO15" s="63"/>
      <c r="TPP15" s="63"/>
      <c r="TPQ15" s="63"/>
      <c r="TPR15" s="63"/>
      <c r="TPS15" s="63"/>
      <c r="TPT15" s="63"/>
      <c r="TPU15" s="63"/>
      <c r="TPV15" s="63"/>
      <c r="TPW15" s="63"/>
      <c r="TPX15" s="63"/>
      <c r="TPY15" s="63"/>
      <c r="TPZ15" s="63"/>
      <c r="TQA15" s="63"/>
      <c r="TQB15" s="63"/>
      <c r="TQC15" s="63"/>
      <c r="TQD15" s="63"/>
      <c r="TQE15" s="63"/>
      <c r="TQF15" s="63"/>
      <c r="TQG15" s="63"/>
      <c r="TQH15" s="63"/>
      <c r="TQI15" s="63"/>
      <c r="TQJ15" s="63"/>
      <c r="TQK15" s="63"/>
      <c r="TQL15" s="63"/>
      <c r="TQM15" s="63"/>
      <c r="TQN15" s="63"/>
      <c r="TQO15" s="63"/>
      <c r="TQP15" s="63"/>
      <c r="TQQ15" s="63"/>
      <c r="TQR15" s="63"/>
      <c r="TQS15" s="63"/>
      <c r="TQT15" s="63"/>
      <c r="TQU15" s="63"/>
      <c r="TQV15" s="63"/>
      <c r="TQW15" s="63"/>
      <c r="TQX15" s="63"/>
      <c r="TQY15" s="63"/>
      <c r="TQZ15" s="63"/>
      <c r="TRA15" s="63"/>
      <c r="TRB15" s="63"/>
      <c r="TRC15" s="63"/>
      <c r="TRD15" s="63"/>
      <c r="TRE15" s="63"/>
      <c r="TRF15" s="63"/>
      <c r="TRG15" s="63"/>
      <c r="TRH15" s="63"/>
      <c r="TRI15" s="63"/>
      <c r="TRJ15" s="63"/>
      <c r="TRK15" s="63"/>
      <c r="TRL15" s="63"/>
      <c r="TRM15" s="63"/>
      <c r="TRN15" s="63"/>
      <c r="TRO15" s="63"/>
      <c r="TRP15" s="63"/>
      <c r="TRQ15" s="63"/>
      <c r="TRR15" s="63"/>
      <c r="TRS15" s="63"/>
      <c r="TRT15" s="63"/>
      <c r="TRU15" s="63"/>
      <c r="TRV15" s="63"/>
      <c r="TRW15" s="63"/>
      <c r="TRX15" s="63"/>
      <c r="TRY15" s="63"/>
      <c r="TRZ15" s="63"/>
      <c r="TSA15" s="63"/>
      <c r="TSB15" s="63"/>
      <c r="TSC15" s="63"/>
      <c r="TSD15" s="63"/>
      <c r="TSE15" s="63"/>
      <c r="TSF15" s="63"/>
      <c r="TSG15" s="63"/>
      <c r="TSH15" s="63"/>
      <c r="TSI15" s="63"/>
      <c r="TSJ15" s="63"/>
      <c r="TSK15" s="63"/>
      <c r="TSL15" s="63"/>
      <c r="TSM15" s="63"/>
      <c r="TSN15" s="63"/>
      <c r="TSO15" s="63"/>
      <c r="TSP15" s="63"/>
      <c r="TSQ15" s="63"/>
      <c r="TSR15" s="63"/>
      <c r="TSS15" s="63"/>
      <c r="TST15" s="63"/>
      <c r="TSU15" s="63"/>
      <c r="TSV15" s="63"/>
      <c r="TSW15" s="63"/>
      <c r="TSX15" s="63"/>
      <c r="TSY15" s="63"/>
      <c r="TSZ15" s="63"/>
      <c r="TTA15" s="63"/>
      <c r="TTB15" s="63"/>
      <c r="TTC15" s="63"/>
      <c r="TTD15" s="63"/>
      <c r="TTE15" s="63"/>
      <c r="TTF15" s="63"/>
      <c r="TTG15" s="63"/>
      <c r="TTH15" s="63"/>
      <c r="TTI15" s="63"/>
      <c r="TTJ15" s="63"/>
      <c r="TTK15" s="63"/>
      <c r="TTL15" s="63"/>
      <c r="TTM15" s="63"/>
      <c r="TTN15" s="63"/>
      <c r="TTO15" s="63"/>
      <c r="TTP15" s="63"/>
      <c r="TTQ15" s="63"/>
      <c r="TTR15" s="63"/>
      <c r="TTS15" s="63"/>
      <c r="TTT15" s="63"/>
      <c r="TTU15" s="63"/>
      <c r="TTV15" s="63"/>
      <c r="TTW15" s="63"/>
      <c r="TTX15" s="63"/>
      <c r="TTY15" s="63"/>
      <c r="TTZ15" s="63"/>
      <c r="TUA15" s="63"/>
      <c r="TUB15" s="63"/>
      <c r="TUC15" s="63"/>
      <c r="TUD15" s="63"/>
      <c r="TUE15" s="63"/>
      <c r="TUF15" s="63"/>
      <c r="TUG15" s="63"/>
      <c r="TUH15" s="63"/>
      <c r="TUI15" s="63"/>
      <c r="TUJ15" s="63"/>
      <c r="TUK15" s="63"/>
      <c r="TUL15" s="63"/>
      <c r="TUM15" s="63"/>
      <c r="TUN15" s="63"/>
      <c r="TUO15" s="63"/>
      <c r="TUP15" s="63"/>
      <c r="TUQ15" s="63"/>
      <c r="TUR15" s="63"/>
      <c r="TUS15" s="63"/>
      <c r="TUT15" s="63"/>
      <c r="TUU15" s="63"/>
      <c r="TUV15" s="63"/>
      <c r="TUW15" s="63"/>
      <c r="TUX15" s="63"/>
      <c r="TUY15" s="63"/>
      <c r="TUZ15" s="63"/>
      <c r="TVA15" s="63"/>
      <c r="TVB15" s="63"/>
      <c r="TVC15" s="63"/>
      <c r="TVD15" s="63"/>
      <c r="TVE15" s="63"/>
      <c r="TVF15" s="63"/>
      <c r="TVG15" s="63"/>
      <c r="TVH15" s="63"/>
      <c r="TVI15" s="63"/>
      <c r="TVJ15" s="63"/>
      <c r="TVK15" s="63"/>
      <c r="TVL15" s="63"/>
      <c r="TVM15" s="63"/>
      <c r="TVN15" s="63"/>
      <c r="TVO15" s="63"/>
      <c r="TVP15" s="63"/>
      <c r="TVQ15" s="63"/>
      <c r="TVR15" s="63"/>
      <c r="TVS15" s="63"/>
      <c r="TVT15" s="63"/>
      <c r="TVU15" s="63"/>
      <c r="TVV15" s="63"/>
      <c r="TVW15" s="63"/>
      <c r="TVX15" s="63"/>
      <c r="TVY15" s="63"/>
      <c r="TVZ15" s="63"/>
      <c r="TWA15" s="63"/>
      <c r="TWB15" s="63"/>
      <c r="TWC15" s="63"/>
      <c r="TWD15" s="63"/>
      <c r="TWE15" s="63"/>
      <c r="TWF15" s="63"/>
      <c r="TWG15" s="63"/>
      <c r="TWH15" s="63"/>
      <c r="TWI15" s="63"/>
      <c r="TWJ15" s="63"/>
      <c r="TWK15" s="63"/>
      <c r="TWL15" s="63"/>
      <c r="TWM15" s="63"/>
      <c r="TWN15" s="63"/>
      <c r="TWO15" s="63"/>
      <c r="TWP15" s="63"/>
      <c r="TWQ15" s="63"/>
      <c r="TWR15" s="63"/>
      <c r="TWS15" s="63"/>
      <c r="TWT15" s="63"/>
      <c r="TWU15" s="63"/>
      <c r="TWV15" s="63"/>
      <c r="TWW15" s="63"/>
      <c r="TWX15" s="63"/>
      <c r="TWY15" s="63"/>
      <c r="TWZ15" s="63"/>
      <c r="TXA15" s="63"/>
      <c r="TXB15" s="63"/>
      <c r="TXC15" s="63"/>
      <c r="TXD15" s="63"/>
      <c r="TXE15" s="63"/>
      <c r="TXF15" s="63"/>
      <c r="TXG15" s="63"/>
      <c r="TXH15" s="63"/>
      <c r="TXI15" s="63"/>
      <c r="TXJ15" s="63"/>
      <c r="TXK15" s="63"/>
      <c r="TXL15" s="63"/>
      <c r="TXM15" s="63"/>
      <c r="TXN15" s="63"/>
      <c r="TXO15" s="63"/>
      <c r="TXP15" s="63"/>
      <c r="TXQ15" s="63"/>
      <c r="TXR15" s="63"/>
      <c r="TXS15" s="63"/>
      <c r="TXT15" s="63"/>
      <c r="TXU15" s="63"/>
      <c r="TXV15" s="63"/>
      <c r="TXW15" s="63"/>
      <c r="TXX15" s="63"/>
      <c r="TXY15" s="63"/>
      <c r="TXZ15" s="63"/>
      <c r="TYA15" s="63"/>
      <c r="TYB15" s="63"/>
      <c r="TYC15" s="63"/>
      <c r="TYD15" s="63"/>
      <c r="TYE15" s="63"/>
      <c r="TYF15" s="63"/>
      <c r="TYG15" s="63"/>
      <c r="TYH15" s="63"/>
      <c r="TYI15" s="63"/>
      <c r="TYJ15" s="63"/>
      <c r="TYK15" s="63"/>
      <c r="TYL15" s="63"/>
      <c r="TYM15" s="63"/>
      <c r="TYN15" s="63"/>
      <c r="TYO15" s="63"/>
      <c r="TYP15" s="63"/>
      <c r="TYQ15" s="63"/>
      <c r="TYR15" s="63"/>
      <c r="TYS15" s="63"/>
      <c r="TYT15" s="63"/>
      <c r="TYU15" s="63"/>
      <c r="TYV15" s="63"/>
      <c r="TYW15" s="63"/>
      <c r="TYX15" s="63"/>
      <c r="TYY15" s="63"/>
      <c r="TYZ15" s="63"/>
      <c r="TZA15" s="63"/>
      <c r="TZB15" s="63"/>
      <c r="TZC15" s="63"/>
      <c r="TZD15" s="63"/>
      <c r="TZE15" s="63"/>
      <c r="TZF15" s="63"/>
      <c r="TZG15" s="63"/>
      <c r="TZH15" s="63"/>
      <c r="TZI15" s="63"/>
      <c r="TZJ15" s="63"/>
      <c r="TZK15" s="63"/>
      <c r="TZL15" s="63"/>
      <c r="TZM15" s="63"/>
      <c r="TZN15" s="63"/>
      <c r="TZO15" s="63"/>
      <c r="TZP15" s="63"/>
      <c r="TZQ15" s="63"/>
      <c r="TZR15" s="63"/>
      <c r="TZS15" s="63"/>
      <c r="TZT15" s="63"/>
      <c r="TZU15" s="63"/>
      <c r="TZV15" s="63"/>
      <c r="TZW15" s="63"/>
      <c r="TZX15" s="63"/>
      <c r="TZY15" s="63"/>
      <c r="TZZ15" s="63"/>
      <c r="UAA15" s="63"/>
      <c r="UAB15" s="63"/>
      <c r="UAC15" s="63"/>
      <c r="UAD15" s="63"/>
      <c r="UAE15" s="63"/>
      <c r="UAF15" s="63"/>
      <c r="UAG15" s="63"/>
      <c r="UAH15" s="63"/>
      <c r="UAI15" s="63"/>
      <c r="UAJ15" s="63"/>
      <c r="UAK15" s="63"/>
      <c r="UAL15" s="63"/>
      <c r="UAM15" s="63"/>
      <c r="UAN15" s="63"/>
      <c r="UAO15" s="63"/>
      <c r="UAP15" s="63"/>
      <c r="UAQ15" s="63"/>
      <c r="UAR15" s="63"/>
      <c r="UAS15" s="63"/>
      <c r="UAT15" s="63"/>
      <c r="UAU15" s="63"/>
      <c r="UAV15" s="63"/>
      <c r="UAW15" s="63"/>
      <c r="UAX15" s="63"/>
      <c r="UAY15" s="63"/>
      <c r="UAZ15" s="63"/>
      <c r="UBA15" s="63"/>
      <c r="UBB15" s="63"/>
      <c r="UBC15" s="63"/>
      <c r="UBD15" s="63"/>
      <c r="UBE15" s="63"/>
      <c r="UBF15" s="63"/>
      <c r="UBG15" s="63"/>
      <c r="UBH15" s="63"/>
      <c r="UBI15" s="63"/>
      <c r="UBJ15" s="63"/>
      <c r="UBK15" s="63"/>
      <c r="UBL15" s="63"/>
      <c r="UBM15" s="63"/>
      <c r="UBN15" s="63"/>
      <c r="UBO15" s="63"/>
      <c r="UBP15" s="63"/>
      <c r="UBQ15" s="63"/>
      <c r="UBR15" s="63"/>
      <c r="UBS15" s="63"/>
      <c r="UBT15" s="63"/>
      <c r="UBU15" s="63"/>
      <c r="UBV15" s="63"/>
      <c r="UBW15" s="63"/>
      <c r="UBX15" s="63"/>
      <c r="UBY15" s="63"/>
      <c r="UBZ15" s="63"/>
      <c r="UCA15" s="63"/>
      <c r="UCB15" s="63"/>
      <c r="UCC15" s="63"/>
      <c r="UCD15" s="63"/>
      <c r="UCE15" s="63"/>
      <c r="UCF15" s="63"/>
      <c r="UCG15" s="63"/>
      <c r="UCH15" s="63"/>
      <c r="UCI15" s="63"/>
      <c r="UCJ15" s="63"/>
      <c r="UCK15" s="63"/>
      <c r="UCL15" s="63"/>
      <c r="UCM15" s="63"/>
      <c r="UCN15" s="63"/>
      <c r="UCO15" s="63"/>
      <c r="UCP15" s="63"/>
      <c r="UCQ15" s="63"/>
      <c r="UCR15" s="63"/>
      <c r="UCS15" s="63"/>
      <c r="UCT15" s="63"/>
      <c r="UCU15" s="63"/>
      <c r="UCV15" s="63"/>
      <c r="UCW15" s="63"/>
      <c r="UCX15" s="63"/>
      <c r="UCY15" s="63"/>
      <c r="UCZ15" s="63"/>
      <c r="UDA15" s="63"/>
      <c r="UDB15" s="63"/>
      <c r="UDC15" s="63"/>
      <c r="UDD15" s="63"/>
      <c r="UDE15" s="63"/>
      <c r="UDF15" s="63"/>
      <c r="UDG15" s="63"/>
      <c r="UDH15" s="63"/>
      <c r="UDI15" s="63"/>
      <c r="UDJ15" s="63"/>
      <c r="UDK15" s="63"/>
      <c r="UDL15" s="63"/>
      <c r="UDM15" s="63"/>
      <c r="UDN15" s="63"/>
      <c r="UDO15" s="63"/>
      <c r="UDP15" s="63"/>
      <c r="UDQ15" s="63"/>
      <c r="UDR15" s="63"/>
      <c r="UDS15" s="63"/>
      <c r="UDT15" s="63"/>
      <c r="UDU15" s="63"/>
      <c r="UDV15" s="63"/>
      <c r="UDW15" s="63"/>
      <c r="UDX15" s="63"/>
      <c r="UDY15" s="63"/>
      <c r="UDZ15" s="63"/>
      <c r="UEA15" s="63"/>
      <c r="UEB15" s="63"/>
      <c r="UEC15" s="63"/>
      <c r="UED15" s="63"/>
      <c r="UEE15" s="63"/>
      <c r="UEF15" s="63"/>
      <c r="UEG15" s="63"/>
      <c r="UEH15" s="63"/>
      <c r="UEI15" s="63"/>
      <c r="UEJ15" s="63"/>
      <c r="UEK15" s="63"/>
      <c r="UEL15" s="63"/>
      <c r="UEM15" s="63"/>
      <c r="UEN15" s="63"/>
      <c r="UEO15" s="63"/>
      <c r="UEP15" s="63"/>
      <c r="UEQ15" s="63"/>
      <c r="UER15" s="63"/>
      <c r="UES15" s="63"/>
      <c r="UET15" s="63"/>
      <c r="UEU15" s="63"/>
      <c r="UEV15" s="63"/>
      <c r="UEW15" s="63"/>
      <c r="UEX15" s="63"/>
      <c r="UEY15" s="63"/>
      <c r="UEZ15" s="63"/>
      <c r="UFA15" s="63"/>
      <c r="UFB15" s="63"/>
      <c r="UFC15" s="63"/>
      <c r="UFD15" s="63"/>
      <c r="UFE15" s="63"/>
      <c r="UFF15" s="63"/>
      <c r="UFG15" s="63"/>
      <c r="UFH15" s="63"/>
      <c r="UFI15" s="63"/>
      <c r="UFJ15" s="63"/>
      <c r="UFK15" s="63"/>
      <c r="UFL15" s="63"/>
      <c r="UFM15" s="63"/>
      <c r="UFN15" s="63"/>
      <c r="UFO15" s="63"/>
      <c r="UFP15" s="63"/>
      <c r="UFQ15" s="63"/>
      <c r="UFR15" s="63"/>
      <c r="UFS15" s="63"/>
      <c r="UFT15" s="63"/>
      <c r="UFU15" s="63"/>
      <c r="UFV15" s="63"/>
      <c r="UFW15" s="63"/>
      <c r="UFX15" s="63"/>
      <c r="UFY15" s="63"/>
      <c r="UFZ15" s="63"/>
      <c r="UGA15" s="63"/>
      <c r="UGB15" s="63"/>
      <c r="UGC15" s="63"/>
      <c r="UGD15" s="63"/>
      <c r="UGE15" s="63"/>
      <c r="UGF15" s="63"/>
      <c r="UGG15" s="63"/>
      <c r="UGH15" s="63"/>
      <c r="UGI15" s="63"/>
      <c r="UGJ15" s="63"/>
      <c r="UGK15" s="63"/>
      <c r="UGL15" s="63"/>
      <c r="UGM15" s="63"/>
      <c r="UGN15" s="63"/>
      <c r="UGO15" s="63"/>
      <c r="UGP15" s="63"/>
      <c r="UGQ15" s="63"/>
      <c r="UGR15" s="63"/>
      <c r="UGS15" s="63"/>
      <c r="UGT15" s="63"/>
      <c r="UGU15" s="63"/>
      <c r="UGV15" s="63"/>
      <c r="UGW15" s="63"/>
      <c r="UGX15" s="63"/>
      <c r="UGY15" s="63"/>
      <c r="UGZ15" s="63"/>
      <c r="UHA15" s="63"/>
      <c r="UHB15" s="63"/>
      <c r="UHC15" s="63"/>
      <c r="UHD15" s="63"/>
      <c r="UHE15" s="63"/>
      <c r="UHF15" s="63"/>
      <c r="UHG15" s="63"/>
      <c r="UHH15" s="63"/>
      <c r="UHI15" s="63"/>
      <c r="UHJ15" s="63"/>
      <c r="UHK15" s="63"/>
      <c r="UHL15" s="63"/>
      <c r="UHM15" s="63"/>
      <c r="UHN15" s="63"/>
      <c r="UHO15" s="63"/>
      <c r="UHP15" s="63"/>
      <c r="UHQ15" s="63"/>
      <c r="UHR15" s="63"/>
      <c r="UHS15" s="63"/>
      <c r="UHT15" s="63"/>
      <c r="UHU15" s="63"/>
      <c r="UHV15" s="63"/>
      <c r="UHW15" s="63"/>
      <c r="UHX15" s="63"/>
      <c r="UHY15" s="63"/>
      <c r="UHZ15" s="63"/>
      <c r="UIA15" s="63"/>
      <c r="UIB15" s="63"/>
      <c r="UIC15" s="63"/>
      <c r="UID15" s="63"/>
      <c r="UIE15" s="63"/>
      <c r="UIF15" s="63"/>
      <c r="UIG15" s="63"/>
      <c r="UIH15" s="63"/>
      <c r="UII15" s="63"/>
      <c r="UIJ15" s="63"/>
      <c r="UIK15" s="63"/>
      <c r="UIL15" s="63"/>
      <c r="UIM15" s="63"/>
      <c r="UIN15" s="63"/>
      <c r="UIO15" s="63"/>
      <c r="UIP15" s="63"/>
      <c r="UIQ15" s="63"/>
      <c r="UIR15" s="63"/>
      <c r="UIS15" s="63"/>
      <c r="UIT15" s="63"/>
      <c r="UIU15" s="63"/>
      <c r="UIV15" s="63"/>
      <c r="UIW15" s="63"/>
      <c r="UIX15" s="63"/>
      <c r="UIY15" s="63"/>
      <c r="UIZ15" s="63"/>
      <c r="UJA15" s="63"/>
      <c r="UJB15" s="63"/>
      <c r="UJC15" s="63"/>
      <c r="UJD15" s="63"/>
      <c r="UJE15" s="63"/>
      <c r="UJF15" s="63"/>
      <c r="UJG15" s="63"/>
      <c r="UJH15" s="63"/>
      <c r="UJI15" s="63"/>
      <c r="UJJ15" s="63"/>
      <c r="UJK15" s="63"/>
      <c r="UJL15" s="63"/>
      <c r="UJM15" s="63"/>
      <c r="UJN15" s="63"/>
      <c r="UJO15" s="63"/>
      <c r="UJP15" s="63"/>
      <c r="UJQ15" s="63"/>
      <c r="UJR15" s="63"/>
      <c r="UJS15" s="63"/>
      <c r="UJT15" s="63"/>
      <c r="UJU15" s="63"/>
      <c r="UJV15" s="63"/>
      <c r="UJW15" s="63"/>
      <c r="UJX15" s="63"/>
      <c r="UJY15" s="63"/>
      <c r="UJZ15" s="63"/>
      <c r="UKA15" s="63"/>
      <c r="UKB15" s="63"/>
      <c r="UKC15" s="63"/>
      <c r="UKD15" s="63"/>
      <c r="UKE15" s="63"/>
      <c r="UKF15" s="63"/>
      <c r="UKG15" s="63"/>
      <c r="UKH15" s="63"/>
      <c r="UKI15" s="63"/>
      <c r="UKJ15" s="63"/>
      <c r="UKK15" s="63"/>
      <c r="UKL15" s="63"/>
      <c r="UKM15" s="63"/>
      <c r="UKN15" s="63"/>
      <c r="UKO15" s="63"/>
      <c r="UKP15" s="63"/>
      <c r="UKQ15" s="63"/>
      <c r="UKR15" s="63"/>
      <c r="UKS15" s="63"/>
      <c r="UKT15" s="63"/>
      <c r="UKU15" s="63"/>
      <c r="UKV15" s="63"/>
      <c r="UKW15" s="63"/>
      <c r="UKX15" s="63"/>
      <c r="UKY15" s="63"/>
      <c r="UKZ15" s="63"/>
      <c r="ULA15" s="63"/>
      <c r="ULB15" s="63"/>
      <c r="ULC15" s="63"/>
      <c r="ULD15" s="63"/>
      <c r="ULE15" s="63"/>
      <c r="ULF15" s="63"/>
      <c r="ULG15" s="63"/>
      <c r="ULH15" s="63"/>
      <c r="ULI15" s="63"/>
      <c r="ULJ15" s="63"/>
      <c r="ULK15" s="63"/>
      <c r="ULL15" s="63"/>
      <c r="ULM15" s="63"/>
      <c r="ULN15" s="63"/>
      <c r="ULO15" s="63"/>
      <c r="ULP15" s="63"/>
      <c r="ULQ15" s="63"/>
      <c r="ULR15" s="63"/>
      <c r="ULS15" s="63"/>
      <c r="ULT15" s="63"/>
      <c r="ULU15" s="63"/>
      <c r="ULV15" s="63"/>
      <c r="ULW15" s="63"/>
      <c r="ULX15" s="63"/>
      <c r="ULY15" s="63"/>
      <c r="ULZ15" s="63"/>
      <c r="UMA15" s="63"/>
      <c r="UMB15" s="63"/>
      <c r="UMC15" s="63"/>
      <c r="UMD15" s="63"/>
      <c r="UME15" s="63"/>
      <c r="UMF15" s="63"/>
      <c r="UMG15" s="63"/>
      <c r="UMH15" s="63"/>
      <c r="UMI15" s="63"/>
      <c r="UMJ15" s="63"/>
      <c r="UMK15" s="63"/>
      <c r="UML15" s="63"/>
      <c r="UMM15" s="63"/>
      <c r="UMN15" s="63"/>
      <c r="UMO15" s="63"/>
      <c r="UMP15" s="63"/>
      <c r="UMQ15" s="63"/>
      <c r="UMR15" s="63"/>
      <c r="UMS15" s="63"/>
      <c r="UMT15" s="63"/>
      <c r="UMU15" s="63"/>
      <c r="UMV15" s="63"/>
      <c r="UMW15" s="63"/>
      <c r="UMX15" s="63"/>
      <c r="UMY15" s="63"/>
      <c r="UMZ15" s="63"/>
      <c r="UNA15" s="63"/>
      <c r="UNB15" s="63"/>
      <c r="UNC15" s="63"/>
      <c r="UND15" s="63"/>
      <c r="UNE15" s="63"/>
      <c r="UNF15" s="63"/>
      <c r="UNG15" s="63"/>
      <c r="UNH15" s="63"/>
      <c r="UNI15" s="63"/>
      <c r="UNJ15" s="63"/>
      <c r="UNK15" s="63"/>
      <c r="UNL15" s="63"/>
      <c r="UNM15" s="63"/>
      <c r="UNN15" s="63"/>
      <c r="UNO15" s="63"/>
      <c r="UNP15" s="63"/>
      <c r="UNQ15" s="63"/>
      <c r="UNR15" s="63"/>
      <c r="UNS15" s="63"/>
      <c r="UNT15" s="63"/>
      <c r="UNU15" s="63"/>
      <c r="UNV15" s="63"/>
      <c r="UNW15" s="63"/>
      <c r="UNX15" s="63"/>
      <c r="UNY15" s="63"/>
      <c r="UNZ15" s="63"/>
      <c r="UOA15" s="63"/>
      <c r="UOB15" s="63"/>
      <c r="UOC15" s="63"/>
      <c r="UOD15" s="63"/>
      <c r="UOE15" s="63"/>
      <c r="UOF15" s="63"/>
      <c r="UOG15" s="63"/>
      <c r="UOH15" s="63"/>
      <c r="UOI15" s="63"/>
      <c r="UOJ15" s="63"/>
      <c r="UOK15" s="63"/>
      <c r="UOL15" s="63"/>
      <c r="UOM15" s="63"/>
      <c r="UON15" s="63"/>
      <c r="UOO15" s="63"/>
      <c r="UOP15" s="63"/>
      <c r="UOQ15" s="63"/>
      <c r="UOR15" s="63"/>
      <c r="UOS15" s="63"/>
      <c r="UOT15" s="63"/>
      <c r="UOU15" s="63"/>
      <c r="UOV15" s="63"/>
      <c r="UOW15" s="63"/>
      <c r="UOX15" s="63"/>
      <c r="UOY15" s="63"/>
      <c r="UOZ15" s="63"/>
      <c r="UPA15" s="63"/>
      <c r="UPB15" s="63"/>
      <c r="UPC15" s="63"/>
      <c r="UPD15" s="63"/>
      <c r="UPE15" s="63"/>
      <c r="UPF15" s="63"/>
      <c r="UPG15" s="63"/>
      <c r="UPH15" s="63"/>
      <c r="UPI15" s="63"/>
      <c r="UPJ15" s="63"/>
      <c r="UPK15" s="63"/>
      <c r="UPL15" s="63"/>
      <c r="UPM15" s="63"/>
      <c r="UPN15" s="63"/>
      <c r="UPO15" s="63"/>
      <c r="UPP15" s="63"/>
      <c r="UPQ15" s="63"/>
      <c r="UPR15" s="63"/>
      <c r="UPS15" s="63"/>
      <c r="UPT15" s="63"/>
      <c r="UPU15" s="63"/>
      <c r="UPV15" s="63"/>
      <c r="UPW15" s="63"/>
      <c r="UPX15" s="63"/>
      <c r="UPY15" s="63"/>
      <c r="UPZ15" s="63"/>
      <c r="UQA15" s="63"/>
      <c r="UQB15" s="63"/>
      <c r="UQC15" s="63"/>
      <c r="UQD15" s="63"/>
      <c r="UQE15" s="63"/>
      <c r="UQF15" s="63"/>
      <c r="UQG15" s="63"/>
      <c r="UQH15" s="63"/>
      <c r="UQI15" s="63"/>
      <c r="UQJ15" s="63"/>
      <c r="UQK15" s="63"/>
      <c r="UQL15" s="63"/>
      <c r="UQM15" s="63"/>
      <c r="UQN15" s="63"/>
      <c r="UQO15" s="63"/>
      <c r="UQP15" s="63"/>
      <c r="UQQ15" s="63"/>
      <c r="UQR15" s="63"/>
      <c r="UQS15" s="63"/>
      <c r="UQT15" s="63"/>
      <c r="UQU15" s="63"/>
      <c r="UQV15" s="63"/>
      <c r="UQW15" s="63"/>
      <c r="UQX15" s="63"/>
      <c r="UQY15" s="63"/>
      <c r="UQZ15" s="63"/>
      <c r="URA15" s="63"/>
      <c r="URB15" s="63"/>
      <c r="URC15" s="63"/>
      <c r="URD15" s="63"/>
      <c r="URE15" s="63"/>
      <c r="URF15" s="63"/>
      <c r="URG15" s="63"/>
      <c r="URH15" s="63"/>
      <c r="URI15" s="63"/>
      <c r="URJ15" s="63"/>
      <c r="URK15" s="63"/>
      <c r="URL15" s="63"/>
      <c r="URM15" s="63"/>
      <c r="URN15" s="63"/>
      <c r="URO15" s="63"/>
      <c r="URP15" s="63"/>
      <c r="URQ15" s="63"/>
      <c r="URR15" s="63"/>
      <c r="URS15" s="63"/>
      <c r="URT15" s="63"/>
      <c r="URU15" s="63"/>
      <c r="URV15" s="63"/>
      <c r="URW15" s="63"/>
      <c r="URX15" s="63"/>
      <c r="URY15" s="63"/>
      <c r="URZ15" s="63"/>
      <c r="USA15" s="63"/>
      <c r="USB15" s="63"/>
      <c r="USC15" s="63"/>
      <c r="USD15" s="63"/>
      <c r="USE15" s="63"/>
      <c r="USF15" s="63"/>
      <c r="USG15" s="63"/>
      <c r="USH15" s="63"/>
      <c r="USI15" s="63"/>
      <c r="USJ15" s="63"/>
      <c r="USK15" s="63"/>
      <c r="USL15" s="63"/>
      <c r="USM15" s="63"/>
      <c r="USN15" s="63"/>
      <c r="USO15" s="63"/>
      <c r="USP15" s="63"/>
      <c r="USQ15" s="63"/>
      <c r="USR15" s="63"/>
      <c r="USS15" s="63"/>
      <c r="UST15" s="63"/>
      <c r="USU15" s="63"/>
      <c r="USV15" s="63"/>
      <c r="USW15" s="63"/>
      <c r="USX15" s="63"/>
      <c r="USY15" s="63"/>
      <c r="USZ15" s="63"/>
      <c r="UTA15" s="63"/>
      <c r="UTB15" s="63"/>
      <c r="UTC15" s="63"/>
      <c r="UTD15" s="63"/>
      <c r="UTE15" s="63"/>
      <c r="UTF15" s="63"/>
      <c r="UTG15" s="63"/>
      <c r="UTH15" s="63"/>
      <c r="UTI15" s="63"/>
      <c r="UTJ15" s="63"/>
      <c r="UTK15" s="63"/>
      <c r="UTL15" s="63"/>
      <c r="UTM15" s="63"/>
      <c r="UTN15" s="63"/>
      <c r="UTO15" s="63"/>
      <c r="UTP15" s="63"/>
      <c r="UTQ15" s="63"/>
      <c r="UTR15" s="63"/>
      <c r="UTS15" s="63"/>
      <c r="UTT15" s="63"/>
      <c r="UTU15" s="63"/>
      <c r="UTV15" s="63"/>
      <c r="UTW15" s="63"/>
      <c r="UTX15" s="63"/>
      <c r="UTY15" s="63"/>
      <c r="UTZ15" s="63"/>
      <c r="UUA15" s="63"/>
      <c r="UUB15" s="63"/>
      <c r="UUC15" s="63"/>
      <c r="UUD15" s="63"/>
      <c r="UUE15" s="63"/>
      <c r="UUF15" s="63"/>
      <c r="UUG15" s="63"/>
      <c r="UUH15" s="63"/>
      <c r="UUI15" s="63"/>
      <c r="UUJ15" s="63"/>
      <c r="UUK15" s="63"/>
      <c r="UUL15" s="63"/>
      <c r="UUM15" s="63"/>
      <c r="UUN15" s="63"/>
      <c r="UUO15" s="63"/>
      <c r="UUP15" s="63"/>
      <c r="UUQ15" s="63"/>
      <c r="UUR15" s="63"/>
      <c r="UUS15" s="63"/>
      <c r="UUT15" s="63"/>
      <c r="UUU15" s="63"/>
      <c r="UUV15" s="63"/>
      <c r="UUW15" s="63"/>
      <c r="UUX15" s="63"/>
      <c r="UUY15" s="63"/>
      <c r="UUZ15" s="63"/>
      <c r="UVA15" s="63"/>
      <c r="UVB15" s="63"/>
      <c r="UVC15" s="63"/>
      <c r="UVD15" s="63"/>
      <c r="UVE15" s="63"/>
      <c r="UVF15" s="63"/>
      <c r="UVG15" s="63"/>
      <c r="UVH15" s="63"/>
      <c r="UVI15" s="63"/>
      <c r="UVJ15" s="63"/>
      <c r="UVK15" s="63"/>
      <c r="UVL15" s="63"/>
      <c r="UVM15" s="63"/>
      <c r="UVN15" s="63"/>
      <c r="UVO15" s="63"/>
      <c r="UVP15" s="63"/>
      <c r="UVQ15" s="63"/>
      <c r="UVR15" s="63"/>
      <c r="UVS15" s="63"/>
      <c r="UVT15" s="63"/>
      <c r="UVU15" s="63"/>
      <c r="UVV15" s="63"/>
      <c r="UVW15" s="63"/>
      <c r="UVX15" s="63"/>
      <c r="UVY15" s="63"/>
      <c r="UVZ15" s="63"/>
      <c r="UWA15" s="63"/>
      <c r="UWB15" s="63"/>
      <c r="UWC15" s="63"/>
      <c r="UWD15" s="63"/>
      <c r="UWE15" s="63"/>
      <c r="UWF15" s="63"/>
      <c r="UWG15" s="63"/>
      <c r="UWH15" s="63"/>
      <c r="UWI15" s="63"/>
      <c r="UWJ15" s="63"/>
      <c r="UWK15" s="63"/>
      <c r="UWL15" s="63"/>
      <c r="UWM15" s="63"/>
      <c r="UWN15" s="63"/>
      <c r="UWO15" s="63"/>
      <c r="UWP15" s="63"/>
      <c r="UWQ15" s="63"/>
      <c r="UWR15" s="63"/>
      <c r="UWS15" s="63"/>
      <c r="UWT15" s="63"/>
      <c r="UWU15" s="63"/>
      <c r="UWV15" s="63"/>
      <c r="UWW15" s="63"/>
      <c r="UWX15" s="63"/>
      <c r="UWY15" s="63"/>
      <c r="UWZ15" s="63"/>
      <c r="UXA15" s="63"/>
      <c r="UXB15" s="63"/>
      <c r="UXC15" s="63"/>
      <c r="UXD15" s="63"/>
      <c r="UXE15" s="63"/>
      <c r="UXF15" s="63"/>
      <c r="UXG15" s="63"/>
      <c r="UXH15" s="63"/>
      <c r="UXI15" s="63"/>
      <c r="UXJ15" s="63"/>
      <c r="UXK15" s="63"/>
      <c r="UXL15" s="63"/>
      <c r="UXM15" s="63"/>
      <c r="UXN15" s="63"/>
      <c r="UXO15" s="63"/>
      <c r="UXP15" s="63"/>
      <c r="UXQ15" s="63"/>
      <c r="UXR15" s="63"/>
      <c r="UXS15" s="63"/>
      <c r="UXT15" s="63"/>
      <c r="UXU15" s="63"/>
      <c r="UXV15" s="63"/>
      <c r="UXW15" s="63"/>
      <c r="UXX15" s="63"/>
      <c r="UXY15" s="63"/>
      <c r="UXZ15" s="63"/>
      <c r="UYA15" s="63"/>
      <c r="UYB15" s="63"/>
      <c r="UYC15" s="63"/>
      <c r="UYD15" s="63"/>
      <c r="UYE15" s="63"/>
      <c r="UYF15" s="63"/>
      <c r="UYG15" s="63"/>
      <c r="UYH15" s="63"/>
      <c r="UYI15" s="63"/>
      <c r="UYJ15" s="63"/>
      <c r="UYK15" s="63"/>
      <c r="UYL15" s="63"/>
      <c r="UYM15" s="63"/>
      <c r="UYN15" s="63"/>
      <c r="UYO15" s="63"/>
      <c r="UYP15" s="63"/>
      <c r="UYQ15" s="63"/>
      <c r="UYR15" s="63"/>
      <c r="UYS15" s="63"/>
      <c r="UYT15" s="63"/>
      <c r="UYU15" s="63"/>
      <c r="UYV15" s="63"/>
      <c r="UYW15" s="63"/>
      <c r="UYX15" s="63"/>
      <c r="UYY15" s="63"/>
      <c r="UYZ15" s="63"/>
      <c r="UZA15" s="63"/>
      <c r="UZB15" s="63"/>
      <c r="UZC15" s="63"/>
      <c r="UZD15" s="63"/>
      <c r="UZE15" s="63"/>
      <c r="UZF15" s="63"/>
      <c r="UZG15" s="63"/>
      <c r="UZH15" s="63"/>
      <c r="UZI15" s="63"/>
      <c r="UZJ15" s="63"/>
      <c r="UZK15" s="63"/>
      <c r="UZL15" s="63"/>
      <c r="UZM15" s="63"/>
      <c r="UZN15" s="63"/>
      <c r="UZO15" s="63"/>
      <c r="UZP15" s="63"/>
      <c r="UZQ15" s="63"/>
      <c r="UZR15" s="63"/>
      <c r="UZS15" s="63"/>
      <c r="UZT15" s="63"/>
      <c r="UZU15" s="63"/>
      <c r="UZV15" s="63"/>
      <c r="UZW15" s="63"/>
      <c r="UZX15" s="63"/>
      <c r="UZY15" s="63"/>
      <c r="UZZ15" s="63"/>
      <c r="VAA15" s="63"/>
      <c r="VAB15" s="63"/>
      <c r="VAC15" s="63"/>
      <c r="VAD15" s="63"/>
      <c r="VAE15" s="63"/>
      <c r="VAF15" s="63"/>
      <c r="VAG15" s="63"/>
      <c r="VAH15" s="63"/>
      <c r="VAI15" s="63"/>
      <c r="VAJ15" s="63"/>
      <c r="VAK15" s="63"/>
      <c r="VAL15" s="63"/>
      <c r="VAM15" s="63"/>
      <c r="VAN15" s="63"/>
      <c r="VAO15" s="63"/>
      <c r="VAP15" s="63"/>
      <c r="VAQ15" s="63"/>
      <c r="VAR15" s="63"/>
      <c r="VAS15" s="63"/>
      <c r="VAT15" s="63"/>
      <c r="VAU15" s="63"/>
      <c r="VAV15" s="63"/>
      <c r="VAW15" s="63"/>
      <c r="VAX15" s="63"/>
      <c r="VAY15" s="63"/>
      <c r="VAZ15" s="63"/>
      <c r="VBA15" s="63"/>
      <c r="VBB15" s="63"/>
      <c r="VBC15" s="63"/>
      <c r="VBD15" s="63"/>
      <c r="VBE15" s="63"/>
      <c r="VBF15" s="63"/>
      <c r="VBG15" s="63"/>
      <c r="VBH15" s="63"/>
      <c r="VBI15" s="63"/>
      <c r="VBJ15" s="63"/>
      <c r="VBK15" s="63"/>
      <c r="VBL15" s="63"/>
      <c r="VBM15" s="63"/>
      <c r="VBN15" s="63"/>
      <c r="VBO15" s="63"/>
      <c r="VBP15" s="63"/>
      <c r="VBQ15" s="63"/>
      <c r="VBR15" s="63"/>
      <c r="VBS15" s="63"/>
      <c r="VBT15" s="63"/>
      <c r="VBU15" s="63"/>
      <c r="VBV15" s="63"/>
      <c r="VBW15" s="63"/>
      <c r="VBX15" s="63"/>
      <c r="VBY15" s="63"/>
      <c r="VBZ15" s="63"/>
      <c r="VCA15" s="63"/>
      <c r="VCB15" s="63"/>
      <c r="VCC15" s="63"/>
      <c r="VCD15" s="63"/>
      <c r="VCE15" s="63"/>
      <c r="VCF15" s="63"/>
      <c r="VCG15" s="63"/>
      <c r="VCH15" s="63"/>
      <c r="VCI15" s="63"/>
      <c r="VCJ15" s="63"/>
      <c r="VCK15" s="63"/>
      <c r="VCL15" s="63"/>
      <c r="VCM15" s="63"/>
      <c r="VCN15" s="63"/>
      <c r="VCO15" s="63"/>
      <c r="VCP15" s="63"/>
      <c r="VCQ15" s="63"/>
      <c r="VCR15" s="63"/>
      <c r="VCS15" s="63"/>
      <c r="VCT15" s="63"/>
      <c r="VCU15" s="63"/>
      <c r="VCV15" s="63"/>
      <c r="VCW15" s="63"/>
      <c r="VCX15" s="63"/>
      <c r="VCY15" s="63"/>
      <c r="VCZ15" s="63"/>
      <c r="VDA15" s="63"/>
      <c r="VDB15" s="63"/>
      <c r="VDC15" s="63"/>
      <c r="VDD15" s="63"/>
      <c r="VDE15" s="63"/>
      <c r="VDF15" s="63"/>
      <c r="VDG15" s="63"/>
      <c r="VDH15" s="63"/>
      <c r="VDI15" s="63"/>
      <c r="VDJ15" s="63"/>
      <c r="VDK15" s="63"/>
      <c r="VDL15" s="63"/>
      <c r="VDM15" s="63"/>
      <c r="VDN15" s="63"/>
      <c r="VDO15" s="63"/>
      <c r="VDP15" s="63"/>
      <c r="VDQ15" s="63"/>
      <c r="VDR15" s="63"/>
      <c r="VDS15" s="63"/>
      <c r="VDT15" s="63"/>
      <c r="VDU15" s="63"/>
      <c r="VDV15" s="63"/>
      <c r="VDW15" s="63"/>
      <c r="VDX15" s="63"/>
      <c r="VDY15" s="63"/>
      <c r="VDZ15" s="63"/>
      <c r="VEA15" s="63"/>
      <c r="VEB15" s="63"/>
      <c r="VEC15" s="63"/>
      <c r="VED15" s="63"/>
      <c r="VEE15" s="63"/>
      <c r="VEF15" s="63"/>
      <c r="VEG15" s="63"/>
      <c r="VEH15" s="63"/>
      <c r="VEI15" s="63"/>
      <c r="VEJ15" s="63"/>
      <c r="VEK15" s="63"/>
      <c r="VEL15" s="63"/>
      <c r="VEM15" s="63"/>
      <c r="VEN15" s="63"/>
      <c r="VEO15" s="63"/>
      <c r="VEP15" s="63"/>
      <c r="VEQ15" s="63"/>
      <c r="VER15" s="63"/>
      <c r="VES15" s="63"/>
      <c r="VET15" s="63"/>
      <c r="VEU15" s="63"/>
      <c r="VEV15" s="63"/>
      <c r="VEW15" s="63"/>
      <c r="VEX15" s="63"/>
      <c r="VEY15" s="63"/>
      <c r="VEZ15" s="63"/>
      <c r="VFA15" s="63"/>
      <c r="VFB15" s="63"/>
      <c r="VFC15" s="63"/>
      <c r="VFD15" s="63"/>
      <c r="VFE15" s="63"/>
      <c r="VFF15" s="63"/>
      <c r="VFG15" s="63"/>
      <c r="VFH15" s="63"/>
      <c r="VFI15" s="63"/>
      <c r="VFJ15" s="63"/>
      <c r="VFK15" s="63"/>
      <c r="VFL15" s="63"/>
      <c r="VFM15" s="63"/>
      <c r="VFN15" s="63"/>
      <c r="VFO15" s="63"/>
      <c r="VFP15" s="63"/>
      <c r="VFQ15" s="63"/>
      <c r="VFR15" s="63"/>
      <c r="VFS15" s="63"/>
      <c r="VFT15" s="63"/>
      <c r="VFU15" s="63"/>
      <c r="VFV15" s="63"/>
      <c r="VFW15" s="63"/>
      <c r="VFX15" s="63"/>
      <c r="VFY15" s="63"/>
      <c r="VFZ15" s="63"/>
      <c r="VGA15" s="63"/>
      <c r="VGB15" s="63"/>
      <c r="VGC15" s="63"/>
      <c r="VGD15" s="63"/>
      <c r="VGE15" s="63"/>
      <c r="VGF15" s="63"/>
      <c r="VGG15" s="63"/>
      <c r="VGH15" s="63"/>
      <c r="VGI15" s="63"/>
      <c r="VGJ15" s="63"/>
      <c r="VGK15" s="63"/>
      <c r="VGL15" s="63"/>
      <c r="VGM15" s="63"/>
      <c r="VGN15" s="63"/>
      <c r="VGO15" s="63"/>
      <c r="VGP15" s="63"/>
      <c r="VGQ15" s="63"/>
      <c r="VGR15" s="63"/>
      <c r="VGS15" s="63"/>
      <c r="VGT15" s="63"/>
      <c r="VGU15" s="63"/>
      <c r="VGV15" s="63"/>
      <c r="VGW15" s="63"/>
      <c r="VGX15" s="63"/>
      <c r="VGY15" s="63"/>
      <c r="VGZ15" s="63"/>
      <c r="VHA15" s="63"/>
      <c r="VHB15" s="63"/>
      <c r="VHC15" s="63"/>
      <c r="VHD15" s="63"/>
      <c r="VHE15" s="63"/>
      <c r="VHF15" s="63"/>
      <c r="VHG15" s="63"/>
      <c r="VHH15" s="63"/>
      <c r="VHI15" s="63"/>
      <c r="VHJ15" s="63"/>
      <c r="VHK15" s="63"/>
      <c r="VHL15" s="63"/>
      <c r="VHM15" s="63"/>
      <c r="VHN15" s="63"/>
      <c r="VHO15" s="63"/>
      <c r="VHP15" s="63"/>
      <c r="VHQ15" s="63"/>
      <c r="VHR15" s="63"/>
      <c r="VHS15" s="63"/>
      <c r="VHT15" s="63"/>
      <c r="VHU15" s="63"/>
      <c r="VHV15" s="63"/>
      <c r="VHW15" s="63"/>
      <c r="VHX15" s="63"/>
      <c r="VHY15" s="63"/>
      <c r="VHZ15" s="63"/>
      <c r="VIA15" s="63"/>
      <c r="VIB15" s="63"/>
      <c r="VIC15" s="63"/>
      <c r="VID15" s="63"/>
      <c r="VIE15" s="63"/>
      <c r="VIF15" s="63"/>
      <c r="VIG15" s="63"/>
      <c r="VIH15" s="63"/>
      <c r="VII15" s="63"/>
      <c r="VIJ15" s="63"/>
      <c r="VIK15" s="63"/>
      <c r="VIL15" s="63"/>
      <c r="VIM15" s="63"/>
      <c r="VIN15" s="63"/>
      <c r="VIO15" s="63"/>
      <c r="VIP15" s="63"/>
      <c r="VIQ15" s="63"/>
      <c r="VIR15" s="63"/>
      <c r="VIS15" s="63"/>
      <c r="VIT15" s="63"/>
      <c r="VIU15" s="63"/>
      <c r="VIV15" s="63"/>
      <c r="VIW15" s="63"/>
      <c r="VIX15" s="63"/>
      <c r="VIY15" s="63"/>
      <c r="VIZ15" s="63"/>
      <c r="VJA15" s="63"/>
      <c r="VJB15" s="63"/>
      <c r="VJC15" s="63"/>
      <c r="VJD15" s="63"/>
      <c r="VJE15" s="63"/>
      <c r="VJF15" s="63"/>
      <c r="VJG15" s="63"/>
      <c r="VJH15" s="63"/>
      <c r="VJI15" s="63"/>
      <c r="VJJ15" s="63"/>
      <c r="VJK15" s="63"/>
      <c r="VJL15" s="63"/>
      <c r="VJM15" s="63"/>
      <c r="VJN15" s="63"/>
      <c r="VJO15" s="63"/>
      <c r="VJP15" s="63"/>
      <c r="VJQ15" s="63"/>
      <c r="VJR15" s="63"/>
      <c r="VJS15" s="63"/>
      <c r="VJT15" s="63"/>
      <c r="VJU15" s="63"/>
      <c r="VJV15" s="63"/>
      <c r="VJW15" s="63"/>
      <c r="VJX15" s="63"/>
      <c r="VJY15" s="63"/>
      <c r="VJZ15" s="63"/>
      <c r="VKA15" s="63"/>
      <c r="VKB15" s="63"/>
      <c r="VKC15" s="63"/>
      <c r="VKD15" s="63"/>
      <c r="VKE15" s="63"/>
      <c r="VKF15" s="63"/>
      <c r="VKG15" s="63"/>
      <c r="VKH15" s="63"/>
      <c r="VKI15" s="63"/>
      <c r="VKJ15" s="63"/>
      <c r="VKK15" s="63"/>
      <c r="VKL15" s="63"/>
      <c r="VKM15" s="63"/>
      <c r="VKN15" s="63"/>
      <c r="VKO15" s="63"/>
      <c r="VKP15" s="63"/>
      <c r="VKQ15" s="63"/>
      <c r="VKR15" s="63"/>
      <c r="VKS15" s="63"/>
      <c r="VKT15" s="63"/>
      <c r="VKU15" s="63"/>
      <c r="VKV15" s="63"/>
      <c r="VKW15" s="63"/>
      <c r="VKX15" s="63"/>
      <c r="VKY15" s="63"/>
      <c r="VKZ15" s="63"/>
      <c r="VLA15" s="63"/>
      <c r="VLB15" s="63"/>
      <c r="VLC15" s="63"/>
      <c r="VLD15" s="63"/>
      <c r="VLE15" s="63"/>
      <c r="VLF15" s="63"/>
      <c r="VLG15" s="63"/>
      <c r="VLH15" s="63"/>
      <c r="VLI15" s="63"/>
      <c r="VLJ15" s="63"/>
      <c r="VLK15" s="63"/>
      <c r="VLL15" s="63"/>
      <c r="VLM15" s="63"/>
      <c r="VLN15" s="63"/>
      <c r="VLO15" s="63"/>
      <c r="VLP15" s="63"/>
      <c r="VLQ15" s="63"/>
      <c r="VLR15" s="63"/>
      <c r="VLS15" s="63"/>
      <c r="VLT15" s="63"/>
      <c r="VLU15" s="63"/>
      <c r="VLV15" s="63"/>
      <c r="VLW15" s="63"/>
      <c r="VLX15" s="63"/>
      <c r="VLY15" s="63"/>
      <c r="VLZ15" s="63"/>
      <c r="VMA15" s="63"/>
      <c r="VMB15" s="63"/>
      <c r="VMC15" s="63"/>
      <c r="VMD15" s="63"/>
      <c r="VME15" s="63"/>
      <c r="VMF15" s="63"/>
      <c r="VMG15" s="63"/>
      <c r="VMH15" s="63"/>
      <c r="VMI15" s="63"/>
      <c r="VMJ15" s="63"/>
      <c r="VMK15" s="63"/>
      <c r="VML15" s="63"/>
      <c r="VMM15" s="63"/>
      <c r="VMN15" s="63"/>
      <c r="VMO15" s="63"/>
      <c r="VMP15" s="63"/>
      <c r="VMQ15" s="63"/>
      <c r="VMR15" s="63"/>
      <c r="VMS15" s="63"/>
      <c r="VMT15" s="63"/>
      <c r="VMU15" s="63"/>
      <c r="VMV15" s="63"/>
      <c r="VMW15" s="63"/>
      <c r="VMX15" s="63"/>
      <c r="VMY15" s="63"/>
      <c r="VMZ15" s="63"/>
      <c r="VNA15" s="63"/>
      <c r="VNB15" s="63"/>
      <c r="VNC15" s="63"/>
      <c r="VND15" s="63"/>
      <c r="VNE15" s="63"/>
      <c r="VNF15" s="63"/>
      <c r="VNG15" s="63"/>
      <c r="VNH15" s="63"/>
      <c r="VNI15" s="63"/>
      <c r="VNJ15" s="63"/>
      <c r="VNK15" s="63"/>
      <c r="VNL15" s="63"/>
      <c r="VNM15" s="63"/>
      <c r="VNN15" s="63"/>
      <c r="VNO15" s="63"/>
      <c r="VNP15" s="63"/>
      <c r="VNQ15" s="63"/>
      <c r="VNR15" s="63"/>
      <c r="VNS15" s="63"/>
      <c r="VNT15" s="63"/>
      <c r="VNU15" s="63"/>
      <c r="VNV15" s="63"/>
      <c r="VNW15" s="63"/>
      <c r="VNX15" s="63"/>
      <c r="VNY15" s="63"/>
      <c r="VNZ15" s="63"/>
      <c r="VOA15" s="63"/>
      <c r="VOB15" s="63"/>
      <c r="VOC15" s="63"/>
      <c r="VOD15" s="63"/>
      <c r="VOE15" s="63"/>
      <c r="VOF15" s="63"/>
      <c r="VOG15" s="63"/>
      <c r="VOH15" s="63"/>
      <c r="VOI15" s="63"/>
      <c r="VOJ15" s="63"/>
      <c r="VOK15" s="63"/>
      <c r="VOL15" s="63"/>
      <c r="VOM15" s="63"/>
      <c r="VON15" s="63"/>
      <c r="VOO15" s="63"/>
      <c r="VOP15" s="63"/>
      <c r="VOQ15" s="63"/>
      <c r="VOR15" s="63"/>
      <c r="VOS15" s="63"/>
      <c r="VOT15" s="63"/>
      <c r="VOU15" s="63"/>
      <c r="VOV15" s="63"/>
      <c r="VOW15" s="63"/>
      <c r="VOX15" s="63"/>
      <c r="VOY15" s="63"/>
      <c r="VOZ15" s="63"/>
      <c r="VPA15" s="63"/>
      <c r="VPB15" s="63"/>
      <c r="VPC15" s="63"/>
      <c r="VPD15" s="63"/>
      <c r="VPE15" s="63"/>
      <c r="VPF15" s="63"/>
      <c r="VPG15" s="63"/>
      <c r="VPH15" s="63"/>
      <c r="VPI15" s="63"/>
      <c r="VPJ15" s="63"/>
      <c r="VPK15" s="63"/>
      <c r="VPL15" s="63"/>
      <c r="VPM15" s="63"/>
      <c r="VPN15" s="63"/>
      <c r="VPO15" s="63"/>
      <c r="VPP15" s="63"/>
      <c r="VPQ15" s="63"/>
      <c r="VPR15" s="63"/>
      <c r="VPS15" s="63"/>
      <c r="VPT15" s="63"/>
      <c r="VPU15" s="63"/>
      <c r="VPV15" s="63"/>
      <c r="VPW15" s="63"/>
      <c r="VPX15" s="63"/>
      <c r="VPY15" s="63"/>
      <c r="VPZ15" s="63"/>
      <c r="VQA15" s="63"/>
      <c r="VQB15" s="63"/>
      <c r="VQC15" s="63"/>
      <c r="VQD15" s="63"/>
      <c r="VQE15" s="63"/>
      <c r="VQF15" s="63"/>
      <c r="VQG15" s="63"/>
      <c r="VQH15" s="63"/>
      <c r="VQI15" s="63"/>
      <c r="VQJ15" s="63"/>
      <c r="VQK15" s="63"/>
      <c r="VQL15" s="63"/>
      <c r="VQM15" s="63"/>
      <c r="VQN15" s="63"/>
      <c r="VQO15" s="63"/>
      <c r="VQP15" s="63"/>
      <c r="VQQ15" s="63"/>
      <c r="VQR15" s="63"/>
      <c r="VQS15" s="63"/>
      <c r="VQT15" s="63"/>
      <c r="VQU15" s="63"/>
      <c r="VQV15" s="63"/>
      <c r="VQW15" s="63"/>
      <c r="VQX15" s="63"/>
      <c r="VQY15" s="63"/>
      <c r="VQZ15" s="63"/>
      <c r="VRA15" s="63"/>
      <c r="VRB15" s="63"/>
      <c r="VRC15" s="63"/>
      <c r="VRD15" s="63"/>
      <c r="VRE15" s="63"/>
      <c r="VRF15" s="63"/>
      <c r="VRG15" s="63"/>
      <c r="VRH15" s="63"/>
      <c r="VRI15" s="63"/>
      <c r="VRJ15" s="63"/>
      <c r="VRK15" s="63"/>
      <c r="VRL15" s="63"/>
      <c r="VRM15" s="63"/>
      <c r="VRN15" s="63"/>
      <c r="VRO15" s="63"/>
      <c r="VRP15" s="63"/>
      <c r="VRQ15" s="63"/>
      <c r="VRR15" s="63"/>
      <c r="VRS15" s="63"/>
      <c r="VRT15" s="63"/>
      <c r="VRU15" s="63"/>
      <c r="VRV15" s="63"/>
      <c r="VRW15" s="63"/>
      <c r="VRX15" s="63"/>
      <c r="VRY15" s="63"/>
      <c r="VRZ15" s="63"/>
      <c r="VSA15" s="63"/>
      <c r="VSB15" s="63"/>
      <c r="VSC15" s="63"/>
      <c r="VSD15" s="63"/>
      <c r="VSE15" s="63"/>
      <c r="VSF15" s="63"/>
      <c r="VSG15" s="63"/>
      <c r="VSH15" s="63"/>
      <c r="VSI15" s="63"/>
      <c r="VSJ15" s="63"/>
      <c r="VSK15" s="63"/>
      <c r="VSL15" s="63"/>
      <c r="VSM15" s="63"/>
      <c r="VSN15" s="63"/>
      <c r="VSO15" s="63"/>
      <c r="VSP15" s="63"/>
      <c r="VSQ15" s="63"/>
      <c r="VSR15" s="63"/>
      <c r="VSS15" s="63"/>
      <c r="VST15" s="63"/>
      <c r="VSU15" s="63"/>
      <c r="VSV15" s="63"/>
      <c r="VSW15" s="63"/>
      <c r="VSX15" s="63"/>
      <c r="VSY15" s="63"/>
      <c r="VSZ15" s="63"/>
      <c r="VTA15" s="63"/>
      <c r="VTB15" s="63"/>
      <c r="VTC15" s="63"/>
      <c r="VTD15" s="63"/>
      <c r="VTE15" s="63"/>
      <c r="VTF15" s="63"/>
      <c r="VTG15" s="63"/>
      <c r="VTH15" s="63"/>
      <c r="VTI15" s="63"/>
      <c r="VTJ15" s="63"/>
      <c r="VTK15" s="63"/>
      <c r="VTL15" s="63"/>
      <c r="VTM15" s="63"/>
      <c r="VTN15" s="63"/>
      <c r="VTO15" s="63"/>
      <c r="VTP15" s="63"/>
      <c r="VTQ15" s="63"/>
      <c r="VTR15" s="63"/>
      <c r="VTS15" s="63"/>
      <c r="VTT15" s="63"/>
      <c r="VTU15" s="63"/>
      <c r="VTV15" s="63"/>
      <c r="VTW15" s="63"/>
      <c r="VTX15" s="63"/>
      <c r="VTY15" s="63"/>
      <c r="VTZ15" s="63"/>
      <c r="VUA15" s="63"/>
      <c r="VUB15" s="63"/>
      <c r="VUC15" s="63"/>
      <c r="VUD15" s="63"/>
      <c r="VUE15" s="63"/>
      <c r="VUF15" s="63"/>
      <c r="VUG15" s="63"/>
      <c r="VUH15" s="63"/>
      <c r="VUI15" s="63"/>
      <c r="VUJ15" s="63"/>
      <c r="VUK15" s="63"/>
      <c r="VUL15" s="63"/>
      <c r="VUM15" s="63"/>
      <c r="VUN15" s="63"/>
      <c r="VUO15" s="63"/>
      <c r="VUP15" s="63"/>
      <c r="VUQ15" s="63"/>
      <c r="VUR15" s="63"/>
      <c r="VUS15" s="63"/>
      <c r="VUT15" s="63"/>
      <c r="VUU15" s="63"/>
      <c r="VUV15" s="63"/>
      <c r="VUW15" s="63"/>
      <c r="VUX15" s="63"/>
      <c r="VUY15" s="63"/>
      <c r="VUZ15" s="63"/>
      <c r="VVA15" s="63"/>
      <c r="VVB15" s="63"/>
      <c r="VVC15" s="63"/>
      <c r="VVD15" s="63"/>
      <c r="VVE15" s="63"/>
      <c r="VVF15" s="63"/>
      <c r="VVG15" s="63"/>
      <c r="VVH15" s="63"/>
      <c r="VVI15" s="63"/>
      <c r="VVJ15" s="63"/>
      <c r="VVK15" s="63"/>
      <c r="VVL15" s="63"/>
      <c r="VVM15" s="63"/>
      <c r="VVN15" s="63"/>
      <c r="VVO15" s="63"/>
      <c r="VVP15" s="63"/>
      <c r="VVQ15" s="63"/>
      <c r="VVR15" s="63"/>
      <c r="VVS15" s="63"/>
      <c r="VVT15" s="63"/>
      <c r="VVU15" s="63"/>
      <c r="VVV15" s="63"/>
      <c r="VVW15" s="63"/>
      <c r="VVX15" s="63"/>
      <c r="VVY15" s="63"/>
      <c r="VVZ15" s="63"/>
      <c r="VWA15" s="63"/>
      <c r="VWB15" s="63"/>
      <c r="VWC15" s="63"/>
      <c r="VWD15" s="63"/>
      <c r="VWE15" s="63"/>
      <c r="VWF15" s="63"/>
      <c r="VWG15" s="63"/>
      <c r="VWH15" s="63"/>
      <c r="VWI15" s="63"/>
      <c r="VWJ15" s="63"/>
      <c r="VWK15" s="63"/>
      <c r="VWL15" s="63"/>
      <c r="VWM15" s="63"/>
      <c r="VWN15" s="63"/>
      <c r="VWO15" s="63"/>
      <c r="VWP15" s="63"/>
      <c r="VWQ15" s="63"/>
      <c r="VWR15" s="63"/>
      <c r="VWS15" s="63"/>
      <c r="VWT15" s="63"/>
      <c r="VWU15" s="63"/>
      <c r="VWV15" s="63"/>
      <c r="VWW15" s="63"/>
      <c r="VWX15" s="63"/>
      <c r="VWY15" s="63"/>
      <c r="VWZ15" s="63"/>
      <c r="VXA15" s="63"/>
      <c r="VXB15" s="63"/>
      <c r="VXC15" s="63"/>
      <c r="VXD15" s="63"/>
      <c r="VXE15" s="63"/>
      <c r="VXF15" s="63"/>
      <c r="VXG15" s="63"/>
      <c r="VXH15" s="63"/>
      <c r="VXI15" s="63"/>
      <c r="VXJ15" s="63"/>
      <c r="VXK15" s="63"/>
      <c r="VXL15" s="63"/>
      <c r="VXM15" s="63"/>
      <c r="VXN15" s="63"/>
      <c r="VXO15" s="63"/>
      <c r="VXP15" s="63"/>
      <c r="VXQ15" s="63"/>
      <c r="VXR15" s="63"/>
      <c r="VXS15" s="63"/>
      <c r="VXT15" s="63"/>
      <c r="VXU15" s="63"/>
      <c r="VXV15" s="63"/>
      <c r="VXW15" s="63"/>
      <c r="VXX15" s="63"/>
      <c r="VXY15" s="63"/>
      <c r="VXZ15" s="63"/>
      <c r="VYA15" s="63"/>
      <c r="VYB15" s="63"/>
      <c r="VYC15" s="63"/>
      <c r="VYD15" s="63"/>
      <c r="VYE15" s="63"/>
      <c r="VYF15" s="63"/>
      <c r="VYG15" s="63"/>
      <c r="VYH15" s="63"/>
      <c r="VYI15" s="63"/>
      <c r="VYJ15" s="63"/>
      <c r="VYK15" s="63"/>
      <c r="VYL15" s="63"/>
      <c r="VYM15" s="63"/>
      <c r="VYN15" s="63"/>
      <c r="VYO15" s="63"/>
      <c r="VYP15" s="63"/>
      <c r="VYQ15" s="63"/>
      <c r="VYR15" s="63"/>
      <c r="VYS15" s="63"/>
      <c r="VYT15" s="63"/>
      <c r="VYU15" s="63"/>
      <c r="VYV15" s="63"/>
      <c r="VYW15" s="63"/>
      <c r="VYX15" s="63"/>
      <c r="VYY15" s="63"/>
      <c r="VYZ15" s="63"/>
      <c r="VZA15" s="63"/>
      <c r="VZB15" s="63"/>
      <c r="VZC15" s="63"/>
      <c r="VZD15" s="63"/>
      <c r="VZE15" s="63"/>
      <c r="VZF15" s="63"/>
      <c r="VZG15" s="63"/>
      <c r="VZH15" s="63"/>
      <c r="VZI15" s="63"/>
      <c r="VZJ15" s="63"/>
      <c r="VZK15" s="63"/>
      <c r="VZL15" s="63"/>
      <c r="VZM15" s="63"/>
      <c r="VZN15" s="63"/>
      <c r="VZO15" s="63"/>
      <c r="VZP15" s="63"/>
      <c r="VZQ15" s="63"/>
      <c r="VZR15" s="63"/>
      <c r="VZS15" s="63"/>
      <c r="VZT15" s="63"/>
      <c r="VZU15" s="63"/>
      <c r="VZV15" s="63"/>
      <c r="VZW15" s="63"/>
      <c r="VZX15" s="63"/>
      <c r="VZY15" s="63"/>
      <c r="VZZ15" s="63"/>
      <c r="WAA15" s="63"/>
      <c r="WAB15" s="63"/>
      <c r="WAC15" s="63"/>
      <c r="WAD15" s="63"/>
      <c r="WAE15" s="63"/>
      <c r="WAF15" s="63"/>
      <c r="WAG15" s="63"/>
      <c r="WAH15" s="63"/>
      <c r="WAI15" s="63"/>
      <c r="WAJ15" s="63"/>
      <c r="WAK15" s="63"/>
      <c r="WAL15" s="63"/>
      <c r="WAM15" s="63"/>
      <c r="WAN15" s="63"/>
      <c r="WAO15" s="63"/>
      <c r="WAP15" s="63"/>
      <c r="WAQ15" s="63"/>
      <c r="WAR15" s="63"/>
      <c r="WAS15" s="63"/>
      <c r="WAT15" s="63"/>
      <c r="WAU15" s="63"/>
      <c r="WAV15" s="63"/>
      <c r="WAW15" s="63"/>
      <c r="WAX15" s="63"/>
      <c r="WAY15" s="63"/>
      <c r="WAZ15" s="63"/>
      <c r="WBA15" s="63"/>
      <c r="WBB15" s="63"/>
      <c r="WBC15" s="63"/>
      <c r="WBD15" s="63"/>
      <c r="WBE15" s="63"/>
      <c r="WBF15" s="63"/>
      <c r="WBG15" s="63"/>
      <c r="WBH15" s="63"/>
      <c r="WBI15" s="63"/>
      <c r="WBJ15" s="63"/>
      <c r="WBK15" s="63"/>
      <c r="WBL15" s="63"/>
      <c r="WBM15" s="63"/>
      <c r="WBN15" s="63"/>
      <c r="WBO15" s="63"/>
      <c r="WBP15" s="63"/>
      <c r="WBQ15" s="63"/>
      <c r="WBR15" s="63"/>
      <c r="WBS15" s="63"/>
      <c r="WBT15" s="63"/>
      <c r="WBU15" s="63"/>
      <c r="WBV15" s="63"/>
      <c r="WBW15" s="63"/>
      <c r="WBX15" s="63"/>
      <c r="WBY15" s="63"/>
      <c r="WBZ15" s="63"/>
      <c r="WCA15" s="63"/>
      <c r="WCB15" s="63"/>
      <c r="WCC15" s="63"/>
      <c r="WCD15" s="63"/>
      <c r="WCE15" s="63"/>
      <c r="WCF15" s="63"/>
      <c r="WCG15" s="63"/>
      <c r="WCH15" s="63"/>
      <c r="WCI15" s="63"/>
      <c r="WCJ15" s="63"/>
      <c r="WCK15" s="63"/>
      <c r="WCL15" s="63"/>
      <c r="WCM15" s="63"/>
      <c r="WCN15" s="63"/>
      <c r="WCO15" s="63"/>
      <c r="WCP15" s="63"/>
      <c r="WCQ15" s="63"/>
      <c r="WCR15" s="63"/>
      <c r="WCS15" s="63"/>
      <c r="WCT15" s="63"/>
      <c r="WCU15" s="63"/>
      <c r="WCV15" s="63"/>
      <c r="WCW15" s="63"/>
      <c r="WCX15" s="63"/>
      <c r="WCY15" s="63"/>
      <c r="WCZ15" s="63"/>
      <c r="WDA15" s="63"/>
      <c r="WDB15" s="63"/>
      <c r="WDC15" s="63"/>
      <c r="WDD15" s="63"/>
      <c r="WDE15" s="63"/>
      <c r="WDF15" s="63"/>
      <c r="WDG15" s="63"/>
      <c r="WDH15" s="63"/>
      <c r="WDI15" s="63"/>
      <c r="WDJ15" s="63"/>
      <c r="WDK15" s="63"/>
      <c r="WDL15" s="63"/>
      <c r="WDM15" s="63"/>
      <c r="WDN15" s="63"/>
      <c r="WDO15" s="63"/>
      <c r="WDP15" s="63"/>
      <c r="WDQ15" s="63"/>
      <c r="WDR15" s="63"/>
      <c r="WDS15" s="63"/>
      <c r="WDT15" s="63"/>
      <c r="WDU15" s="63"/>
      <c r="WDV15" s="63"/>
      <c r="WDW15" s="63"/>
      <c r="WDX15" s="63"/>
      <c r="WDY15" s="63"/>
      <c r="WDZ15" s="63"/>
      <c r="WEA15" s="63"/>
      <c r="WEB15" s="63"/>
      <c r="WEC15" s="63"/>
      <c r="WED15" s="63"/>
      <c r="WEE15" s="63"/>
      <c r="WEF15" s="63"/>
      <c r="WEG15" s="63"/>
      <c r="WEH15" s="63"/>
      <c r="WEI15" s="63"/>
      <c r="WEJ15" s="63"/>
      <c r="WEK15" s="63"/>
      <c r="WEL15" s="63"/>
      <c r="WEM15" s="63"/>
      <c r="WEN15" s="63"/>
      <c r="WEO15" s="63"/>
      <c r="WEP15" s="63"/>
      <c r="WEQ15" s="63"/>
      <c r="WER15" s="63"/>
      <c r="WES15" s="63"/>
      <c r="WET15" s="63"/>
      <c r="WEU15" s="63"/>
      <c r="WEV15" s="63"/>
      <c r="WEW15" s="63"/>
      <c r="WEX15" s="63"/>
      <c r="WEY15" s="63"/>
      <c r="WEZ15" s="63"/>
      <c r="WFA15" s="63"/>
      <c r="WFB15" s="63"/>
      <c r="WFC15" s="63"/>
      <c r="WFD15" s="63"/>
      <c r="WFE15" s="63"/>
      <c r="WFF15" s="63"/>
      <c r="WFG15" s="63"/>
      <c r="WFH15" s="63"/>
      <c r="WFI15" s="63"/>
      <c r="WFJ15" s="63"/>
      <c r="WFK15" s="63"/>
      <c r="WFL15" s="63"/>
      <c r="WFM15" s="63"/>
      <c r="WFN15" s="63"/>
      <c r="WFO15" s="63"/>
      <c r="WFP15" s="63"/>
      <c r="WFQ15" s="63"/>
      <c r="WFR15" s="63"/>
      <c r="WFS15" s="63"/>
      <c r="WFT15" s="63"/>
      <c r="WFU15" s="63"/>
      <c r="WFV15" s="63"/>
      <c r="WFW15" s="63"/>
      <c r="WFX15" s="63"/>
      <c r="WFY15" s="63"/>
      <c r="WFZ15" s="63"/>
      <c r="WGA15" s="63"/>
      <c r="WGB15" s="63"/>
      <c r="WGC15" s="63"/>
      <c r="WGD15" s="63"/>
      <c r="WGE15" s="63"/>
      <c r="WGF15" s="63"/>
      <c r="WGG15" s="63"/>
      <c r="WGH15" s="63"/>
      <c r="WGI15" s="63"/>
      <c r="WGJ15" s="63"/>
      <c r="WGK15" s="63"/>
      <c r="WGL15" s="63"/>
      <c r="WGM15" s="63"/>
      <c r="WGN15" s="63"/>
      <c r="WGO15" s="63"/>
      <c r="WGP15" s="63"/>
      <c r="WGQ15" s="63"/>
      <c r="WGR15" s="63"/>
      <c r="WGS15" s="63"/>
      <c r="WGT15" s="63"/>
      <c r="WGU15" s="63"/>
      <c r="WGV15" s="63"/>
      <c r="WGW15" s="63"/>
      <c r="WGX15" s="63"/>
      <c r="WGY15" s="63"/>
      <c r="WGZ15" s="63"/>
      <c r="WHA15" s="63"/>
      <c r="WHB15" s="63"/>
      <c r="WHC15" s="63"/>
      <c r="WHD15" s="63"/>
      <c r="WHE15" s="63"/>
      <c r="WHF15" s="63"/>
      <c r="WHG15" s="63"/>
      <c r="WHH15" s="63"/>
      <c r="WHI15" s="63"/>
      <c r="WHJ15" s="63"/>
      <c r="WHK15" s="63"/>
      <c r="WHL15" s="63"/>
      <c r="WHM15" s="63"/>
      <c r="WHN15" s="63"/>
      <c r="WHO15" s="63"/>
      <c r="WHP15" s="63"/>
      <c r="WHQ15" s="63"/>
      <c r="WHR15" s="63"/>
      <c r="WHS15" s="63"/>
      <c r="WHT15" s="63"/>
      <c r="WHU15" s="63"/>
      <c r="WHV15" s="63"/>
      <c r="WHW15" s="63"/>
      <c r="WHX15" s="63"/>
      <c r="WHY15" s="63"/>
      <c r="WHZ15" s="63"/>
      <c r="WIA15" s="63"/>
      <c r="WIB15" s="63"/>
      <c r="WIC15" s="63"/>
      <c r="WID15" s="63"/>
      <c r="WIE15" s="63"/>
      <c r="WIF15" s="63"/>
      <c r="WIG15" s="63"/>
      <c r="WIH15" s="63"/>
      <c r="WII15" s="63"/>
      <c r="WIJ15" s="63"/>
      <c r="WIK15" s="63"/>
      <c r="WIL15" s="63"/>
      <c r="WIM15" s="63"/>
      <c r="WIN15" s="63"/>
      <c r="WIO15" s="63"/>
      <c r="WIP15" s="63"/>
      <c r="WIQ15" s="63"/>
      <c r="WIR15" s="63"/>
      <c r="WIS15" s="63"/>
      <c r="WIT15" s="63"/>
      <c r="WIU15" s="63"/>
      <c r="WIV15" s="63"/>
      <c r="WIW15" s="63"/>
      <c r="WIX15" s="63"/>
      <c r="WIY15" s="63"/>
      <c r="WIZ15" s="63"/>
      <c r="WJA15" s="63"/>
      <c r="WJB15" s="63"/>
      <c r="WJC15" s="63"/>
      <c r="WJD15" s="63"/>
      <c r="WJE15" s="63"/>
      <c r="WJF15" s="63"/>
      <c r="WJG15" s="63"/>
      <c r="WJH15" s="63"/>
      <c r="WJI15" s="63"/>
      <c r="WJJ15" s="63"/>
      <c r="WJK15" s="63"/>
      <c r="WJL15" s="63"/>
      <c r="WJM15" s="63"/>
      <c r="WJN15" s="63"/>
      <c r="WJO15" s="63"/>
      <c r="WJP15" s="63"/>
      <c r="WJQ15" s="63"/>
      <c r="WJR15" s="63"/>
      <c r="WJS15" s="63"/>
      <c r="WJT15" s="63"/>
      <c r="WJU15" s="63"/>
      <c r="WJV15" s="63"/>
      <c r="WJW15" s="63"/>
      <c r="WJX15" s="63"/>
      <c r="WJY15" s="63"/>
      <c r="WJZ15" s="63"/>
      <c r="WKA15" s="63"/>
      <c r="WKB15" s="63"/>
      <c r="WKC15" s="63"/>
      <c r="WKD15" s="63"/>
      <c r="WKE15" s="63"/>
      <c r="WKF15" s="63"/>
      <c r="WKG15" s="63"/>
      <c r="WKH15" s="63"/>
      <c r="WKI15" s="63"/>
      <c r="WKJ15" s="63"/>
      <c r="WKK15" s="63"/>
      <c r="WKL15" s="63"/>
      <c r="WKM15" s="63"/>
      <c r="WKN15" s="63"/>
      <c r="WKO15" s="63"/>
      <c r="WKP15" s="63"/>
      <c r="WKQ15" s="63"/>
      <c r="WKR15" s="63"/>
      <c r="WKS15" s="63"/>
      <c r="WKT15" s="63"/>
      <c r="WKU15" s="63"/>
      <c r="WKV15" s="63"/>
      <c r="WKW15" s="63"/>
      <c r="WKX15" s="63"/>
      <c r="WKY15" s="63"/>
      <c r="WKZ15" s="63"/>
      <c r="WLA15" s="63"/>
      <c r="WLB15" s="63"/>
      <c r="WLC15" s="63"/>
      <c r="WLD15" s="63"/>
      <c r="WLE15" s="63"/>
      <c r="WLF15" s="63"/>
      <c r="WLG15" s="63"/>
      <c r="WLH15" s="63"/>
      <c r="WLI15" s="63"/>
      <c r="WLJ15" s="63"/>
      <c r="WLK15" s="63"/>
      <c r="WLL15" s="63"/>
      <c r="WLM15" s="63"/>
      <c r="WLN15" s="63"/>
      <c r="WLO15" s="63"/>
      <c r="WLP15" s="63"/>
      <c r="WLQ15" s="63"/>
      <c r="WLR15" s="63"/>
      <c r="WLS15" s="63"/>
      <c r="WLT15" s="63"/>
      <c r="WLU15" s="63"/>
      <c r="WLV15" s="63"/>
      <c r="WLW15" s="63"/>
      <c r="WLX15" s="63"/>
      <c r="WLY15" s="63"/>
      <c r="WLZ15" s="63"/>
      <c r="WMA15" s="63"/>
      <c r="WMB15" s="63"/>
      <c r="WMC15" s="63"/>
      <c r="WMD15" s="63"/>
      <c r="WME15" s="63"/>
      <c r="WMF15" s="63"/>
      <c r="WMG15" s="63"/>
      <c r="WMH15" s="63"/>
      <c r="WMI15" s="63"/>
      <c r="WMJ15" s="63"/>
      <c r="WMK15" s="63"/>
      <c r="WML15" s="63"/>
      <c r="WMM15" s="63"/>
      <c r="WMN15" s="63"/>
      <c r="WMO15" s="63"/>
      <c r="WMP15" s="63"/>
      <c r="WMQ15" s="63"/>
      <c r="WMR15" s="63"/>
      <c r="WMS15" s="63"/>
      <c r="WMT15" s="63"/>
      <c r="WMU15" s="63"/>
      <c r="WMV15" s="63"/>
      <c r="WMW15" s="63"/>
      <c r="WMX15" s="63"/>
      <c r="WMY15" s="63"/>
      <c r="WMZ15" s="63"/>
      <c r="WNA15" s="63"/>
      <c r="WNB15" s="63"/>
      <c r="WNC15" s="63"/>
      <c r="WND15" s="63"/>
      <c r="WNE15" s="63"/>
      <c r="WNF15" s="63"/>
      <c r="WNG15" s="63"/>
      <c r="WNH15" s="63"/>
      <c r="WNI15" s="63"/>
      <c r="WNJ15" s="63"/>
      <c r="WNK15" s="63"/>
      <c r="WNL15" s="63"/>
      <c r="WNM15" s="63"/>
      <c r="WNN15" s="63"/>
      <c r="WNO15" s="63"/>
      <c r="WNP15" s="63"/>
      <c r="WNQ15" s="63"/>
      <c r="WNR15" s="63"/>
      <c r="WNS15" s="63"/>
      <c r="WNT15" s="63"/>
      <c r="WNU15" s="63"/>
      <c r="WNV15" s="63"/>
      <c r="WNW15" s="63"/>
      <c r="WNX15" s="63"/>
      <c r="WNY15" s="63"/>
      <c r="WNZ15" s="63"/>
      <c r="WOA15" s="63"/>
      <c r="WOB15" s="63"/>
      <c r="WOC15" s="63"/>
      <c r="WOD15" s="63"/>
      <c r="WOE15" s="63"/>
      <c r="WOF15" s="63"/>
      <c r="WOG15" s="63"/>
      <c r="WOH15" s="63"/>
      <c r="WOI15" s="63"/>
      <c r="WOJ15" s="63"/>
      <c r="WOK15" s="63"/>
      <c r="WOL15" s="63"/>
      <c r="WOM15" s="63"/>
      <c r="WON15" s="63"/>
      <c r="WOO15" s="63"/>
      <c r="WOP15" s="63"/>
      <c r="WOQ15" s="63"/>
      <c r="WOR15" s="63"/>
      <c r="WOS15" s="63"/>
      <c r="WOT15" s="63"/>
      <c r="WOU15" s="63"/>
      <c r="WOV15" s="63"/>
      <c r="WOW15" s="63"/>
      <c r="WOX15" s="63"/>
      <c r="WOY15" s="63"/>
      <c r="WOZ15" s="63"/>
      <c r="WPA15" s="63"/>
      <c r="WPB15" s="63"/>
      <c r="WPC15" s="63"/>
      <c r="WPD15" s="63"/>
      <c r="WPE15" s="63"/>
      <c r="WPF15" s="63"/>
      <c r="WPG15" s="63"/>
      <c r="WPH15" s="63"/>
      <c r="WPI15" s="63"/>
      <c r="WPJ15" s="63"/>
      <c r="WPK15" s="63"/>
      <c r="WPL15" s="63"/>
      <c r="WPM15" s="63"/>
      <c r="WPN15" s="63"/>
      <c r="WPO15" s="63"/>
      <c r="WPP15" s="63"/>
      <c r="WPQ15" s="63"/>
      <c r="WPR15" s="63"/>
      <c r="WPS15" s="63"/>
      <c r="WPT15" s="63"/>
      <c r="WPU15" s="63"/>
      <c r="WPV15" s="63"/>
      <c r="WPW15" s="63"/>
      <c r="WPX15" s="63"/>
      <c r="WPY15" s="63"/>
      <c r="WPZ15" s="63"/>
      <c r="WQA15" s="63"/>
      <c r="WQB15" s="63"/>
      <c r="WQC15" s="63"/>
      <c r="WQD15" s="63"/>
      <c r="WQE15" s="63"/>
      <c r="WQF15" s="63"/>
      <c r="WQG15" s="63"/>
      <c r="WQH15" s="63"/>
      <c r="WQI15" s="63"/>
      <c r="WQJ15" s="63"/>
      <c r="WQK15" s="63"/>
      <c r="WQL15" s="63"/>
      <c r="WQM15" s="63"/>
      <c r="WQN15" s="63"/>
      <c r="WQO15" s="63"/>
      <c r="WQP15" s="63"/>
      <c r="WQQ15" s="63"/>
      <c r="WQR15" s="63"/>
      <c r="WQS15" s="63"/>
      <c r="WQT15" s="63"/>
      <c r="WQU15" s="63"/>
      <c r="WQV15" s="63"/>
      <c r="WQW15" s="63"/>
      <c r="WQX15" s="63"/>
      <c r="WQY15" s="63"/>
      <c r="WQZ15" s="63"/>
      <c r="WRA15" s="63"/>
      <c r="WRB15" s="63"/>
      <c r="WRC15" s="63"/>
      <c r="WRD15" s="63"/>
      <c r="WRE15" s="63"/>
      <c r="WRF15" s="63"/>
      <c r="WRG15" s="63"/>
      <c r="WRH15" s="63"/>
      <c r="WRI15" s="63"/>
      <c r="WRJ15" s="63"/>
      <c r="WRK15" s="63"/>
      <c r="WRL15" s="63"/>
      <c r="WRM15" s="63"/>
      <c r="WRN15" s="63"/>
      <c r="WRO15" s="63"/>
      <c r="WRP15" s="63"/>
      <c r="WRQ15" s="63"/>
      <c r="WRR15" s="63"/>
      <c r="WRS15" s="63"/>
      <c r="WRT15" s="63"/>
      <c r="WRU15" s="63"/>
      <c r="WRV15" s="63"/>
      <c r="WRW15" s="63"/>
      <c r="WRX15" s="63"/>
      <c r="WRY15" s="63"/>
      <c r="WRZ15" s="63"/>
      <c r="WSA15" s="63"/>
      <c r="WSB15" s="63"/>
      <c r="WSC15" s="63"/>
      <c r="WSD15" s="63"/>
      <c r="WSE15" s="63"/>
      <c r="WSF15" s="63"/>
      <c r="WSG15" s="63"/>
      <c r="WSH15" s="63"/>
      <c r="WSI15" s="63"/>
      <c r="WSJ15" s="63"/>
      <c r="WSK15" s="63"/>
      <c r="WSL15" s="63"/>
      <c r="WSM15" s="63"/>
      <c r="WSN15" s="63"/>
      <c r="WSO15" s="63"/>
      <c r="WSP15" s="63"/>
      <c r="WSQ15" s="63"/>
      <c r="WSR15" s="63"/>
      <c r="WSS15" s="63"/>
      <c r="WST15" s="63"/>
      <c r="WSU15" s="63"/>
      <c r="WSV15" s="63"/>
      <c r="WSW15" s="63"/>
      <c r="WSX15" s="63"/>
      <c r="WSY15" s="63"/>
      <c r="WSZ15" s="63"/>
      <c r="WTA15" s="63"/>
      <c r="WTB15" s="63"/>
      <c r="WTC15" s="63"/>
      <c r="WTD15" s="63"/>
      <c r="WTE15" s="63"/>
      <c r="WTF15" s="63"/>
      <c r="WTG15" s="63"/>
      <c r="WTH15" s="63"/>
      <c r="WTI15" s="63"/>
      <c r="WTJ15" s="63"/>
      <c r="WTK15" s="63"/>
      <c r="WTL15" s="63"/>
      <c r="WTM15" s="63"/>
      <c r="WTN15" s="63"/>
      <c r="WTO15" s="63"/>
      <c r="WTP15" s="63"/>
      <c r="WTQ15" s="63"/>
      <c r="WTR15" s="63"/>
      <c r="WTS15" s="63"/>
      <c r="WTT15" s="63"/>
      <c r="WTU15" s="63"/>
      <c r="WTV15" s="63"/>
      <c r="WTW15" s="63"/>
      <c r="WTX15" s="63"/>
      <c r="WTY15" s="63"/>
      <c r="WTZ15" s="63"/>
      <c r="WUA15" s="63"/>
      <c r="WUB15" s="63"/>
      <c r="WUC15" s="63"/>
      <c r="WUD15" s="63"/>
      <c r="WUE15" s="63"/>
      <c r="WUF15" s="63"/>
      <c r="WUG15" s="63"/>
      <c r="WUH15" s="63"/>
      <c r="WUI15" s="63"/>
      <c r="WUJ15" s="63"/>
      <c r="WUK15" s="63"/>
      <c r="WUL15" s="63"/>
      <c r="WUM15" s="63"/>
      <c r="WUN15" s="63"/>
      <c r="WUO15" s="63"/>
      <c r="WUP15" s="63"/>
      <c r="WUQ15" s="63"/>
      <c r="WUR15" s="63"/>
      <c r="WUS15" s="63"/>
      <c r="WUT15" s="63"/>
      <c r="WUU15" s="63"/>
      <c r="WUV15" s="63"/>
      <c r="WUW15" s="63"/>
      <c r="WUX15" s="63"/>
      <c r="WUY15" s="63"/>
      <c r="WUZ15" s="63"/>
      <c r="WVA15" s="63"/>
      <c r="WVB15" s="63"/>
      <c r="WVC15" s="63"/>
      <c r="WVD15" s="63"/>
      <c r="WVE15" s="63"/>
      <c r="WVF15" s="63"/>
      <c r="WVG15" s="63"/>
      <c r="WVH15" s="63"/>
      <c r="WVI15" s="63"/>
      <c r="WVJ15" s="63"/>
      <c r="WVK15" s="63"/>
      <c r="WVL15" s="63"/>
      <c r="WVM15" s="63"/>
      <c r="WVN15" s="63"/>
      <c r="WVO15" s="63"/>
      <c r="WVP15" s="63"/>
      <c r="WVQ15" s="63"/>
      <c r="WVR15" s="63"/>
      <c r="WVS15" s="63"/>
      <c r="WVT15" s="63"/>
      <c r="WVU15" s="63"/>
      <c r="WVV15" s="63"/>
      <c r="WVW15" s="63"/>
      <c r="WVX15" s="63"/>
      <c r="WVY15" s="63"/>
      <c r="WVZ15" s="63"/>
      <c r="WWA15" s="63"/>
      <c r="WWB15" s="63"/>
      <c r="WWC15" s="63"/>
      <c r="WWD15" s="63"/>
      <c r="WWE15" s="63"/>
      <c r="WWF15" s="63"/>
      <c r="WWG15" s="63"/>
      <c r="WWH15" s="63"/>
      <c r="WWI15" s="63"/>
      <c r="WWJ15" s="63"/>
      <c r="WWK15" s="63"/>
      <c r="WWL15" s="63"/>
      <c r="WWM15" s="63"/>
      <c r="WWN15" s="63"/>
      <c r="WWO15" s="63"/>
      <c r="WWP15" s="63"/>
      <c r="WWQ15" s="63"/>
      <c r="WWR15" s="63"/>
      <c r="WWS15" s="63"/>
      <c r="WWT15" s="63"/>
      <c r="WWU15" s="63"/>
      <c r="WWV15" s="63"/>
      <c r="WWW15" s="63"/>
      <c r="WWX15" s="63"/>
      <c r="WWY15" s="63"/>
      <c r="WWZ15" s="63"/>
      <c r="WXA15" s="63"/>
      <c r="WXB15" s="63"/>
      <c r="WXC15" s="63"/>
      <c r="WXD15" s="63"/>
      <c r="WXE15" s="63"/>
      <c r="WXF15" s="63"/>
      <c r="WXG15" s="63"/>
      <c r="WXH15" s="63"/>
      <c r="WXI15" s="63"/>
      <c r="WXJ15" s="63"/>
      <c r="WXK15" s="63"/>
      <c r="WXL15" s="63"/>
      <c r="WXM15" s="63"/>
      <c r="WXN15" s="63"/>
      <c r="WXO15" s="63"/>
      <c r="WXP15" s="63"/>
      <c r="WXQ15" s="63"/>
      <c r="WXR15" s="63"/>
      <c r="WXS15" s="63"/>
      <c r="WXT15" s="63"/>
      <c r="WXU15" s="63"/>
      <c r="WXV15" s="63"/>
      <c r="WXW15" s="63"/>
      <c r="WXX15" s="63"/>
      <c r="WXY15" s="63"/>
      <c r="WXZ15" s="63"/>
      <c r="WYA15" s="63"/>
      <c r="WYB15" s="63"/>
      <c r="WYC15" s="63"/>
      <c r="WYD15" s="63"/>
      <c r="WYE15" s="63"/>
      <c r="WYF15" s="63"/>
      <c r="WYG15" s="63"/>
      <c r="WYH15" s="63"/>
      <c r="WYI15" s="63"/>
      <c r="WYJ15" s="63"/>
      <c r="WYK15" s="63"/>
      <c r="WYL15" s="63"/>
      <c r="WYM15" s="63"/>
      <c r="WYN15" s="63"/>
      <c r="WYO15" s="63"/>
      <c r="WYP15" s="63"/>
      <c r="WYQ15" s="63"/>
      <c r="WYR15" s="63"/>
      <c r="WYS15" s="63"/>
      <c r="WYT15" s="63"/>
      <c r="WYU15" s="63"/>
      <c r="WYV15" s="63"/>
      <c r="WYW15" s="63"/>
      <c r="WYX15" s="63"/>
      <c r="WYY15" s="63"/>
      <c r="WYZ15" s="63"/>
      <c r="WZA15" s="63"/>
      <c r="WZB15" s="63"/>
      <c r="WZC15" s="63"/>
      <c r="WZD15" s="63"/>
      <c r="WZE15" s="63"/>
      <c r="WZF15" s="63"/>
      <c r="WZG15" s="63"/>
      <c r="WZH15" s="63"/>
      <c r="WZI15" s="63"/>
      <c r="WZJ15" s="63"/>
      <c r="WZK15" s="63"/>
      <c r="WZL15" s="63"/>
      <c r="WZM15" s="63"/>
      <c r="WZN15" s="63"/>
      <c r="WZO15" s="63"/>
      <c r="WZP15" s="63"/>
      <c r="WZQ15" s="63"/>
      <c r="WZR15" s="63"/>
      <c r="WZS15" s="63"/>
      <c r="WZT15" s="63"/>
      <c r="WZU15" s="63"/>
      <c r="WZV15" s="63"/>
      <c r="WZW15" s="63"/>
      <c r="WZX15" s="63"/>
      <c r="WZY15" s="63"/>
      <c r="WZZ15" s="63"/>
      <c r="XAA15" s="63"/>
      <c r="XAB15" s="63"/>
      <c r="XAC15" s="63"/>
      <c r="XAD15" s="63"/>
      <c r="XAE15" s="63"/>
      <c r="XAF15" s="63"/>
      <c r="XAG15" s="63"/>
      <c r="XAH15" s="63"/>
      <c r="XAI15" s="63"/>
      <c r="XAJ15" s="63"/>
      <c r="XAK15" s="63"/>
      <c r="XAL15" s="63"/>
      <c r="XAM15" s="63"/>
      <c r="XAN15" s="63"/>
      <c r="XAO15" s="63"/>
      <c r="XAP15" s="63"/>
      <c r="XAQ15" s="63"/>
      <c r="XAR15" s="63"/>
      <c r="XAS15" s="63"/>
      <c r="XAT15" s="63"/>
      <c r="XAU15" s="63"/>
      <c r="XAV15" s="63"/>
      <c r="XAW15" s="63"/>
      <c r="XAX15" s="63"/>
      <c r="XAY15" s="63"/>
      <c r="XAZ15" s="63"/>
      <c r="XBA15" s="63"/>
      <c r="XBB15" s="63"/>
      <c r="XBC15" s="63"/>
      <c r="XBD15" s="63"/>
      <c r="XBE15" s="63"/>
      <c r="XBF15" s="63"/>
      <c r="XBG15" s="63"/>
      <c r="XBH15" s="63"/>
      <c r="XBI15" s="63"/>
      <c r="XBJ15" s="63"/>
      <c r="XBK15" s="63"/>
      <c r="XBL15" s="63"/>
      <c r="XBM15" s="63"/>
      <c r="XBN15" s="63"/>
      <c r="XBO15" s="63"/>
      <c r="XBP15" s="63"/>
      <c r="XBQ15" s="63"/>
      <c r="XBR15" s="63"/>
      <c r="XBS15" s="63"/>
      <c r="XBT15" s="63"/>
      <c r="XBU15" s="63"/>
      <c r="XBV15" s="63"/>
      <c r="XBW15" s="63"/>
      <c r="XBX15" s="63"/>
      <c r="XBY15" s="63"/>
      <c r="XBZ15" s="63"/>
      <c r="XCA15" s="63"/>
      <c r="XCB15" s="63"/>
      <c r="XCC15" s="63"/>
      <c r="XCD15" s="63"/>
      <c r="XCE15" s="63"/>
      <c r="XCF15" s="63"/>
      <c r="XCG15" s="63"/>
      <c r="XCH15" s="63"/>
      <c r="XCI15" s="63"/>
      <c r="XCJ15" s="63"/>
      <c r="XCK15" s="63"/>
      <c r="XCL15" s="63"/>
      <c r="XCM15" s="63"/>
      <c r="XCN15" s="63"/>
      <c r="XCO15" s="63"/>
      <c r="XCP15" s="63"/>
      <c r="XCQ15" s="63"/>
      <c r="XCR15" s="63"/>
      <c r="XCS15" s="63"/>
      <c r="XCT15" s="63"/>
      <c r="XCU15" s="63"/>
      <c r="XCV15" s="63"/>
      <c r="XCW15" s="63"/>
      <c r="XCX15" s="63"/>
      <c r="XCY15" s="63"/>
      <c r="XCZ15" s="63"/>
      <c r="XDA15" s="63"/>
      <c r="XDB15" s="63"/>
      <c r="XDC15" s="63"/>
      <c r="XDD15" s="63"/>
      <c r="XDE15" s="63"/>
      <c r="XDF15" s="63"/>
      <c r="XDG15" s="63"/>
      <c r="XDH15" s="63"/>
      <c r="XDI15" s="63"/>
      <c r="XDJ15" s="63"/>
      <c r="XDK15" s="63"/>
      <c r="XDL15" s="63"/>
      <c r="XDM15" s="63"/>
      <c r="XDN15" s="63"/>
      <c r="XDO15" s="63"/>
      <c r="XDP15" s="63"/>
      <c r="XDQ15" s="63"/>
      <c r="XDR15" s="63"/>
      <c r="XDS15" s="63"/>
      <c r="XDT15" s="63"/>
      <c r="XDU15" s="63"/>
      <c r="XDV15" s="63"/>
      <c r="XDW15" s="63"/>
      <c r="XDX15" s="63"/>
      <c r="XDY15" s="63"/>
      <c r="XDZ15" s="63"/>
      <c r="XEA15" s="63"/>
      <c r="XEB15" s="63"/>
      <c r="XEC15" s="63"/>
      <c r="XED15" s="63"/>
      <c r="XEE15" s="63"/>
      <c r="XEF15" s="63"/>
      <c r="XEG15" s="63"/>
      <c r="XEH15" s="63"/>
      <c r="XEI15" s="63"/>
      <c r="XEJ15" s="63"/>
      <c r="XEK15" s="63"/>
      <c r="XEL15" s="63"/>
      <c r="XEM15" s="63"/>
      <c r="XEN15" s="63"/>
      <c r="XEO15" s="63"/>
      <c r="XEP15" s="63"/>
      <c r="XEQ15" s="63"/>
      <c r="XER15" s="63"/>
      <c r="XES15" s="63"/>
      <c r="XET15" s="63"/>
      <c r="XEU15" s="63"/>
      <c r="XEV15" s="63"/>
      <c r="XEW15" s="63"/>
      <c r="XEX15" s="63"/>
      <c r="XEY15" s="63"/>
      <c r="XEZ15" s="63"/>
      <c r="XFA15" s="63"/>
      <c r="XFB15" s="63"/>
      <c r="XFC15" s="63"/>
      <c r="XFD15" s="63"/>
    </row>
    <row r="16" spans="1:16384" ht="15" customHeight="1" x14ac:dyDescent="0.2">
      <c r="AK16" s="65"/>
      <c r="AW16" s="65"/>
      <c r="CD16" s="66"/>
      <c r="CE16" s="67"/>
      <c r="CF16" s="67"/>
      <c r="CG16" s="67"/>
      <c r="CH16" s="67"/>
      <c r="CI16" s="67"/>
      <c r="CJ16" s="67"/>
      <c r="CK16" s="67"/>
      <c r="CL16" s="67"/>
      <c r="CM16" s="67"/>
      <c r="CN16" s="67"/>
      <c r="CO16" s="67"/>
      <c r="CP16" s="67"/>
      <c r="CQ16" s="67"/>
      <c r="CR16" s="67"/>
      <c r="CS16" s="67"/>
      <c r="CT16" s="67"/>
      <c r="CU16" s="67"/>
      <c r="CV16" s="67"/>
      <c r="CW16" s="67"/>
      <c r="CX16" s="67"/>
    </row>
    <row r="17" spans="1:102" ht="15" customHeight="1" x14ac:dyDescent="0.2">
      <c r="C17" s="68"/>
      <c r="D17" s="66"/>
      <c r="E17" s="68"/>
      <c r="F17" s="66"/>
      <c r="G17" s="66"/>
      <c r="H17" s="66"/>
      <c r="I17" s="68"/>
      <c r="J17" s="66"/>
      <c r="K17" s="66"/>
      <c r="L17" s="68"/>
      <c r="M17" s="66"/>
      <c r="N17" s="68"/>
      <c r="O17" s="66"/>
      <c r="P17" s="66"/>
      <c r="Q17" s="66"/>
      <c r="R17" s="66"/>
      <c r="S17" s="66"/>
      <c r="T17" s="68"/>
      <c r="U17" s="66"/>
      <c r="V17" s="66"/>
      <c r="W17" s="66"/>
      <c r="X17" s="66"/>
      <c r="Y17" s="66"/>
      <c r="Z17" s="66"/>
      <c r="AA17" s="66"/>
      <c r="AB17" s="68"/>
      <c r="AC17" s="66"/>
      <c r="AD17" s="66"/>
      <c r="AE17" s="66"/>
      <c r="AF17" s="68"/>
      <c r="AG17" s="66"/>
      <c r="AH17" s="66"/>
      <c r="AI17" s="66"/>
      <c r="AJ17" s="66"/>
      <c r="AK17" s="69"/>
      <c r="AL17" s="69"/>
      <c r="AM17" s="68"/>
      <c r="AN17" s="66"/>
      <c r="AO17" s="66"/>
      <c r="AP17" s="66"/>
      <c r="AQ17" s="66"/>
      <c r="AR17" s="68"/>
      <c r="AS17" s="66"/>
      <c r="AT17" s="66"/>
      <c r="AU17" s="66"/>
      <c r="AV17" s="66"/>
      <c r="AW17" s="66"/>
      <c r="AX17" s="66"/>
      <c r="AY17" s="68"/>
      <c r="AZ17" s="66"/>
      <c r="BA17" s="66"/>
      <c r="BB17" s="66"/>
      <c r="BC17" s="66"/>
      <c r="BD17" s="68"/>
      <c r="BE17" s="66"/>
      <c r="BF17" s="66"/>
      <c r="BG17" s="66"/>
      <c r="BH17" s="66"/>
      <c r="BI17" s="66"/>
      <c r="BJ17" s="68"/>
      <c r="BK17" s="66"/>
      <c r="BL17" s="66"/>
      <c r="BM17" s="66"/>
      <c r="BN17" s="66"/>
      <c r="BO17" s="68"/>
      <c r="BP17" s="66"/>
      <c r="BQ17" s="66"/>
      <c r="BR17" s="66"/>
      <c r="BS17" s="66"/>
      <c r="BT17" s="66"/>
      <c r="BU17" s="68"/>
      <c r="BV17" s="66"/>
      <c r="BW17" s="66"/>
      <c r="BX17" s="66"/>
      <c r="BY17" s="68"/>
      <c r="BZ17" s="66"/>
      <c r="CA17" s="66"/>
      <c r="CB17" s="66"/>
      <c r="CC17" s="66"/>
      <c r="CD17" s="66"/>
      <c r="CE17" s="67"/>
      <c r="CF17" s="67"/>
      <c r="CG17" s="67"/>
      <c r="CH17" s="67"/>
      <c r="CI17" s="67"/>
      <c r="CJ17" s="67"/>
      <c r="CK17" s="67"/>
      <c r="CL17" s="67"/>
      <c r="CM17" s="67"/>
      <c r="CN17" s="67"/>
      <c r="CO17" s="67"/>
      <c r="CP17" s="67"/>
      <c r="CQ17" s="67"/>
      <c r="CR17" s="67"/>
      <c r="CS17" s="67"/>
      <c r="CT17" s="67"/>
      <c r="CU17" s="67"/>
      <c r="CV17" s="67"/>
      <c r="CW17" s="67"/>
      <c r="CX17" s="67"/>
    </row>
    <row r="19" spans="1:102" ht="15" customHeight="1" x14ac:dyDescent="0.2">
      <c r="A19" s="390" t="str">
        <f>+A13</f>
        <v xml:space="preserve">Identidad sexual y género no binario
</v>
      </c>
      <c r="B19" s="390"/>
      <c r="C19" s="390"/>
      <c r="D19" s="390"/>
      <c r="E19" s="390"/>
      <c r="F19" s="390"/>
      <c r="G19" s="390"/>
    </row>
    <row r="20" spans="1:102" ht="15" customHeight="1" x14ac:dyDescent="0.2">
      <c r="A20" s="391" t="str">
        <f>+A14</f>
        <v>Hombre</v>
      </c>
      <c r="B20" s="391"/>
      <c r="C20" s="391"/>
      <c r="D20" s="391"/>
      <c r="E20" s="391"/>
      <c r="F20" s="70">
        <f>+A15</f>
        <v>3505</v>
      </c>
      <c r="G20" s="203">
        <f>F20/$F$23</f>
        <v>0.3787960661407111</v>
      </c>
    </row>
    <row r="21" spans="1:102" ht="15" customHeight="1" x14ac:dyDescent="0.2">
      <c r="A21" s="391" t="str">
        <f>+B14</f>
        <v>Mujer</v>
      </c>
      <c r="B21" s="391"/>
      <c r="C21" s="391"/>
      <c r="D21" s="391"/>
      <c r="E21" s="391"/>
      <c r="F21" s="70">
        <f>+B15</f>
        <v>5714</v>
      </c>
      <c r="G21" s="203">
        <f>F21/$F$23</f>
        <v>0.61752944990813785</v>
      </c>
    </row>
    <row r="22" spans="1:102" ht="15" customHeight="1" x14ac:dyDescent="0.2">
      <c r="A22" s="391" t="str">
        <f>C14</f>
        <v>Persona no binaria</v>
      </c>
      <c r="B22" s="391"/>
      <c r="C22" s="391"/>
      <c r="D22" s="391"/>
      <c r="E22" s="391"/>
      <c r="F22" s="70">
        <f>C15</f>
        <v>34</v>
      </c>
      <c r="G22" s="203">
        <f>F22/$F$23</f>
        <v>3.6744839511509779E-3</v>
      </c>
    </row>
    <row r="23" spans="1:102" ht="15" customHeight="1" x14ac:dyDescent="0.2">
      <c r="A23" s="393" t="s">
        <v>955</v>
      </c>
      <c r="B23" s="393"/>
      <c r="C23" s="393"/>
      <c r="D23" s="393"/>
      <c r="E23" s="393"/>
      <c r="F23" s="70">
        <f>SUM(F20:F22)</f>
        <v>9253</v>
      </c>
      <c r="G23" s="72">
        <f>SUM(G20:G22)</f>
        <v>0.99999999999999989</v>
      </c>
    </row>
    <row r="24" spans="1:102" ht="15" customHeight="1" x14ac:dyDescent="0.2">
      <c r="A24" s="394"/>
      <c r="B24" s="394"/>
      <c r="C24" s="394"/>
      <c r="D24" s="394"/>
      <c r="E24" s="394"/>
      <c r="F24" s="73"/>
      <c r="G24" s="73"/>
    </row>
    <row r="26" spans="1:102" ht="15" customHeight="1" x14ac:dyDescent="0.2">
      <c r="A26" s="74"/>
      <c r="B26" s="74"/>
      <c r="C26" s="74"/>
      <c r="D26" s="74"/>
      <c r="E26" s="74"/>
      <c r="F26" s="74"/>
      <c r="G26" s="74"/>
    </row>
    <row r="29" spans="1:102" ht="15" customHeight="1" x14ac:dyDescent="0.2">
      <c r="A29" s="75"/>
    </row>
    <row r="31" spans="1:102" ht="15" customHeight="1" x14ac:dyDescent="0.2">
      <c r="A31" s="65"/>
    </row>
    <row r="48" spans="1:7" ht="15" customHeight="1" x14ac:dyDescent="0.2">
      <c r="A48" s="390" t="str">
        <f>+D13</f>
        <v>Edad</v>
      </c>
      <c r="B48" s="390"/>
      <c r="C48" s="390"/>
      <c r="D48" s="390"/>
      <c r="E48" s="390"/>
      <c r="F48" s="390"/>
      <c r="G48" s="390"/>
    </row>
    <row r="49" spans="1:7" ht="15" customHeight="1" x14ac:dyDescent="0.2">
      <c r="A49" s="391" t="str">
        <f>D14</f>
        <v>18 a 20</v>
      </c>
      <c r="B49" s="391"/>
      <c r="C49" s="391"/>
      <c r="D49" s="391"/>
      <c r="E49" s="391"/>
      <c r="F49" s="70">
        <f>+D15</f>
        <v>159</v>
      </c>
      <c r="G49" s="203">
        <f t="shared" ref="G49:G55" si="0">F49/$F$56</f>
        <v>1.7183616124500162E-2</v>
      </c>
    </row>
    <row r="50" spans="1:7" ht="15" customHeight="1" x14ac:dyDescent="0.2">
      <c r="A50" s="391" t="str">
        <f>+E14</f>
        <v>21 a 30</v>
      </c>
      <c r="B50" s="391"/>
      <c r="C50" s="391"/>
      <c r="D50" s="391"/>
      <c r="E50" s="391"/>
      <c r="F50" s="70">
        <f>+E15</f>
        <v>1537</v>
      </c>
      <c r="G50" s="203">
        <f t="shared" si="0"/>
        <v>0.16610828920350157</v>
      </c>
    </row>
    <row r="51" spans="1:7" ht="15" customHeight="1" x14ac:dyDescent="0.2">
      <c r="A51" s="391" t="str">
        <f>+F14</f>
        <v>31 a 40</v>
      </c>
      <c r="B51" s="391"/>
      <c r="C51" s="391"/>
      <c r="D51" s="391"/>
      <c r="E51" s="391"/>
      <c r="F51" s="70">
        <f>F15</f>
        <v>2938</v>
      </c>
      <c r="G51" s="203">
        <f t="shared" si="0"/>
        <v>0.3175186426023992</v>
      </c>
    </row>
    <row r="52" spans="1:7" ht="15" customHeight="1" x14ac:dyDescent="0.2">
      <c r="A52" s="391" t="str">
        <f>+G14</f>
        <v>41 a 50</v>
      </c>
      <c r="B52" s="391"/>
      <c r="C52" s="391"/>
      <c r="D52" s="391"/>
      <c r="E52" s="391"/>
      <c r="F52" s="70">
        <f>G15</f>
        <v>2695</v>
      </c>
      <c r="G52" s="203">
        <f t="shared" si="0"/>
        <v>0.29125688965740842</v>
      </c>
    </row>
    <row r="53" spans="1:7" ht="15" customHeight="1" x14ac:dyDescent="0.2">
      <c r="A53" s="391" t="str">
        <f>+H14</f>
        <v>51 a 60</v>
      </c>
      <c r="B53" s="391"/>
      <c r="C53" s="391"/>
      <c r="D53" s="391"/>
      <c r="E53" s="391"/>
      <c r="F53" s="70">
        <f>H15</f>
        <v>1421</v>
      </c>
      <c r="G53" s="203">
        <f t="shared" si="0"/>
        <v>0.15357181454663352</v>
      </c>
    </row>
    <row r="54" spans="1:7" ht="15" customHeight="1" x14ac:dyDescent="0.2">
      <c r="A54" s="391" t="str">
        <f>+I14</f>
        <v>61 a 70</v>
      </c>
      <c r="B54" s="391"/>
      <c r="C54" s="391"/>
      <c r="D54" s="391"/>
      <c r="E54" s="391"/>
      <c r="F54" s="70">
        <f>I15</f>
        <v>454</v>
      </c>
      <c r="G54" s="203">
        <f t="shared" si="0"/>
        <v>4.9065168053604238E-2</v>
      </c>
    </row>
    <row r="55" spans="1:7" ht="15" customHeight="1" x14ac:dyDescent="0.2">
      <c r="A55" s="391" t="str">
        <f>+J14</f>
        <v>Más de 70</v>
      </c>
      <c r="B55" s="391"/>
      <c r="C55" s="391"/>
      <c r="D55" s="391"/>
      <c r="E55" s="391"/>
      <c r="F55" s="70">
        <f>J15</f>
        <v>49</v>
      </c>
      <c r="G55" s="203">
        <f t="shared" si="0"/>
        <v>5.2955798119528798E-3</v>
      </c>
    </row>
    <row r="56" spans="1:7" ht="15" customHeight="1" x14ac:dyDescent="0.2">
      <c r="A56" s="393" t="s">
        <v>955</v>
      </c>
      <c r="B56" s="393"/>
      <c r="C56" s="393"/>
      <c r="D56" s="393"/>
      <c r="E56" s="393"/>
      <c r="F56" s="70">
        <f>SUM(F49:F55)</f>
        <v>9253</v>
      </c>
      <c r="G56" s="71">
        <f>SUM(G49:G55)</f>
        <v>1</v>
      </c>
    </row>
    <row r="77" spans="1:7" ht="15" customHeight="1" x14ac:dyDescent="0.2">
      <c r="A77" s="390" t="str">
        <f>+K13</f>
        <v>Edo. civil</v>
      </c>
      <c r="B77" s="390"/>
      <c r="C77" s="390"/>
      <c r="D77" s="390"/>
      <c r="E77" s="390"/>
      <c r="F77" s="390"/>
      <c r="G77" s="390"/>
    </row>
    <row r="78" spans="1:7" ht="15" customHeight="1" x14ac:dyDescent="0.2">
      <c r="A78" s="391" t="str">
        <f>+K14</f>
        <v>Soltero(a)</v>
      </c>
      <c r="B78" s="391"/>
      <c r="C78" s="391"/>
      <c r="D78" s="391"/>
      <c r="E78" s="391"/>
      <c r="F78" s="70">
        <f>+K15</f>
        <v>4933</v>
      </c>
      <c r="G78" s="203">
        <f>F78/$F$80</f>
        <v>0.53283646575934329</v>
      </c>
    </row>
    <row r="79" spans="1:7" ht="15" customHeight="1" x14ac:dyDescent="0.2">
      <c r="A79" s="391" t="str">
        <f>+L14</f>
        <v>Casado(a)</v>
      </c>
      <c r="B79" s="391"/>
      <c r="C79" s="391"/>
      <c r="D79" s="391"/>
      <c r="E79" s="391"/>
      <c r="F79" s="70">
        <f>+L15</f>
        <v>4325</v>
      </c>
      <c r="G79" s="203">
        <f>F79/$F$80</f>
        <v>0.46716353424065671</v>
      </c>
    </row>
    <row r="80" spans="1:7" ht="15" customHeight="1" x14ac:dyDescent="0.2">
      <c r="A80" s="393" t="s">
        <v>955</v>
      </c>
      <c r="B80" s="393"/>
      <c r="C80" s="393"/>
      <c r="D80" s="393"/>
      <c r="E80" s="393"/>
      <c r="F80" s="70">
        <f>SUM(F78:F79)</f>
        <v>9258</v>
      </c>
      <c r="G80" s="71">
        <f>SUM(G78:G79)</f>
        <v>1</v>
      </c>
    </row>
    <row r="106" spans="1:7" ht="15" customHeight="1" x14ac:dyDescent="0.2">
      <c r="A106" s="390" t="str">
        <f>+M13</f>
        <v>Nivel escolar</v>
      </c>
      <c r="B106" s="390"/>
      <c r="C106" s="390"/>
      <c r="D106" s="390"/>
      <c r="E106" s="390"/>
      <c r="F106" s="390"/>
      <c r="G106" s="390"/>
    </row>
    <row r="107" spans="1:7" ht="15" customHeight="1" x14ac:dyDescent="0.2">
      <c r="A107" s="391" t="str">
        <f>+M14</f>
        <v>Ninguno</v>
      </c>
      <c r="B107" s="391"/>
      <c r="C107" s="391"/>
      <c r="D107" s="391"/>
      <c r="E107" s="391"/>
      <c r="F107" s="70">
        <f>M15</f>
        <v>14</v>
      </c>
      <c r="G107" s="203">
        <f t="shared" ref="G107:G120" si="1">F107/$F$121</f>
        <v>1.5130228034151087E-3</v>
      </c>
    </row>
    <row r="108" spans="1:7" ht="15" customHeight="1" x14ac:dyDescent="0.2">
      <c r="A108" s="391" t="str">
        <f>+N14</f>
        <v>Primaria incompleta</v>
      </c>
      <c r="B108" s="391"/>
      <c r="C108" s="391"/>
      <c r="D108" s="391"/>
      <c r="E108" s="391"/>
      <c r="F108" s="70">
        <f>N15</f>
        <v>13</v>
      </c>
      <c r="G108" s="203">
        <f t="shared" si="1"/>
        <v>1.404949746028315E-3</v>
      </c>
    </row>
    <row r="109" spans="1:7" ht="15" customHeight="1" x14ac:dyDescent="0.2">
      <c r="A109" s="391" t="str">
        <f>+O14</f>
        <v>Primaria completa</v>
      </c>
      <c r="B109" s="391"/>
      <c r="C109" s="391"/>
      <c r="D109" s="391"/>
      <c r="E109" s="391"/>
      <c r="F109" s="70">
        <f>O15</f>
        <v>26</v>
      </c>
      <c r="G109" s="203">
        <f t="shared" si="1"/>
        <v>2.8098994920566301E-3</v>
      </c>
    </row>
    <row r="110" spans="1:7" ht="15" customHeight="1" x14ac:dyDescent="0.2">
      <c r="A110" s="391" t="str">
        <f>+P14</f>
        <v>Secundaria incompleta</v>
      </c>
      <c r="B110" s="391"/>
      <c r="C110" s="391"/>
      <c r="D110" s="391"/>
      <c r="E110" s="391"/>
      <c r="F110" s="70">
        <f>P15</f>
        <v>50</v>
      </c>
      <c r="G110" s="203">
        <f t="shared" si="1"/>
        <v>5.4036528693396733E-3</v>
      </c>
    </row>
    <row r="111" spans="1:7" ht="15" customHeight="1" x14ac:dyDescent="0.2">
      <c r="A111" s="391" t="str">
        <f>+Q14</f>
        <v>Secundaria completa</v>
      </c>
      <c r="B111" s="391"/>
      <c r="C111" s="391"/>
      <c r="D111" s="391"/>
      <c r="E111" s="391"/>
      <c r="F111" s="70">
        <f>Q15</f>
        <v>552</v>
      </c>
      <c r="G111" s="203">
        <f t="shared" si="1"/>
        <v>5.9656327677509995E-2</v>
      </c>
    </row>
    <row r="112" spans="1:7" ht="15" customHeight="1" x14ac:dyDescent="0.2">
      <c r="A112" s="391" t="str">
        <f>+R14</f>
        <v>Estudios Técnicos</v>
      </c>
      <c r="B112" s="391"/>
      <c r="C112" s="391"/>
      <c r="D112" s="391"/>
      <c r="E112" s="391"/>
      <c r="F112" s="70">
        <f>R15</f>
        <v>1352</v>
      </c>
      <c r="G112" s="203">
        <f t="shared" si="1"/>
        <v>0.14611477358694477</v>
      </c>
    </row>
    <row r="113" spans="1:7" ht="15" customHeight="1" x14ac:dyDescent="0.2">
      <c r="A113" s="391" t="str">
        <f>+S14</f>
        <v>Preparatoria o equivalente incompleta</v>
      </c>
      <c r="B113" s="391"/>
      <c r="C113" s="391"/>
      <c r="D113" s="391"/>
      <c r="E113" s="391"/>
      <c r="F113" s="70">
        <f>S15</f>
        <v>283</v>
      </c>
      <c r="G113" s="203">
        <f t="shared" si="1"/>
        <v>3.0584675240462551E-2</v>
      </c>
    </row>
    <row r="114" spans="1:7" ht="15" customHeight="1" x14ac:dyDescent="0.2">
      <c r="A114" s="391" t="str">
        <f>+T14</f>
        <v>Preparatoria o equivalente completa</v>
      </c>
      <c r="B114" s="391"/>
      <c r="C114" s="391"/>
      <c r="D114" s="391"/>
      <c r="E114" s="391"/>
      <c r="F114" s="70">
        <f>T15</f>
        <v>1120</v>
      </c>
      <c r="G114" s="203">
        <f t="shared" si="1"/>
        <v>0.12104182427320868</v>
      </c>
    </row>
    <row r="115" spans="1:7" ht="15" customHeight="1" x14ac:dyDescent="0.2">
      <c r="A115" s="391" t="str">
        <f>+U14</f>
        <v>Normal</v>
      </c>
      <c r="B115" s="391"/>
      <c r="C115" s="391"/>
      <c r="D115" s="391"/>
      <c r="E115" s="391"/>
      <c r="F115" s="70">
        <f>U15</f>
        <v>45</v>
      </c>
      <c r="G115" s="203">
        <f t="shared" si="1"/>
        <v>4.8632875824057061E-3</v>
      </c>
    </row>
    <row r="116" spans="1:7" ht="15" customHeight="1" x14ac:dyDescent="0.2">
      <c r="A116" s="391" t="str">
        <f>+V14</f>
        <v>Licenciatura o Estudios Profesionales incompletos</v>
      </c>
      <c r="B116" s="391"/>
      <c r="C116" s="391"/>
      <c r="D116" s="391"/>
      <c r="E116" s="391"/>
      <c r="F116" s="70">
        <f>V15</f>
        <v>857</v>
      </c>
      <c r="G116" s="203">
        <f t="shared" si="1"/>
        <v>9.2618610180482008E-2</v>
      </c>
    </row>
    <row r="117" spans="1:7" ht="15" customHeight="1" x14ac:dyDescent="0.2">
      <c r="A117" s="391" t="str">
        <f>+W14</f>
        <v>Licenciatura o Estudios Profesionales completos</v>
      </c>
      <c r="B117" s="391"/>
      <c r="C117" s="391"/>
      <c r="D117" s="391"/>
      <c r="E117" s="391"/>
      <c r="F117" s="70">
        <f>W15</f>
        <v>3646</v>
      </c>
      <c r="G117" s="203">
        <f t="shared" si="1"/>
        <v>0.39403436723224899</v>
      </c>
    </row>
    <row r="118" spans="1:7" ht="15" customHeight="1" x14ac:dyDescent="0.2">
      <c r="A118" s="391" t="str">
        <f>+X14</f>
        <v>Maestría</v>
      </c>
      <c r="B118" s="391"/>
      <c r="C118" s="391"/>
      <c r="D118" s="391"/>
      <c r="E118" s="391"/>
      <c r="F118" s="70">
        <f>X15</f>
        <v>928</v>
      </c>
      <c r="G118" s="203">
        <f t="shared" si="1"/>
        <v>0.10029179725494435</v>
      </c>
    </row>
    <row r="119" spans="1:7" ht="15" customHeight="1" x14ac:dyDescent="0.2">
      <c r="A119" s="391" t="str">
        <f>+Y14</f>
        <v>Doctorado</v>
      </c>
      <c r="B119" s="391"/>
      <c r="C119" s="391"/>
      <c r="D119" s="391"/>
      <c r="E119" s="391"/>
      <c r="F119" s="70">
        <f>Y15</f>
        <v>158</v>
      </c>
      <c r="G119" s="203">
        <f t="shared" si="1"/>
        <v>1.7075543067113369E-2</v>
      </c>
    </row>
    <row r="120" spans="1:7" ht="15" customHeight="1" x14ac:dyDescent="0.2">
      <c r="A120" s="391" t="str">
        <f>+Z14</f>
        <v>Otro</v>
      </c>
      <c r="B120" s="391"/>
      <c r="C120" s="391"/>
      <c r="D120" s="391"/>
      <c r="E120" s="391"/>
      <c r="F120" s="70">
        <f>Z15</f>
        <v>209</v>
      </c>
      <c r="G120" s="203">
        <f t="shared" si="1"/>
        <v>2.2587268993839837E-2</v>
      </c>
    </row>
    <row r="121" spans="1:7" ht="15" customHeight="1" x14ac:dyDescent="0.2">
      <c r="A121" s="393" t="s">
        <v>955</v>
      </c>
      <c r="B121" s="393"/>
      <c r="C121" s="393"/>
      <c r="D121" s="393"/>
      <c r="E121" s="393"/>
      <c r="F121" s="70">
        <f>SUM(F107:F120)</f>
        <v>9253</v>
      </c>
      <c r="G121" s="71">
        <f>SUM(G107:G120)</f>
        <v>1</v>
      </c>
    </row>
    <row r="136" spans="1:7" ht="15" customHeight="1" x14ac:dyDescent="0.2">
      <c r="A136" s="390" t="str">
        <f>+AA13</f>
        <v>Nivel del puesto</v>
      </c>
      <c r="B136" s="390"/>
      <c r="C136" s="390"/>
      <c r="D136" s="390"/>
      <c r="E136" s="390"/>
      <c r="F136" s="390"/>
      <c r="G136" s="390"/>
    </row>
    <row r="137" spans="1:7" ht="15" customHeight="1" x14ac:dyDescent="0.2">
      <c r="A137" s="391" t="s">
        <v>927</v>
      </c>
      <c r="B137" s="391"/>
      <c r="C137" s="391"/>
      <c r="D137" s="391"/>
      <c r="E137" s="391"/>
      <c r="F137" s="70">
        <f>AA15</f>
        <v>7852</v>
      </c>
      <c r="G137" s="203">
        <f t="shared" ref="G137:G145" si="2">F137/$F$146</f>
        <v>0.84858964660110237</v>
      </c>
    </row>
    <row r="138" spans="1:7" ht="15" customHeight="1" x14ac:dyDescent="0.2">
      <c r="A138" s="391" t="s">
        <v>928</v>
      </c>
      <c r="B138" s="391"/>
      <c r="C138" s="391"/>
      <c r="D138" s="391"/>
      <c r="E138" s="391"/>
      <c r="F138" s="70">
        <f>AB15</f>
        <v>392</v>
      </c>
      <c r="G138" s="203">
        <f t="shared" si="2"/>
        <v>4.2364638495623039E-2</v>
      </c>
    </row>
    <row r="139" spans="1:7" ht="15" customHeight="1" x14ac:dyDescent="0.2">
      <c r="A139" s="391" t="s">
        <v>929</v>
      </c>
      <c r="B139" s="391"/>
      <c r="C139" s="391"/>
      <c r="D139" s="391"/>
      <c r="E139" s="391"/>
      <c r="F139" s="70">
        <f>AC15</f>
        <v>339</v>
      </c>
      <c r="G139" s="203">
        <f t="shared" si="2"/>
        <v>3.663676645412299E-2</v>
      </c>
    </row>
    <row r="140" spans="1:7" ht="15" customHeight="1" x14ac:dyDescent="0.2">
      <c r="A140" s="391" t="s">
        <v>930</v>
      </c>
      <c r="B140" s="391"/>
      <c r="C140" s="391"/>
      <c r="D140" s="391"/>
      <c r="E140" s="391"/>
      <c r="F140" s="70">
        <f>AD15</f>
        <v>140</v>
      </c>
      <c r="G140" s="203">
        <f t="shared" si="2"/>
        <v>1.5130228034151086E-2</v>
      </c>
    </row>
    <row r="141" spans="1:7" ht="15" customHeight="1" x14ac:dyDescent="0.2">
      <c r="A141" s="391" t="s">
        <v>931</v>
      </c>
      <c r="B141" s="391"/>
      <c r="C141" s="391"/>
      <c r="D141" s="391"/>
      <c r="E141" s="391"/>
      <c r="F141" s="70">
        <f>AE15</f>
        <v>77</v>
      </c>
      <c r="G141" s="203">
        <f t="shared" si="2"/>
        <v>8.3216254187830976E-3</v>
      </c>
    </row>
    <row r="142" spans="1:7" ht="15" customHeight="1" x14ac:dyDescent="0.2">
      <c r="A142" s="391" t="s">
        <v>932</v>
      </c>
      <c r="B142" s="391"/>
      <c r="C142" s="391"/>
      <c r="D142" s="391"/>
      <c r="E142" s="391"/>
      <c r="F142" s="70">
        <f>AF15</f>
        <v>9</v>
      </c>
      <c r="G142" s="203">
        <f t="shared" si="2"/>
        <v>9.726575164811412E-4</v>
      </c>
    </row>
    <row r="143" spans="1:7" ht="15" customHeight="1" x14ac:dyDescent="0.2">
      <c r="A143" s="391" t="s">
        <v>933</v>
      </c>
      <c r="B143" s="391"/>
      <c r="C143" s="391"/>
      <c r="D143" s="391"/>
      <c r="E143" s="391"/>
      <c r="F143" s="70">
        <f>AG15</f>
        <v>16</v>
      </c>
      <c r="G143" s="203">
        <f t="shared" si="2"/>
        <v>1.7291689181886955E-3</v>
      </c>
    </row>
    <row r="144" spans="1:7" ht="15" customHeight="1" x14ac:dyDescent="0.2">
      <c r="A144" s="391" t="s">
        <v>934</v>
      </c>
      <c r="B144" s="391"/>
      <c r="C144" s="391"/>
      <c r="D144" s="391"/>
      <c r="E144" s="391"/>
      <c r="F144" s="70">
        <f>AH15</f>
        <v>47</v>
      </c>
      <c r="G144" s="203">
        <f t="shared" si="2"/>
        <v>5.079433697179293E-3</v>
      </c>
    </row>
    <row r="145" spans="1:7" ht="15" customHeight="1" x14ac:dyDescent="0.2">
      <c r="A145" s="391" t="s">
        <v>926</v>
      </c>
      <c r="B145" s="391"/>
      <c r="C145" s="391"/>
      <c r="D145" s="391"/>
      <c r="E145" s="391"/>
      <c r="F145" s="70">
        <f>+AI15</f>
        <v>381</v>
      </c>
      <c r="G145" s="203">
        <f t="shared" si="2"/>
        <v>4.1175834864368314E-2</v>
      </c>
    </row>
    <row r="146" spans="1:7" ht="15" customHeight="1" x14ac:dyDescent="0.2">
      <c r="A146" s="393" t="s">
        <v>955</v>
      </c>
      <c r="B146" s="393"/>
      <c r="C146" s="393"/>
      <c r="D146" s="393"/>
      <c r="E146" s="393"/>
      <c r="F146" s="70">
        <f>SUM(F137:F145)</f>
        <v>9253</v>
      </c>
      <c r="G146" s="71">
        <f>SUM(G137:G145)</f>
        <v>1</v>
      </c>
    </row>
    <row r="171" spans="1:7" ht="15" customHeight="1" x14ac:dyDescent="0.2">
      <c r="A171" s="390" t="str">
        <f>+AJ13</f>
        <v>Sistemas de Profesionalización</v>
      </c>
      <c r="B171" s="390"/>
      <c r="C171" s="390"/>
      <c r="D171" s="390"/>
      <c r="E171" s="390"/>
      <c r="F171" s="390"/>
      <c r="G171" s="390"/>
    </row>
    <row r="172" spans="1:7" ht="15" customHeight="1" x14ac:dyDescent="0.2">
      <c r="A172" s="391" t="str">
        <f>+AJ14</f>
        <v>Si</v>
      </c>
      <c r="B172" s="391"/>
      <c r="C172" s="391"/>
      <c r="D172" s="391"/>
      <c r="E172" s="391"/>
      <c r="F172" s="70">
        <f>AJ15</f>
        <v>2546</v>
      </c>
      <c r="G172" s="203">
        <f>F172/$F$174</f>
        <v>0.27515400410677621</v>
      </c>
    </row>
    <row r="173" spans="1:7" ht="15" customHeight="1" x14ac:dyDescent="0.2">
      <c r="A173" s="391" t="str">
        <f>+AK14</f>
        <v>No</v>
      </c>
      <c r="B173" s="391"/>
      <c r="C173" s="391"/>
      <c r="D173" s="391"/>
      <c r="E173" s="391"/>
      <c r="F173" s="70">
        <f>AK15</f>
        <v>6707</v>
      </c>
      <c r="G173" s="203">
        <f>F173/$F$174</f>
        <v>0.72484599589322385</v>
      </c>
    </row>
    <row r="174" spans="1:7" ht="15" customHeight="1" x14ac:dyDescent="0.2">
      <c r="A174" s="393" t="s">
        <v>955</v>
      </c>
      <c r="B174" s="393"/>
      <c r="C174" s="393"/>
      <c r="D174" s="393"/>
      <c r="E174" s="393"/>
      <c r="F174" s="70">
        <f>SUM(F172:F173)</f>
        <v>9253</v>
      </c>
      <c r="G174" s="71">
        <f>SUM(G172:G173)</f>
        <v>1</v>
      </c>
    </row>
    <row r="175" spans="1:7" ht="15" customHeight="1" x14ac:dyDescent="0.2">
      <c r="D175" s="76"/>
    </row>
    <row r="200" spans="1:7" ht="15" customHeight="1" x14ac:dyDescent="0.2">
      <c r="A200" s="390" t="str">
        <f>+AL13</f>
        <v>Años en iniciativa privada (IP)</v>
      </c>
      <c r="B200" s="390"/>
      <c r="C200" s="390"/>
      <c r="D200" s="390"/>
      <c r="E200" s="390"/>
      <c r="F200" s="390"/>
      <c r="G200" s="390"/>
    </row>
    <row r="201" spans="1:7" ht="15" customHeight="1" x14ac:dyDescent="0.2">
      <c r="A201" s="391" t="str">
        <f>+AL14</f>
        <v>Nunca he trabajado en el Sector Privado</v>
      </c>
      <c r="B201" s="391"/>
      <c r="C201" s="391"/>
      <c r="D201" s="391"/>
      <c r="E201" s="391"/>
      <c r="F201" s="70">
        <f>AL15</f>
        <v>4138</v>
      </c>
      <c r="G201" s="203">
        <f t="shared" ref="G201:G212" si="3">F201/$F$213</f>
        <v>0.44720631146655138</v>
      </c>
    </row>
    <row r="202" spans="1:7" ht="15" customHeight="1" x14ac:dyDescent="0.2">
      <c r="A202" s="391" t="str">
        <f>+AM14</f>
        <v>Hasta 5</v>
      </c>
      <c r="B202" s="391"/>
      <c r="C202" s="391"/>
      <c r="D202" s="391"/>
      <c r="E202" s="391"/>
      <c r="F202" s="70">
        <f>+AM15</f>
        <v>2810</v>
      </c>
      <c r="G202" s="203">
        <f t="shared" si="3"/>
        <v>0.30368529125688964</v>
      </c>
    </row>
    <row r="203" spans="1:7" ht="15" customHeight="1" x14ac:dyDescent="0.2">
      <c r="A203" s="391" t="str">
        <f>+AN14</f>
        <v>6 a 10</v>
      </c>
      <c r="B203" s="391"/>
      <c r="C203" s="391"/>
      <c r="D203" s="391"/>
      <c r="E203" s="391"/>
      <c r="F203" s="70">
        <f>+AN15</f>
        <v>1073</v>
      </c>
      <c r="G203" s="203">
        <f t="shared" si="3"/>
        <v>0.11596239057602939</v>
      </c>
    </row>
    <row r="204" spans="1:7" ht="15" customHeight="1" x14ac:dyDescent="0.2">
      <c r="A204" s="391" t="str">
        <f>+AO14</f>
        <v>11 a 15</v>
      </c>
      <c r="B204" s="391"/>
      <c r="C204" s="391"/>
      <c r="D204" s="391"/>
      <c r="E204" s="391"/>
      <c r="F204" s="70">
        <f>+AO15</f>
        <v>555</v>
      </c>
      <c r="G204" s="203">
        <f t="shared" si="3"/>
        <v>5.9980546849670378E-2</v>
      </c>
    </row>
    <row r="205" spans="1:7" ht="15" customHeight="1" x14ac:dyDescent="0.2">
      <c r="A205" s="391" t="str">
        <f>+AP14</f>
        <v>16 a 20</v>
      </c>
      <c r="B205" s="391"/>
      <c r="C205" s="391"/>
      <c r="D205" s="391"/>
      <c r="E205" s="391"/>
      <c r="F205" s="70">
        <f>+AP15</f>
        <v>320</v>
      </c>
      <c r="G205" s="203">
        <f t="shared" si="3"/>
        <v>3.4583378363773912E-2</v>
      </c>
    </row>
    <row r="206" spans="1:7" ht="15" customHeight="1" x14ac:dyDescent="0.2">
      <c r="A206" s="391" t="str">
        <f>+AQ14</f>
        <v>21 a 25</v>
      </c>
      <c r="B206" s="391"/>
      <c r="C206" s="391"/>
      <c r="D206" s="391"/>
      <c r="E206" s="391"/>
      <c r="F206" s="70">
        <f>+AQ15</f>
        <v>175</v>
      </c>
      <c r="G206" s="203">
        <f t="shared" si="3"/>
        <v>1.8912785042688857E-2</v>
      </c>
    </row>
    <row r="207" spans="1:7" ht="15" customHeight="1" x14ac:dyDescent="0.2">
      <c r="A207" s="391" t="str">
        <f>+AR14</f>
        <v>26 a 30</v>
      </c>
      <c r="B207" s="391"/>
      <c r="C207" s="391"/>
      <c r="D207" s="391"/>
      <c r="E207" s="391"/>
      <c r="F207" s="70">
        <f>+AR15</f>
        <v>92</v>
      </c>
      <c r="G207" s="203">
        <f t="shared" si="3"/>
        <v>9.9427212795849991E-3</v>
      </c>
    </row>
    <row r="208" spans="1:7" ht="15" customHeight="1" x14ac:dyDescent="0.2">
      <c r="A208" s="391" t="str">
        <f>+AS14</f>
        <v>31 a 35</v>
      </c>
      <c r="B208" s="391"/>
      <c r="C208" s="391"/>
      <c r="D208" s="391"/>
      <c r="E208" s="391"/>
      <c r="F208" s="70">
        <f>+AS15</f>
        <v>50</v>
      </c>
      <c r="G208" s="203">
        <f t="shared" si="3"/>
        <v>5.4036528693396733E-3</v>
      </c>
    </row>
    <row r="209" spans="1:7" ht="15" customHeight="1" x14ac:dyDescent="0.2">
      <c r="A209" s="391" t="str">
        <f>+AT14</f>
        <v>36 a 40</v>
      </c>
      <c r="B209" s="391"/>
      <c r="C209" s="391"/>
      <c r="D209" s="391"/>
      <c r="E209" s="391"/>
      <c r="F209" s="70">
        <f>+AT15</f>
        <v>21</v>
      </c>
      <c r="G209" s="203">
        <f t="shared" si="3"/>
        <v>2.2695342051226629E-3</v>
      </c>
    </row>
    <row r="210" spans="1:7" ht="15" customHeight="1" x14ac:dyDescent="0.2">
      <c r="A210" s="391" t="str">
        <f>+AU14</f>
        <v>41 a 45</v>
      </c>
      <c r="B210" s="391"/>
      <c r="C210" s="391"/>
      <c r="D210" s="391"/>
      <c r="E210" s="391"/>
      <c r="F210" s="70">
        <f>+AU15</f>
        <v>12</v>
      </c>
      <c r="G210" s="203">
        <f t="shared" si="3"/>
        <v>1.2968766886415216E-3</v>
      </c>
    </row>
    <row r="211" spans="1:7" ht="15" customHeight="1" x14ac:dyDescent="0.2">
      <c r="A211" s="391" t="str">
        <f>+AV14</f>
        <v>46 a 50</v>
      </c>
      <c r="B211" s="391"/>
      <c r="C211" s="391"/>
      <c r="D211" s="391"/>
      <c r="E211" s="391"/>
      <c r="F211" s="70">
        <f>+AV15</f>
        <v>2</v>
      </c>
      <c r="G211" s="203">
        <f t="shared" si="3"/>
        <v>2.1614611477358694E-4</v>
      </c>
    </row>
    <row r="212" spans="1:7" ht="15" customHeight="1" x14ac:dyDescent="0.2">
      <c r="A212" s="391" t="str">
        <f>+AW14</f>
        <v>Más de 50</v>
      </c>
      <c r="B212" s="391"/>
      <c r="C212" s="391"/>
      <c r="D212" s="391"/>
      <c r="E212" s="391"/>
      <c r="F212" s="70">
        <f>+AW15</f>
        <v>5</v>
      </c>
      <c r="G212" s="203">
        <f t="shared" si="3"/>
        <v>5.4036528693396737E-4</v>
      </c>
    </row>
    <row r="213" spans="1:7" ht="15" customHeight="1" x14ac:dyDescent="0.2">
      <c r="A213" s="393" t="s">
        <v>955</v>
      </c>
      <c r="B213" s="393"/>
      <c r="C213" s="393"/>
      <c r="D213" s="393"/>
      <c r="E213" s="393"/>
      <c r="F213" s="70">
        <f>SUM(F201:F212)</f>
        <v>9253</v>
      </c>
      <c r="G213" s="71">
        <f>SUM(G201:G212)</f>
        <v>1</v>
      </c>
    </row>
    <row r="229" spans="1:7" ht="15" customHeight="1" x14ac:dyDescent="0.2">
      <c r="A229" s="395" t="str">
        <f>+AX13</f>
        <v>Años en la administración pública federal</v>
      </c>
      <c r="B229" s="396"/>
      <c r="C229" s="396"/>
      <c r="D229" s="396"/>
      <c r="E229" s="396"/>
      <c r="F229" s="396"/>
      <c r="G229" s="397"/>
    </row>
    <row r="230" spans="1:7" ht="15" customHeight="1" x14ac:dyDescent="0.2">
      <c r="A230" s="391" t="str">
        <f>+AX14</f>
        <v>Hasta 5</v>
      </c>
      <c r="B230" s="391">
        <f>AX15</f>
        <v>2310</v>
      </c>
      <c r="C230" s="391">
        <f t="shared" ref="C230:C239" si="4">B230/$B$240</f>
        <v>0.25029797377830754</v>
      </c>
      <c r="D230" s="391"/>
      <c r="E230" s="391"/>
      <c r="F230" s="70">
        <f>+AX15</f>
        <v>2310</v>
      </c>
      <c r="G230" s="203">
        <f>F230/$F$241</f>
        <v>0.24964876256349292</v>
      </c>
    </row>
    <row r="231" spans="1:7" ht="15" customHeight="1" x14ac:dyDescent="0.2">
      <c r="A231" s="391" t="str">
        <f>+AY14</f>
        <v>6 a 10</v>
      </c>
      <c r="B231" s="391">
        <f>+AY15</f>
        <v>1638</v>
      </c>
      <c r="C231" s="391">
        <f t="shared" si="4"/>
        <v>0.17748401777007261</v>
      </c>
      <c r="D231" s="391"/>
      <c r="E231" s="391"/>
      <c r="F231" s="70">
        <f>+AY15</f>
        <v>1638</v>
      </c>
      <c r="G231" s="203">
        <f t="shared" ref="G231:G241" si="5">F231/$F$241</f>
        <v>0.1770236679995677</v>
      </c>
    </row>
    <row r="232" spans="1:7" ht="15" customHeight="1" x14ac:dyDescent="0.2">
      <c r="A232" s="391" t="str">
        <f>+AZ14</f>
        <v>11 a 15</v>
      </c>
      <c r="B232" s="391">
        <f>+AZ15</f>
        <v>1824</v>
      </c>
      <c r="C232" s="391">
        <f t="shared" si="4"/>
        <v>0.19763788059378049</v>
      </c>
      <c r="D232" s="391"/>
      <c r="E232" s="391"/>
      <c r="F232" s="70">
        <f>+AZ15</f>
        <v>1824</v>
      </c>
      <c r="G232" s="203">
        <f t="shared" si="5"/>
        <v>0.1971252566735113</v>
      </c>
    </row>
    <row r="233" spans="1:7" ht="15" customHeight="1" x14ac:dyDescent="0.2">
      <c r="A233" s="391" t="str">
        <f>+BA14</f>
        <v>16 a 20</v>
      </c>
      <c r="B233" s="391">
        <f>+BA15</f>
        <v>1128</v>
      </c>
      <c r="C233" s="391">
        <f t="shared" si="4"/>
        <v>0.12222342615668003</v>
      </c>
      <c r="D233" s="391"/>
      <c r="E233" s="391"/>
      <c r="F233" s="70">
        <f>+BA15</f>
        <v>1128</v>
      </c>
      <c r="G233" s="203">
        <f t="shared" si="5"/>
        <v>0.12190640873230303</v>
      </c>
    </row>
    <row r="234" spans="1:7" ht="15" customHeight="1" x14ac:dyDescent="0.2">
      <c r="A234" s="391" t="str">
        <f>+BB14</f>
        <v>21 a 25</v>
      </c>
      <c r="B234" s="391">
        <f>+BB15</f>
        <v>958</v>
      </c>
      <c r="C234" s="391">
        <f t="shared" si="4"/>
        <v>0.10380322895221585</v>
      </c>
      <c r="D234" s="391"/>
      <c r="E234" s="391"/>
      <c r="F234" s="70">
        <f>+BB15</f>
        <v>958</v>
      </c>
      <c r="G234" s="203">
        <f t="shared" si="5"/>
        <v>0.10353398897654814</v>
      </c>
    </row>
    <row r="235" spans="1:7" ht="15" customHeight="1" x14ac:dyDescent="0.2">
      <c r="A235" s="391" t="str">
        <f>+BC14</f>
        <v>26 a 30</v>
      </c>
      <c r="B235" s="391">
        <f>+BC15</f>
        <v>626</v>
      </c>
      <c r="C235" s="391">
        <f t="shared" si="4"/>
        <v>6.7829667352909309E-2</v>
      </c>
      <c r="D235" s="391"/>
      <c r="E235" s="391"/>
      <c r="F235" s="70">
        <f>+BC15</f>
        <v>626</v>
      </c>
      <c r="G235" s="203">
        <f t="shared" si="5"/>
        <v>6.7653733924132708E-2</v>
      </c>
    </row>
    <row r="236" spans="1:7" ht="15" customHeight="1" x14ac:dyDescent="0.2">
      <c r="A236" s="391" t="str">
        <f>+BO14</f>
        <v>31 a 35</v>
      </c>
      <c r="B236" s="391">
        <f>+BD15</f>
        <v>478</v>
      </c>
      <c r="C236" s="391">
        <f t="shared" si="4"/>
        <v>5.1793260374905191E-2</v>
      </c>
      <c r="D236" s="391"/>
      <c r="E236" s="391"/>
      <c r="F236" s="70">
        <f>+BD15</f>
        <v>478</v>
      </c>
      <c r="G236" s="203">
        <f t="shared" si="5"/>
        <v>5.1658921430887281E-2</v>
      </c>
    </row>
    <row r="237" spans="1:7" ht="15" customHeight="1" x14ac:dyDescent="0.2">
      <c r="A237" s="391" t="str">
        <f>+BP14</f>
        <v>36 a 40</v>
      </c>
      <c r="B237" s="391">
        <f>+BE15</f>
        <v>166</v>
      </c>
      <c r="C237" s="391">
        <f t="shared" si="4"/>
        <v>1.7986780799653268E-2</v>
      </c>
      <c r="D237" s="391"/>
      <c r="E237" s="391"/>
      <c r="F237" s="70">
        <f>+BE15</f>
        <v>166</v>
      </c>
      <c r="G237" s="203">
        <f t="shared" si="5"/>
        <v>1.7940127526207716E-2</v>
      </c>
    </row>
    <row r="238" spans="1:7" ht="15" customHeight="1" x14ac:dyDescent="0.2">
      <c r="A238" s="391" t="str">
        <f>+AU14</f>
        <v>41 a 45</v>
      </c>
      <c r="B238" s="391">
        <f>+BF15</f>
        <v>82</v>
      </c>
      <c r="C238" s="391">
        <f t="shared" si="4"/>
        <v>8.8850362986239023E-3</v>
      </c>
      <c r="D238" s="391"/>
      <c r="E238" s="391"/>
      <c r="F238" s="70">
        <f>+BF15</f>
        <v>82</v>
      </c>
      <c r="G238" s="203">
        <f t="shared" si="5"/>
        <v>8.8619907057170648E-3</v>
      </c>
    </row>
    <row r="239" spans="1:7" ht="15" customHeight="1" x14ac:dyDescent="0.2">
      <c r="A239" s="391" t="str">
        <f>+BG14</f>
        <v>46 a 50</v>
      </c>
      <c r="B239" s="391">
        <f>+BH15</f>
        <v>19</v>
      </c>
      <c r="C239" s="391">
        <f t="shared" si="4"/>
        <v>2.0587279228518798E-3</v>
      </c>
      <c r="D239" s="391"/>
      <c r="E239" s="391"/>
      <c r="F239" s="70">
        <f>+BG15</f>
        <v>24</v>
      </c>
      <c r="G239" s="203">
        <f t="shared" si="5"/>
        <v>2.5937533772830432E-3</v>
      </c>
    </row>
    <row r="240" spans="1:7" ht="15" customHeight="1" x14ac:dyDescent="0.2">
      <c r="A240" s="391" t="str">
        <f>+BH14</f>
        <v>Más de 50</v>
      </c>
      <c r="B240" s="391">
        <f>SUM(B230:B239)</f>
        <v>9229</v>
      </c>
      <c r="C240" s="391">
        <f>SUM(C230:C239)</f>
        <v>1</v>
      </c>
      <c r="D240" s="391"/>
      <c r="E240" s="391"/>
      <c r="F240" s="70">
        <f>+BH15</f>
        <v>19</v>
      </c>
      <c r="G240" s="203">
        <f t="shared" si="5"/>
        <v>2.0533880903490761E-3</v>
      </c>
    </row>
    <row r="241" spans="1:7" ht="15" customHeight="1" x14ac:dyDescent="0.2">
      <c r="A241" s="393" t="s">
        <v>955</v>
      </c>
      <c r="B241" s="393">
        <f>SUM(B231:B240)</f>
        <v>16148</v>
      </c>
      <c r="C241" s="393">
        <f>SUM(C231:C240)</f>
        <v>1.7497020262216925</v>
      </c>
      <c r="D241" s="393"/>
      <c r="E241" s="393"/>
      <c r="F241" s="70">
        <f>SUM(F230:F240)</f>
        <v>9253</v>
      </c>
      <c r="G241" s="71">
        <f t="shared" si="5"/>
        <v>1</v>
      </c>
    </row>
    <row r="242" spans="1:7" ht="15" customHeight="1" x14ac:dyDescent="0.2">
      <c r="A242" s="76"/>
      <c r="B242" s="76"/>
      <c r="C242" s="76"/>
    </row>
    <row r="258" spans="1:7" ht="15" customHeight="1" x14ac:dyDescent="0.2">
      <c r="A258" s="395" t="str">
        <f>+BI13</f>
        <v>Años en el puesto</v>
      </c>
      <c r="B258" s="396" t="str">
        <f>+BI12</f>
        <v>¿Cuántos años tiene usted en su puesto actual? / 2023</v>
      </c>
      <c r="C258" s="396"/>
      <c r="D258" s="396"/>
      <c r="E258" s="396"/>
      <c r="F258" s="396"/>
      <c r="G258" s="397"/>
    </row>
    <row r="259" spans="1:7" ht="15" customHeight="1" x14ac:dyDescent="0.2">
      <c r="A259" s="391" t="str">
        <f>+BI14</f>
        <v>Hasta 5</v>
      </c>
      <c r="B259" s="391"/>
      <c r="C259" s="391"/>
      <c r="D259" s="391"/>
      <c r="E259" s="391"/>
      <c r="F259" s="70">
        <f>+BI15</f>
        <v>3664</v>
      </c>
      <c r="G259" s="203">
        <f t="shared" ref="G259:G269" si="6">F259/$F$270</f>
        <v>0.3959796822652113</v>
      </c>
    </row>
    <row r="260" spans="1:7" ht="15" customHeight="1" x14ac:dyDescent="0.2">
      <c r="A260" s="391" t="str">
        <f>+BJ14</f>
        <v>6 a 10</v>
      </c>
      <c r="B260" s="391"/>
      <c r="C260" s="391"/>
      <c r="D260" s="391"/>
      <c r="E260" s="391"/>
      <c r="F260" s="70">
        <f>BJ15</f>
        <v>1881</v>
      </c>
      <c r="G260" s="203">
        <f t="shared" si="6"/>
        <v>0.20328542094455851</v>
      </c>
    </row>
    <row r="261" spans="1:7" ht="15" customHeight="1" x14ac:dyDescent="0.2">
      <c r="A261" s="391" t="str">
        <f>+BK14</f>
        <v>11 a 15</v>
      </c>
      <c r="B261" s="391"/>
      <c r="C261" s="391"/>
      <c r="D261" s="391"/>
      <c r="E261" s="391"/>
      <c r="F261" s="70">
        <f>BK15</f>
        <v>1541</v>
      </c>
      <c r="G261" s="203">
        <f t="shared" si="6"/>
        <v>0.16654058143304873</v>
      </c>
    </row>
    <row r="262" spans="1:7" ht="15" customHeight="1" x14ac:dyDescent="0.2">
      <c r="A262" s="391" t="str">
        <f>+BL14</f>
        <v>16 a 20</v>
      </c>
      <c r="B262" s="391"/>
      <c r="C262" s="391"/>
      <c r="D262" s="391"/>
      <c r="E262" s="391"/>
      <c r="F262" s="70">
        <f>BL15</f>
        <v>809</v>
      </c>
      <c r="G262" s="203">
        <f t="shared" si="6"/>
        <v>8.7431103425915924E-2</v>
      </c>
    </row>
    <row r="263" spans="1:7" ht="15" customHeight="1" x14ac:dyDescent="0.2">
      <c r="A263" s="391" t="str">
        <f>+BM14</f>
        <v>21 a 25</v>
      </c>
      <c r="B263" s="391"/>
      <c r="C263" s="391"/>
      <c r="D263" s="391"/>
      <c r="E263" s="391"/>
      <c r="F263" s="70">
        <f>BM15</f>
        <v>612</v>
      </c>
      <c r="G263" s="203">
        <f t="shared" si="6"/>
        <v>6.6140711120717607E-2</v>
      </c>
    </row>
    <row r="264" spans="1:7" ht="15" customHeight="1" x14ac:dyDescent="0.2">
      <c r="A264" s="391" t="str">
        <f>+BN14</f>
        <v>26 a 30</v>
      </c>
      <c r="B264" s="391"/>
      <c r="C264" s="391"/>
      <c r="D264" s="391"/>
      <c r="E264" s="391"/>
      <c r="F264" s="70">
        <f>BN15</f>
        <v>379</v>
      </c>
      <c r="G264" s="203">
        <f t="shared" si="6"/>
        <v>4.0959688749594728E-2</v>
      </c>
    </row>
    <row r="265" spans="1:7" ht="15" customHeight="1" x14ac:dyDescent="0.2">
      <c r="A265" s="391" t="str">
        <f>+AS14</f>
        <v>31 a 35</v>
      </c>
      <c r="B265" s="391"/>
      <c r="C265" s="391"/>
      <c r="D265" s="391"/>
      <c r="E265" s="391"/>
      <c r="F265" s="70">
        <f>BO15</f>
        <v>240</v>
      </c>
      <c r="G265" s="203">
        <f t="shared" si="6"/>
        <v>2.5937533772830434E-2</v>
      </c>
    </row>
    <row r="266" spans="1:7" ht="15" customHeight="1" x14ac:dyDescent="0.2">
      <c r="A266" s="391" t="str">
        <f>+BP14</f>
        <v>36 a 40</v>
      </c>
      <c r="B266" s="391"/>
      <c r="C266" s="391"/>
      <c r="D266" s="391"/>
      <c r="E266" s="391"/>
      <c r="F266" s="70">
        <f>BP15</f>
        <v>81</v>
      </c>
      <c r="G266" s="203">
        <f t="shared" si="6"/>
        <v>8.7539176483302714E-3</v>
      </c>
    </row>
    <row r="267" spans="1:7" ht="15" customHeight="1" x14ac:dyDescent="0.2">
      <c r="A267" s="391" t="str">
        <f>+BQ14</f>
        <v>41 a 45</v>
      </c>
      <c r="B267" s="391"/>
      <c r="C267" s="391"/>
      <c r="D267" s="391"/>
      <c r="E267" s="391"/>
      <c r="F267" s="70">
        <f>BQ15</f>
        <v>21</v>
      </c>
      <c r="G267" s="203">
        <f t="shared" si="6"/>
        <v>2.2695342051226629E-3</v>
      </c>
    </row>
    <row r="268" spans="1:7" ht="15" customHeight="1" x14ac:dyDescent="0.2">
      <c r="A268" s="391" t="str">
        <f>+BR14</f>
        <v>46 a 50</v>
      </c>
      <c r="B268" s="391"/>
      <c r="C268" s="391"/>
      <c r="D268" s="391"/>
      <c r="E268" s="391"/>
      <c r="F268" s="70">
        <f>BR15</f>
        <v>15</v>
      </c>
      <c r="G268" s="203">
        <f t="shared" si="6"/>
        <v>1.6210958608019021E-3</v>
      </c>
    </row>
    <row r="269" spans="1:7" ht="15" customHeight="1" x14ac:dyDescent="0.2">
      <c r="A269" s="391" t="str">
        <f>+BS14</f>
        <v>Más de 50</v>
      </c>
      <c r="B269" s="391"/>
      <c r="C269" s="391"/>
      <c r="D269" s="391"/>
      <c r="E269" s="391"/>
      <c r="F269" s="70">
        <f>BS15</f>
        <v>10</v>
      </c>
      <c r="G269" s="203">
        <f t="shared" si="6"/>
        <v>1.0807305738679347E-3</v>
      </c>
    </row>
    <row r="270" spans="1:7" ht="15" customHeight="1" x14ac:dyDescent="0.2">
      <c r="A270" s="393" t="s">
        <v>955</v>
      </c>
      <c r="B270" s="393"/>
      <c r="C270" s="393"/>
      <c r="D270" s="393"/>
      <c r="E270" s="393"/>
      <c r="F270" s="70">
        <f>SUM(F259:F269)</f>
        <v>9253</v>
      </c>
      <c r="G270" s="71">
        <f>SUM(G259:G269)</f>
        <v>1</v>
      </c>
    </row>
    <row r="287" spans="1:7" ht="15" customHeight="1" x14ac:dyDescent="0.2">
      <c r="A287" s="395" t="str">
        <f>+BT13</f>
        <v>Estudios actuales</v>
      </c>
      <c r="B287" s="396" t="str">
        <f>+BT12</f>
        <v>¿Qué tipo de estudios realiza usted actualmente? / 2023</v>
      </c>
      <c r="C287" s="396"/>
      <c r="D287" s="396"/>
      <c r="E287" s="396"/>
      <c r="F287" s="396"/>
      <c r="G287" s="397"/>
    </row>
    <row r="288" spans="1:7" ht="15" customHeight="1" x14ac:dyDescent="0.2">
      <c r="A288" s="391" t="str">
        <f>+BT14</f>
        <v>Ninguno</v>
      </c>
      <c r="B288" s="391"/>
      <c r="C288" s="391"/>
      <c r="D288" s="391"/>
      <c r="E288" s="391"/>
      <c r="F288" s="70">
        <f>BT15</f>
        <v>5743</v>
      </c>
      <c r="G288" s="203">
        <f>F288/$F$298</f>
        <v>0.62066356857235494</v>
      </c>
    </row>
    <row r="289" spans="1:7" ht="15" customHeight="1" x14ac:dyDescent="0.2">
      <c r="A289" s="391" t="str">
        <f>+BU14</f>
        <v>Primaria</v>
      </c>
      <c r="B289" s="391"/>
      <c r="C289" s="391"/>
      <c r="D289" s="391"/>
      <c r="E289" s="391"/>
      <c r="F289" s="70">
        <f>BU15</f>
        <v>10</v>
      </c>
      <c r="G289" s="203">
        <f t="shared" ref="G289:G298" si="7">F289/$F$298</f>
        <v>1.0807305738679347E-3</v>
      </c>
    </row>
    <row r="290" spans="1:7" ht="15" customHeight="1" x14ac:dyDescent="0.2">
      <c r="A290" s="391" t="str">
        <f>+BV14</f>
        <v>Secundaria</v>
      </c>
      <c r="B290" s="391"/>
      <c r="C290" s="391"/>
      <c r="D290" s="391"/>
      <c r="E290" s="391"/>
      <c r="F290" s="70">
        <f>BV15</f>
        <v>45</v>
      </c>
      <c r="G290" s="203">
        <f t="shared" si="7"/>
        <v>4.8632875824057061E-3</v>
      </c>
    </row>
    <row r="291" spans="1:7" ht="15" customHeight="1" x14ac:dyDescent="0.2">
      <c r="A291" s="391" t="str">
        <f>+BW14</f>
        <v>Estudios Técnicos</v>
      </c>
      <c r="B291" s="391"/>
      <c r="C291" s="391"/>
      <c r="D291" s="391"/>
      <c r="E291" s="391"/>
      <c r="F291" s="70">
        <f>BW15</f>
        <v>296</v>
      </c>
      <c r="G291" s="203">
        <f t="shared" si="7"/>
        <v>3.1989624986490869E-2</v>
      </c>
    </row>
    <row r="292" spans="1:7" ht="15" customHeight="1" x14ac:dyDescent="0.2">
      <c r="A292" s="391" t="str">
        <f>+BX14</f>
        <v>Preparatoria o equivalente</v>
      </c>
      <c r="B292" s="391"/>
      <c r="C292" s="391"/>
      <c r="D292" s="391"/>
      <c r="E292" s="391"/>
      <c r="F292" s="70">
        <f>BX15</f>
        <v>220</v>
      </c>
      <c r="G292" s="203">
        <f t="shared" si="7"/>
        <v>2.3776072625094565E-2</v>
      </c>
    </row>
    <row r="293" spans="1:7" ht="15" customHeight="1" x14ac:dyDescent="0.2">
      <c r="A293" s="391" t="str">
        <f>+BY14</f>
        <v>Licenciatura o Estudios Profesionales</v>
      </c>
      <c r="B293" s="391"/>
      <c r="C293" s="391"/>
      <c r="D293" s="391"/>
      <c r="E293" s="391"/>
      <c r="F293" s="70">
        <f>BY15</f>
        <v>1032</v>
      </c>
      <c r="G293" s="203">
        <f t="shared" si="7"/>
        <v>0.11153139522317086</v>
      </c>
    </row>
    <row r="294" spans="1:7" ht="15" customHeight="1" x14ac:dyDescent="0.2">
      <c r="A294" s="391" t="str">
        <f>+BZ14</f>
        <v>Maestría</v>
      </c>
      <c r="B294" s="391"/>
      <c r="C294" s="391"/>
      <c r="D294" s="391"/>
      <c r="E294" s="391"/>
      <c r="F294" s="70">
        <f>BZ15</f>
        <v>456</v>
      </c>
      <c r="G294" s="203">
        <f t="shared" si="7"/>
        <v>4.9281314168377825E-2</v>
      </c>
    </row>
    <row r="295" spans="1:7" ht="15" customHeight="1" x14ac:dyDescent="0.2">
      <c r="A295" s="391" t="str">
        <f>+CA14</f>
        <v>Doctorado</v>
      </c>
      <c r="B295" s="391"/>
      <c r="C295" s="391"/>
      <c r="D295" s="391"/>
      <c r="E295" s="391"/>
      <c r="F295" s="70">
        <f>CA15</f>
        <v>117</v>
      </c>
      <c r="G295" s="203">
        <f t="shared" si="7"/>
        <v>1.2644547714254837E-2</v>
      </c>
    </row>
    <row r="296" spans="1:7" ht="15" customHeight="1" x14ac:dyDescent="0.2">
      <c r="A296" s="391" t="str">
        <f>+CB14</f>
        <v>Acciones de capacitación</v>
      </c>
      <c r="B296" s="391"/>
      <c r="C296" s="391"/>
      <c r="D296" s="391"/>
      <c r="E296" s="391"/>
      <c r="F296" s="70">
        <f>CB15</f>
        <v>777</v>
      </c>
      <c r="G296" s="203">
        <f t="shared" si="7"/>
        <v>8.3972765589538534E-2</v>
      </c>
    </row>
    <row r="297" spans="1:7" ht="15" customHeight="1" x14ac:dyDescent="0.2">
      <c r="A297" s="391" t="str">
        <f>+CC14</f>
        <v>Otros</v>
      </c>
      <c r="B297" s="391"/>
      <c r="C297" s="391"/>
      <c r="D297" s="391"/>
      <c r="E297" s="391"/>
      <c r="F297" s="70">
        <f>CC15</f>
        <v>557</v>
      </c>
      <c r="G297" s="203">
        <f t="shared" si="7"/>
        <v>6.0196692964443965E-2</v>
      </c>
    </row>
    <row r="298" spans="1:7" ht="15" customHeight="1" x14ac:dyDescent="0.2">
      <c r="A298" s="393" t="s">
        <v>955</v>
      </c>
      <c r="B298" s="393"/>
      <c r="C298" s="393"/>
      <c r="D298" s="393"/>
      <c r="E298" s="393"/>
      <c r="F298" s="70">
        <f>SUM(F288:F297)</f>
        <v>9253</v>
      </c>
      <c r="G298" s="71">
        <f t="shared" si="7"/>
        <v>1</v>
      </c>
    </row>
    <row r="317" spans="1:7" ht="15" customHeight="1" x14ac:dyDescent="0.2">
      <c r="A317" s="395" t="str">
        <f>+CD13</f>
        <v>Autoadscripción</v>
      </c>
      <c r="B317" s="396">
        <f>+BT42</f>
        <v>0</v>
      </c>
      <c r="C317" s="396"/>
      <c r="D317" s="396"/>
      <c r="E317" s="396"/>
      <c r="F317" s="396"/>
      <c r="G317" s="397"/>
    </row>
    <row r="318" spans="1:7" ht="15" customHeight="1" x14ac:dyDescent="0.2">
      <c r="A318" s="398" t="str">
        <f>+CD14</f>
        <v>No me autoadscribo, reconozco o considero persona indígena o afromexicana</v>
      </c>
      <c r="B318" s="391"/>
      <c r="C318" s="391"/>
      <c r="D318" s="391"/>
      <c r="E318" s="391"/>
      <c r="F318" s="70">
        <f>+CD15</f>
        <v>887354</v>
      </c>
      <c r="G318" s="203">
        <f>F318/$F$298</f>
        <v>95.899059764400732</v>
      </c>
    </row>
    <row r="319" spans="1:7" ht="15" customHeight="1" x14ac:dyDescent="0.2">
      <c r="A319" s="398" t="str">
        <f>+CE14</f>
        <v>Sí, me autoadscribo, reconozco o considero persona indígena</v>
      </c>
      <c r="B319" s="391"/>
      <c r="C319" s="391"/>
      <c r="D319" s="391"/>
      <c r="E319" s="391"/>
      <c r="F319" s="70">
        <f>+CE15</f>
        <v>102399</v>
      </c>
      <c r="G319" s="203">
        <f t="shared" ref="G319:G321" si="8">F319/$F$298</f>
        <v>11.066573003350264</v>
      </c>
    </row>
    <row r="320" spans="1:7" ht="15" customHeight="1" x14ac:dyDescent="0.2">
      <c r="A320" s="398" t="str">
        <f>+CF14</f>
        <v>Sí, me autoadscribo, reconozco o considero persona afromexicana</v>
      </c>
      <c r="B320" s="391"/>
      <c r="C320" s="391"/>
      <c r="D320" s="391"/>
      <c r="E320" s="391"/>
      <c r="F320" s="70">
        <f>+CF15</f>
        <v>27725</v>
      </c>
      <c r="G320" s="203">
        <f t="shared" si="8"/>
        <v>2.9963255160488491</v>
      </c>
    </row>
    <row r="321" spans="1:7" ht="15" customHeight="1" x14ac:dyDescent="0.2">
      <c r="A321" s="393" t="s">
        <v>955</v>
      </c>
      <c r="B321" s="393"/>
      <c r="C321" s="393"/>
      <c r="D321" s="393"/>
      <c r="E321" s="393"/>
      <c r="F321" s="70">
        <f>SUM(F318:F320)</f>
        <v>1017478</v>
      </c>
      <c r="G321" s="71">
        <f t="shared" si="8"/>
        <v>109.96195828379985</v>
      </c>
    </row>
    <row r="340" spans="1:22" ht="15" customHeight="1" x14ac:dyDescent="0.2">
      <c r="V340" s="58">
        <v>78</v>
      </c>
    </row>
    <row r="347" spans="1:22" ht="15" customHeight="1" x14ac:dyDescent="0.2">
      <c r="A347" s="395" t="str">
        <f>+CG13</f>
        <v>Discapacidad</v>
      </c>
      <c r="B347" s="396">
        <f>+BT72</f>
        <v>0</v>
      </c>
      <c r="C347" s="396"/>
      <c r="D347" s="396"/>
      <c r="E347" s="396"/>
      <c r="F347" s="396"/>
      <c r="G347" s="397"/>
    </row>
    <row r="348" spans="1:22" ht="15" customHeight="1" x14ac:dyDescent="0.2">
      <c r="A348" s="398" t="str">
        <f>+CG14</f>
        <v>Ninguna</v>
      </c>
      <c r="B348" s="391"/>
      <c r="C348" s="391"/>
      <c r="D348" s="391"/>
      <c r="E348" s="391"/>
      <c r="F348" s="70">
        <f>+CG15</f>
        <v>996088</v>
      </c>
      <c r="G348" s="203">
        <f>F348/$F$298</f>
        <v>107.65027558629633</v>
      </c>
    </row>
    <row r="349" spans="1:22" ht="15" customHeight="1" x14ac:dyDescent="0.2">
      <c r="A349" s="399" t="str">
        <f>+CH14</f>
        <v>Discapacidad Física</v>
      </c>
      <c r="B349" s="400"/>
      <c r="C349" s="400"/>
      <c r="D349" s="400"/>
      <c r="E349" s="401"/>
      <c r="F349" s="70">
        <f>+CH15</f>
        <v>8690</v>
      </c>
      <c r="G349" s="203">
        <f t="shared" ref="G349:G352" si="9">F349/$F$298</f>
        <v>0.93915486869123532</v>
      </c>
    </row>
    <row r="350" spans="1:22" ht="15" customHeight="1" x14ac:dyDescent="0.2">
      <c r="A350" s="399" t="str">
        <f>+CI14</f>
        <v>Discapacidad Mental</v>
      </c>
      <c r="B350" s="400"/>
      <c r="C350" s="400"/>
      <c r="D350" s="400"/>
      <c r="E350" s="401"/>
      <c r="F350" s="70">
        <f>+CI15</f>
        <v>1778</v>
      </c>
      <c r="G350" s="203">
        <f t="shared" si="9"/>
        <v>0.1921538960337188</v>
      </c>
    </row>
    <row r="351" spans="1:22" ht="15" customHeight="1" x14ac:dyDescent="0.2">
      <c r="A351" s="399" t="str">
        <f>+CJ14</f>
        <v>Discapacidad Intelectual</v>
      </c>
      <c r="B351" s="400"/>
      <c r="C351" s="400"/>
      <c r="D351" s="400"/>
      <c r="E351" s="401"/>
      <c r="F351" s="70">
        <f>+CJ15</f>
        <v>2657</v>
      </c>
      <c r="G351" s="203">
        <f t="shared" si="9"/>
        <v>0.28715011347671027</v>
      </c>
    </row>
    <row r="352" spans="1:22" ht="15" customHeight="1" x14ac:dyDescent="0.2">
      <c r="A352" s="399" t="str">
        <f>+CK14</f>
        <v>Discapacidad Sensorial</v>
      </c>
      <c r="B352" s="400"/>
      <c r="C352" s="400"/>
      <c r="D352" s="400"/>
      <c r="E352" s="401"/>
      <c r="F352" s="70">
        <f>+CK15</f>
        <v>8265</v>
      </c>
      <c r="G352" s="203">
        <f t="shared" si="9"/>
        <v>0.89322381930184802</v>
      </c>
    </row>
    <row r="353" spans="1:7" ht="15" customHeight="1" x14ac:dyDescent="0.2">
      <c r="A353" s="393" t="s">
        <v>955</v>
      </c>
      <c r="B353" s="393"/>
      <c r="C353" s="393"/>
      <c r="D353" s="393"/>
      <c r="E353" s="393"/>
      <c r="F353" s="70">
        <f>SUM(F348:F352)</f>
        <v>1017478</v>
      </c>
      <c r="G353" s="71">
        <f t="shared" ref="G353" si="10">F353/$F$298</f>
        <v>109.96195828379985</v>
      </c>
    </row>
  </sheetData>
  <mergeCells count="143">
    <mergeCell ref="A347:G347"/>
    <mergeCell ref="A348:E348"/>
    <mergeCell ref="A349:E349"/>
    <mergeCell ref="A352:E352"/>
    <mergeCell ref="A353:E353"/>
    <mergeCell ref="A350:E350"/>
    <mergeCell ref="A351:E351"/>
    <mergeCell ref="A321:E321"/>
    <mergeCell ref="A317:G317"/>
    <mergeCell ref="A318:E318"/>
    <mergeCell ref="A319:E319"/>
    <mergeCell ref="A320:E320"/>
    <mergeCell ref="A296:E296"/>
    <mergeCell ref="A297:E297"/>
    <mergeCell ref="A298:E298"/>
    <mergeCell ref="A290:E290"/>
    <mergeCell ref="A291:E291"/>
    <mergeCell ref="A292:E292"/>
    <mergeCell ref="A293:E293"/>
    <mergeCell ref="A294:E294"/>
    <mergeCell ref="A295:E295"/>
    <mergeCell ref="A268:E268"/>
    <mergeCell ref="A269:E269"/>
    <mergeCell ref="A270:E270"/>
    <mergeCell ref="A287:G287"/>
    <mergeCell ref="A288:E288"/>
    <mergeCell ref="A289:E289"/>
    <mergeCell ref="A262:E262"/>
    <mergeCell ref="A263:E263"/>
    <mergeCell ref="A264:E264"/>
    <mergeCell ref="A265:E265"/>
    <mergeCell ref="A266:E266"/>
    <mergeCell ref="A267:E267"/>
    <mergeCell ref="A240:E240"/>
    <mergeCell ref="A241:E241"/>
    <mergeCell ref="A258:G258"/>
    <mergeCell ref="A259:E259"/>
    <mergeCell ref="A260:E260"/>
    <mergeCell ref="A261:E261"/>
    <mergeCell ref="A234:E234"/>
    <mergeCell ref="A235:E235"/>
    <mergeCell ref="A236:E236"/>
    <mergeCell ref="A237:E237"/>
    <mergeCell ref="A238:E238"/>
    <mergeCell ref="A239:E239"/>
    <mergeCell ref="A213:E213"/>
    <mergeCell ref="A229:G229"/>
    <mergeCell ref="A230:E230"/>
    <mergeCell ref="A231:E231"/>
    <mergeCell ref="A232:E232"/>
    <mergeCell ref="A233:E233"/>
    <mergeCell ref="A207:E207"/>
    <mergeCell ref="A208:E208"/>
    <mergeCell ref="A209:E209"/>
    <mergeCell ref="A210:E210"/>
    <mergeCell ref="A211:E211"/>
    <mergeCell ref="A212:E212"/>
    <mergeCell ref="A201:E201"/>
    <mergeCell ref="A202:E202"/>
    <mergeCell ref="A203:E203"/>
    <mergeCell ref="A204:E204"/>
    <mergeCell ref="A205:E205"/>
    <mergeCell ref="A206:E206"/>
    <mergeCell ref="A146:E146"/>
    <mergeCell ref="A171:G171"/>
    <mergeCell ref="A172:E172"/>
    <mergeCell ref="A173:E173"/>
    <mergeCell ref="A174:E174"/>
    <mergeCell ref="A200:G200"/>
    <mergeCell ref="A140:E140"/>
    <mergeCell ref="A141:E141"/>
    <mergeCell ref="A142:E142"/>
    <mergeCell ref="A143:E143"/>
    <mergeCell ref="A144:E144"/>
    <mergeCell ref="A145:E145"/>
    <mergeCell ref="A120:E120"/>
    <mergeCell ref="A121:E121"/>
    <mergeCell ref="A136:G136"/>
    <mergeCell ref="A137:E137"/>
    <mergeCell ref="A138:E138"/>
    <mergeCell ref="A139:E139"/>
    <mergeCell ref="A115:E115"/>
    <mergeCell ref="A116:E116"/>
    <mergeCell ref="A117:E117"/>
    <mergeCell ref="A118:E118"/>
    <mergeCell ref="A119:E119"/>
    <mergeCell ref="A108:E108"/>
    <mergeCell ref="A109:E109"/>
    <mergeCell ref="A110:E110"/>
    <mergeCell ref="A111:E111"/>
    <mergeCell ref="A112:E112"/>
    <mergeCell ref="A113:E113"/>
    <mergeCell ref="A106:G106"/>
    <mergeCell ref="A107:E107"/>
    <mergeCell ref="A51:E51"/>
    <mergeCell ref="A52:E52"/>
    <mergeCell ref="A53:E53"/>
    <mergeCell ref="A54:E54"/>
    <mergeCell ref="A55:E55"/>
    <mergeCell ref="A56:E56"/>
    <mergeCell ref="A114:E114"/>
    <mergeCell ref="A24:E24"/>
    <mergeCell ref="A48:G48"/>
    <mergeCell ref="A49:E49"/>
    <mergeCell ref="A50:E50"/>
    <mergeCell ref="A22:E22"/>
    <mergeCell ref="A77:G77"/>
    <mergeCell ref="A78:E78"/>
    <mergeCell ref="A79:E79"/>
    <mergeCell ref="A80:E80"/>
    <mergeCell ref="A19:G19"/>
    <mergeCell ref="A20:E20"/>
    <mergeCell ref="AA13:AI13"/>
    <mergeCell ref="M13:Z13"/>
    <mergeCell ref="K13:L13"/>
    <mergeCell ref="D13:J13"/>
    <mergeCell ref="A13:C13"/>
    <mergeCell ref="A21:E21"/>
    <mergeCell ref="A23:E23"/>
    <mergeCell ref="AL12:AW12"/>
    <mergeCell ref="AL13:AW13"/>
    <mergeCell ref="AJ12:AK12"/>
    <mergeCell ref="AJ13:AK13"/>
    <mergeCell ref="A1:Y7"/>
    <mergeCell ref="A9:C9"/>
    <mergeCell ref="D9:Y9"/>
    <mergeCell ref="A10:C10"/>
    <mergeCell ref="D10:Y10"/>
    <mergeCell ref="AA12:AI12"/>
    <mergeCell ref="M12:Z12"/>
    <mergeCell ref="K12:L12"/>
    <mergeCell ref="D12:J12"/>
    <mergeCell ref="A12:C12"/>
    <mergeCell ref="CD12:CF12"/>
    <mergeCell ref="CG12:CK12"/>
    <mergeCell ref="CD13:CF13"/>
    <mergeCell ref="CG13:CK13"/>
    <mergeCell ref="BT12:CC12"/>
    <mergeCell ref="BT13:CC13"/>
    <mergeCell ref="BI12:BS12"/>
    <mergeCell ref="BI13:BS13"/>
    <mergeCell ref="AX12:BH12"/>
    <mergeCell ref="AX13:BH13"/>
  </mergeCells>
  <pageMargins left="0.19685039370078741" right="0.19685039370078741" top="0.78740157480314965" bottom="0.78740157480314965" header="0.39370078740157483" footer="0.39370078740157483"/>
  <pageSetup scale="51" firstPageNumber="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DB085"/>
  </sheetPr>
  <dimension ref="A1:EA292"/>
  <sheetViews>
    <sheetView showGridLines="0" tabSelected="1" topLeftCell="D16" zoomScale="110" zoomScaleNormal="110" workbookViewId="0">
      <pane xSplit="5520" ySplit="3480" topLeftCell="A157" activePane="bottomRight"/>
      <selection activeCell="E12" sqref="E12"/>
      <selection pane="topRight" activeCell="E17" sqref="E17"/>
      <selection pane="bottomLeft" activeCell="D124" sqref="D124"/>
      <selection pane="bottomRight" activeCell="D168" sqref="D168"/>
    </sheetView>
  </sheetViews>
  <sheetFormatPr baseColWidth="10" defaultColWidth="9.140625" defaultRowHeight="15" x14ac:dyDescent="0.3"/>
  <cols>
    <col min="1" max="1" width="11.140625" style="3" customWidth="1"/>
    <col min="2" max="2" width="32.85546875" style="4" customWidth="1"/>
    <col min="3" max="3" width="10.28515625" style="5" customWidth="1"/>
    <col min="4" max="4" width="69.28515625" customWidth="1"/>
    <col min="5" max="5" width="20.28515625" customWidth="1"/>
    <col min="6" max="6" width="12.85546875" style="3" customWidth="1"/>
    <col min="7" max="7" width="13.140625" style="3" customWidth="1"/>
    <col min="8" max="8" width="14.42578125" style="3" customWidth="1"/>
    <col min="9" max="13" width="22.85546875" style="5" customWidth="1"/>
    <col min="14" max="14" width="11.7109375" style="5" customWidth="1"/>
    <col min="15" max="19" width="23.140625" customWidth="1"/>
    <col min="20" max="20" width="8.28515625" customWidth="1"/>
    <col min="21" max="25" width="22.85546875" style="5" customWidth="1"/>
    <col min="26" max="26" width="11.7109375" style="5" customWidth="1"/>
    <col min="27" max="31" width="22.85546875" style="5" customWidth="1"/>
    <col min="32" max="32" width="10.85546875" style="5" customWidth="1"/>
    <col min="33" max="37" width="22.85546875" customWidth="1"/>
    <col min="38" max="38" width="10.140625" customWidth="1"/>
    <col min="39" max="43" width="22.85546875" customWidth="1"/>
    <col min="44" max="44" width="10.28515625" style="5" customWidth="1"/>
    <col min="45" max="49" width="23" style="5" customWidth="1"/>
    <col min="50" max="50" width="9.140625" style="5" customWidth="1"/>
    <col min="51" max="55" width="22.85546875" style="5" customWidth="1"/>
    <col min="56" max="56" width="9.140625" style="5" customWidth="1"/>
    <col min="57" max="61" width="23" style="5" customWidth="1"/>
    <col min="62" max="62" width="11.7109375" style="5" customWidth="1"/>
    <col min="63" max="67" width="22.85546875" style="5" customWidth="1"/>
    <col min="68" max="68" width="11.7109375" style="5" customWidth="1"/>
    <col min="69" max="73" width="22.85546875" style="5" customWidth="1"/>
    <col min="74" max="74" width="11.7109375" style="5" customWidth="1"/>
    <col min="75" max="79" width="23" style="5" customWidth="1"/>
    <col min="80" max="80" width="9.140625" style="5" customWidth="1"/>
    <col min="81" max="85" width="22.85546875" customWidth="1"/>
    <col min="86" max="86" width="7.140625" customWidth="1"/>
    <col min="87" max="91" width="23.140625" style="5" customWidth="1"/>
    <col min="92" max="92" width="11.7109375" style="5" customWidth="1"/>
    <col min="93" max="97" width="22.85546875" style="5" customWidth="1"/>
    <col min="98" max="98" width="9.140625" style="5" customWidth="1"/>
    <col min="99" max="102" width="23.28515625" customWidth="1"/>
    <col min="103" max="103" width="11.7109375" style="5" customWidth="1"/>
    <col min="104" max="109" width="22.7109375" customWidth="1"/>
    <col min="110" max="110" width="8.28515625" customWidth="1"/>
    <col min="111" max="115" width="23" style="5" customWidth="1"/>
    <col min="116" max="116" width="11.7109375" style="5" customWidth="1"/>
    <col min="117" max="121" width="22.85546875" style="5" customWidth="1"/>
    <col min="122" max="122" width="9.140625" style="5" customWidth="1"/>
    <col min="123" max="130" width="24.85546875" style="5" customWidth="1"/>
    <col min="131" max="131" width="24.85546875" customWidth="1"/>
    <col min="132" max="727" width="11" customWidth="1"/>
    <col min="728" max="730" width="11.5703125" customWidth="1"/>
  </cols>
  <sheetData>
    <row r="1" spans="1:131" s="15" customFormat="1" ht="12" customHeight="1" x14ac:dyDescent="0.2">
      <c r="A1" s="14"/>
      <c r="B1" s="14"/>
      <c r="C1" s="14"/>
      <c r="D1" s="14"/>
      <c r="E1" s="14"/>
      <c r="F1" s="14"/>
      <c r="G1" s="14"/>
      <c r="H1" s="14"/>
      <c r="AG1" s="14"/>
      <c r="AH1" s="14"/>
      <c r="AI1" s="14"/>
      <c r="AJ1" s="14"/>
      <c r="AK1" s="14"/>
      <c r="AL1" s="14"/>
      <c r="CC1" s="14"/>
      <c r="CD1" s="14"/>
      <c r="CZ1" s="14"/>
      <c r="DA1" s="14"/>
      <c r="DB1" s="14"/>
      <c r="DC1" s="14"/>
      <c r="DD1" s="14"/>
      <c r="DE1" s="14"/>
      <c r="DF1" s="14"/>
    </row>
    <row r="2" spans="1:131" s="15" customFormat="1" ht="12" customHeight="1" x14ac:dyDescent="0.2">
      <c r="A2" s="14"/>
      <c r="B2" s="14"/>
      <c r="C2" s="14"/>
      <c r="D2" s="14"/>
      <c r="E2" s="14"/>
      <c r="F2" s="14"/>
      <c r="G2" s="14"/>
      <c r="H2" s="14"/>
      <c r="AG2" s="14"/>
      <c r="AH2" s="14"/>
      <c r="AI2" s="14"/>
      <c r="AJ2" s="14"/>
      <c r="AK2" s="14"/>
      <c r="AL2" s="14"/>
      <c r="CC2" s="14"/>
      <c r="CD2" s="14"/>
      <c r="CZ2" s="14"/>
      <c r="DA2" s="14"/>
      <c r="DB2" s="14"/>
      <c r="DC2" s="14"/>
      <c r="DD2" s="14"/>
      <c r="DE2" s="14"/>
      <c r="DF2" s="14"/>
    </row>
    <row r="3" spans="1:131" s="16" customFormat="1" ht="12" customHeight="1" x14ac:dyDescent="0.2">
      <c r="A3" s="14"/>
      <c r="B3" s="14"/>
      <c r="C3" s="14"/>
      <c r="D3" s="14"/>
      <c r="E3" s="14"/>
      <c r="F3" s="14"/>
      <c r="G3" s="14"/>
      <c r="H3" s="14"/>
      <c r="AG3" s="14"/>
      <c r="AH3" s="14"/>
      <c r="AI3" s="14"/>
      <c r="AJ3" s="14"/>
      <c r="AK3" s="14"/>
      <c r="AL3" s="14"/>
      <c r="CC3" s="14"/>
      <c r="CD3" s="14"/>
      <c r="CZ3" s="14"/>
      <c r="DA3" s="14"/>
      <c r="DB3" s="14"/>
      <c r="DC3" s="14"/>
      <c r="DD3" s="14"/>
      <c r="DE3" s="14"/>
      <c r="DF3" s="14"/>
    </row>
    <row r="4" spans="1:131" s="16" customFormat="1" ht="12" customHeight="1" x14ac:dyDescent="0.2">
      <c r="A4" s="14"/>
      <c r="B4" s="14"/>
      <c r="C4" s="14"/>
      <c r="D4" s="14"/>
      <c r="E4" s="14"/>
      <c r="F4" s="14"/>
      <c r="G4" s="14"/>
      <c r="H4" s="14"/>
      <c r="AG4" s="14"/>
      <c r="AH4" s="14"/>
      <c r="AI4" s="14"/>
      <c r="AJ4" s="14"/>
      <c r="AK4" s="14"/>
      <c r="AL4" s="14"/>
      <c r="CC4" s="14"/>
      <c r="CD4" s="14"/>
      <c r="CZ4" s="14"/>
      <c r="DA4" s="14"/>
      <c r="DB4" s="14"/>
      <c r="DC4" s="14"/>
      <c r="DD4" s="14"/>
      <c r="DE4" s="14"/>
      <c r="DF4" s="14"/>
    </row>
    <row r="5" spans="1:131" s="16" customFormat="1" ht="12" customHeight="1" x14ac:dyDescent="0.2">
      <c r="A5" s="14"/>
      <c r="B5" s="14"/>
      <c r="C5" s="14"/>
      <c r="D5" s="14"/>
      <c r="E5" s="14"/>
      <c r="F5" s="14"/>
      <c r="G5" s="14"/>
      <c r="H5" s="14"/>
      <c r="AG5" s="14"/>
      <c r="AH5" s="14"/>
      <c r="AI5" s="14"/>
      <c r="AJ5" s="14"/>
      <c r="AK5" s="14"/>
      <c r="AL5" s="14"/>
      <c r="CC5" s="14"/>
      <c r="CD5" s="14"/>
      <c r="CZ5" s="14"/>
      <c r="DA5" s="14"/>
      <c r="DB5" s="14"/>
      <c r="DC5" s="14"/>
      <c r="DD5" s="14"/>
      <c r="DE5" s="14"/>
      <c r="DF5" s="14"/>
    </row>
    <row r="6" spans="1:131" s="16" customFormat="1" ht="12" customHeight="1" x14ac:dyDescent="0.2">
      <c r="A6" s="14"/>
      <c r="B6" s="14"/>
      <c r="C6" s="14"/>
      <c r="D6" s="380" t="s">
        <v>995</v>
      </c>
      <c r="E6" s="380"/>
      <c r="F6" s="380"/>
      <c r="G6" s="380"/>
      <c r="H6" s="380"/>
      <c r="AG6" s="14"/>
      <c r="AH6" s="14"/>
      <c r="AI6" s="14"/>
      <c r="AJ6" s="14"/>
      <c r="AK6" s="14"/>
      <c r="AL6" s="14"/>
      <c r="CC6" s="14"/>
      <c r="CD6" s="14"/>
      <c r="CZ6" s="14"/>
      <c r="DA6" s="14"/>
      <c r="DB6" s="14"/>
      <c r="DC6" s="14"/>
      <c r="DD6" s="14"/>
      <c r="DE6" s="14"/>
      <c r="DF6" s="14"/>
    </row>
    <row r="7" spans="1:131" s="16" customFormat="1" ht="12" customHeight="1" x14ac:dyDescent="0.2">
      <c r="A7" s="14"/>
      <c r="B7" s="14"/>
      <c r="C7" s="14"/>
      <c r="D7" s="380"/>
      <c r="E7" s="380"/>
      <c r="F7" s="380"/>
      <c r="G7" s="380"/>
      <c r="H7" s="380"/>
      <c r="AG7" s="14"/>
      <c r="AH7" s="14"/>
      <c r="AI7" s="14"/>
      <c r="AJ7" s="14"/>
      <c r="AK7" s="14"/>
      <c r="AL7" s="14"/>
      <c r="CC7" s="14"/>
      <c r="CD7" s="14"/>
      <c r="CZ7" s="14"/>
      <c r="DA7" s="14"/>
      <c r="DB7" s="14"/>
      <c r="DC7" s="14"/>
      <c r="DD7" s="14"/>
      <c r="DE7" s="14"/>
      <c r="DF7" s="14"/>
    </row>
    <row r="8" spans="1:131" s="16" customFormat="1" ht="12" customHeight="1" x14ac:dyDescent="0.2">
      <c r="A8" s="14"/>
      <c r="B8" s="14"/>
      <c r="C8" s="14"/>
      <c r="D8" s="380"/>
      <c r="E8" s="380"/>
      <c r="F8" s="380"/>
      <c r="G8" s="380"/>
      <c r="H8" s="380"/>
      <c r="AG8" s="14"/>
      <c r="AH8" s="14"/>
      <c r="AI8" s="14"/>
      <c r="AJ8" s="14"/>
      <c r="AK8" s="14"/>
      <c r="AL8" s="14"/>
      <c r="CC8" s="14"/>
      <c r="CD8" s="14"/>
      <c r="CZ8" s="14"/>
      <c r="DA8" s="14"/>
      <c r="DB8" s="14"/>
      <c r="DC8" s="14"/>
      <c r="DD8" s="14"/>
      <c r="DE8" s="14"/>
      <c r="DF8" s="14"/>
    </row>
    <row r="9" spans="1:131" s="17" customFormat="1" ht="12" customHeight="1" x14ac:dyDescent="0.2">
      <c r="A9" s="14"/>
      <c r="B9" s="14"/>
      <c r="C9" s="14"/>
      <c r="D9" s="380"/>
      <c r="E9" s="380"/>
      <c r="F9" s="380"/>
      <c r="G9" s="380"/>
      <c r="H9" s="380"/>
      <c r="AG9" s="14"/>
      <c r="AH9" s="14"/>
      <c r="AI9" s="14"/>
      <c r="AJ9" s="14"/>
      <c r="AK9" s="14"/>
      <c r="AL9" s="14"/>
      <c r="CC9" s="14"/>
      <c r="CD9" s="14"/>
      <c r="CZ9" s="14"/>
      <c r="DA9" s="14"/>
      <c r="DB9" s="14"/>
      <c r="DC9" s="14"/>
      <c r="DD9" s="14"/>
      <c r="DE9" s="14"/>
      <c r="DF9" s="14"/>
    </row>
    <row r="10" spans="1:131" s="17" customFormat="1" ht="12" customHeight="1" x14ac:dyDescent="0.2">
      <c r="A10" s="14"/>
      <c r="B10" s="14"/>
      <c r="C10" s="18"/>
      <c r="D10" s="18"/>
      <c r="E10" s="14"/>
      <c r="F10" s="14"/>
      <c r="G10" s="14"/>
      <c r="H10" s="14"/>
      <c r="AG10" s="14"/>
      <c r="AH10" s="14"/>
      <c r="AI10" s="14"/>
      <c r="AJ10" s="14"/>
      <c r="AK10" s="14"/>
      <c r="AL10" s="14"/>
      <c r="CC10" s="14"/>
      <c r="CD10" s="14"/>
      <c r="CZ10" s="14"/>
      <c r="DA10" s="14"/>
      <c r="DB10" s="14"/>
      <c r="DC10" s="14"/>
      <c r="DD10" s="14"/>
      <c r="DE10" s="14"/>
      <c r="DF10" s="14"/>
    </row>
    <row r="11" spans="1:131" s="17" customFormat="1" ht="18.75" x14ac:dyDescent="0.2">
      <c r="A11" s="56"/>
      <c r="B11" s="56"/>
      <c r="C11" s="55"/>
      <c r="D11" s="55"/>
      <c r="E11" s="55"/>
      <c r="F11" s="55"/>
      <c r="G11" s="55"/>
      <c r="H11" s="55"/>
      <c r="AG11" s="55"/>
      <c r="AH11" s="55"/>
      <c r="AI11" s="55"/>
      <c r="AJ11" s="55"/>
      <c r="AK11" s="55"/>
      <c r="AL11" s="55"/>
      <c r="CC11" s="55"/>
      <c r="CD11" s="55"/>
      <c r="CZ11" s="55"/>
      <c r="DA11" s="55"/>
      <c r="DB11" s="55"/>
      <c r="DC11" s="55"/>
      <c r="DD11" s="55"/>
      <c r="DE11" s="55"/>
      <c r="DF11" s="55"/>
    </row>
    <row r="12" spans="1:131" s="16" customFormat="1" ht="26.25" customHeight="1" x14ac:dyDescent="0.2">
      <c r="A12" s="164" t="s">
        <v>1104</v>
      </c>
      <c r="B12" s="56"/>
      <c r="C12" s="19"/>
      <c r="D12" s="20"/>
      <c r="E12" s="21"/>
      <c r="F12" s="21"/>
      <c r="G12" s="21"/>
      <c r="H12" s="21"/>
      <c r="AG12" s="21"/>
      <c r="AH12" s="21"/>
      <c r="AI12" s="21"/>
      <c r="AJ12" s="21"/>
      <c r="AK12" s="21"/>
      <c r="AL12" s="21"/>
      <c r="CC12" s="21"/>
      <c r="CD12" s="21"/>
      <c r="CZ12" s="21"/>
      <c r="DA12" s="21"/>
      <c r="DB12" s="21"/>
      <c r="DC12" s="21"/>
      <c r="DD12" s="21"/>
      <c r="DE12" s="21"/>
      <c r="DF12" s="21"/>
    </row>
    <row r="13" spans="1:131" ht="22.5" customHeight="1" thickBot="1" x14ac:dyDescent="0.25">
      <c r="A13" s="57"/>
      <c r="B13" s="57"/>
      <c r="C13" s="57"/>
      <c r="D13" s="57"/>
      <c r="E13" s="2"/>
      <c r="F13" s="2"/>
      <c r="G13" s="2">
        <f>SUBTOTAL(103,G18:G290)</f>
        <v>273</v>
      </c>
      <c r="H13" s="2"/>
    </row>
    <row r="14" spans="1:131" s="7" customFormat="1" ht="29.25" customHeight="1" x14ac:dyDescent="0.25">
      <c r="A14" s="406" t="s">
        <v>591</v>
      </c>
      <c r="B14" s="407"/>
      <c r="C14" s="407"/>
      <c r="D14" s="407"/>
      <c r="E14" s="407"/>
      <c r="F14" s="407"/>
      <c r="G14" s="410" t="s">
        <v>563</v>
      </c>
      <c r="H14" s="410"/>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4"/>
    </row>
    <row r="15" spans="1:131" s="7" customFormat="1" ht="29.25" customHeight="1" x14ac:dyDescent="0.25">
      <c r="A15" s="408"/>
      <c r="B15" s="409"/>
      <c r="C15" s="409"/>
      <c r="D15" s="409"/>
      <c r="E15" s="409"/>
      <c r="F15" s="409"/>
      <c r="G15" s="411"/>
      <c r="H15" s="411"/>
      <c r="I15" s="402" t="s">
        <v>594</v>
      </c>
      <c r="J15" s="402"/>
      <c r="K15" s="402"/>
      <c r="L15" s="402"/>
      <c r="M15" s="402"/>
      <c r="N15" s="402"/>
      <c r="O15" s="402" t="s">
        <v>594</v>
      </c>
      <c r="P15" s="402"/>
      <c r="Q15" s="402"/>
      <c r="R15" s="402"/>
      <c r="S15" s="402"/>
      <c r="T15" s="402"/>
      <c r="U15" s="402" t="s">
        <v>992</v>
      </c>
      <c r="V15" s="402"/>
      <c r="W15" s="402"/>
      <c r="X15" s="402"/>
      <c r="Y15" s="402"/>
      <c r="Z15" s="402"/>
      <c r="AA15" s="402" t="s">
        <v>992</v>
      </c>
      <c r="AB15" s="402"/>
      <c r="AC15" s="402"/>
      <c r="AD15" s="402"/>
      <c r="AE15" s="402"/>
      <c r="AF15" s="402"/>
      <c r="AG15" s="402" t="s">
        <v>595</v>
      </c>
      <c r="AH15" s="402"/>
      <c r="AI15" s="402"/>
      <c r="AJ15" s="402"/>
      <c r="AK15" s="402"/>
      <c r="AL15" s="402"/>
      <c r="AM15" s="402" t="s">
        <v>595</v>
      </c>
      <c r="AN15" s="402"/>
      <c r="AO15" s="402"/>
      <c r="AP15" s="402"/>
      <c r="AQ15" s="402"/>
      <c r="AR15" s="402"/>
      <c r="AS15" s="402" t="s">
        <v>596</v>
      </c>
      <c r="AT15" s="402"/>
      <c r="AU15" s="402"/>
      <c r="AV15" s="402"/>
      <c r="AW15" s="402"/>
      <c r="AX15" s="402"/>
      <c r="AY15" s="402" t="s">
        <v>596</v>
      </c>
      <c r="AZ15" s="402"/>
      <c r="BA15" s="402"/>
      <c r="BB15" s="402"/>
      <c r="BC15" s="402"/>
      <c r="BD15" s="402"/>
      <c r="BE15" s="402" t="s">
        <v>597</v>
      </c>
      <c r="BF15" s="402"/>
      <c r="BG15" s="402"/>
      <c r="BH15" s="402"/>
      <c r="BI15" s="402"/>
      <c r="BJ15" s="402"/>
      <c r="BK15" s="402" t="s">
        <v>597</v>
      </c>
      <c r="BL15" s="402"/>
      <c r="BM15" s="402"/>
      <c r="BN15" s="402"/>
      <c r="BO15" s="402"/>
      <c r="BP15" s="402"/>
      <c r="BQ15" s="402" t="s">
        <v>958</v>
      </c>
      <c r="BR15" s="402"/>
      <c r="BS15" s="402"/>
      <c r="BT15" s="402"/>
      <c r="BU15" s="402"/>
      <c r="BV15" s="402"/>
      <c r="BW15" s="402" t="s">
        <v>958</v>
      </c>
      <c r="BX15" s="402"/>
      <c r="BY15" s="402"/>
      <c r="BZ15" s="402"/>
      <c r="CA15" s="402"/>
      <c r="CB15" s="402"/>
      <c r="CC15" s="402" t="s">
        <v>957</v>
      </c>
      <c r="CD15" s="402"/>
      <c r="CE15" s="402"/>
      <c r="CF15" s="402"/>
      <c r="CG15" s="402"/>
      <c r="CH15" s="402"/>
      <c r="CI15" s="402" t="s">
        <v>957</v>
      </c>
      <c r="CJ15" s="402"/>
      <c r="CK15" s="402"/>
      <c r="CL15" s="402"/>
      <c r="CM15" s="402"/>
      <c r="CN15" s="402"/>
      <c r="CO15" s="402" t="s">
        <v>957</v>
      </c>
      <c r="CP15" s="402"/>
      <c r="CQ15" s="402"/>
      <c r="CR15" s="402"/>
      <c r="CS15" s="402"/>
      <c r="CT15" s="402"/>
      <c r="CU15" s="402" t="s">
        <v>956</v>
      </c>
      <c r="CV15" s="402"/>
      <c r="CW15" s="402"/>
      <c r="CX15" s="402"/>
      <c r="CY15" s="402"/>
      <c r="CZ15" s="402" t="s">
        <v>956</v>
      </c>
      <c r="DA15" s="402"/>
      <c r="DB15" s="402"/>
      <c r="DC15" s="402"/>
      <c r="DD15" s="402"/>
      <c r="DE15" s="402"/>
      <c r="DF15" s="402"/>
      <c r="DG15" s="402" t="s">
        <v>598</v>
      </c>
      <c r="DH15" s="402"/>
      <c r="DI15" s="402"/>
      <c r="DJ15" s="402"/>
      <c r="DK15" s="402"/>
      <c r="DL15" s="402"/>
      <c r="DM15" s="402" t="s">
        <v>598</v>
      </c>
      <c r="DN15" s="402"/>
      <c r="DO15" s="402"/>
      <c r="DP15" s="402"/>
      <c r="DQ15" s="402"/>
      <c r="DR15" s="402"/>
      <c r="DS15" s="403" t="s">
        <v>735</v>
      </c>
      <c r="DT15" s="403"/>
      <c r="DU15" s="403"/>
      <c r="DV15" s="403"/>
      <c r="DW15" s="403"/>
      <c r="DX15" s="403"/>
      <c r="DY15" s="403"/>
      <c r="DZ15" s="403"/>
      <c r="EA15" s="404"/>
    </row>
    <row r="16" spans="1:131" s="8" customFormat="1" ht="67.5" customHeight="1" x14ac:dyDescent="0.2">
      <c r="A16" s="408"/>
      <c r="B16" s="409"/>
      <c r="C16" s="409"/>
      <c r="D16" s="409"/>
      <c r="E16" s="409"/>
      <c r="F16" s="409"/>
      <c r="G16" s="411"/>
      <c r="H16" s="411"/>
      <c r="I16" s="405" t="s">
        <v>520</v>
      </c>
      <c r="J16" s="405"/>
      <c r="K16" s="405"/>
      <c r="L16" s="405"/>
      <c r="M16" s="405"/>
      <c r="N16" s="405"/>
      <c r="O16" s="405" t="s">
        <v>478</v>
      </c>
      <c r="P16" s="405"/>
      <c r="Q16" s="405"/>
      <c r="R16" s="405"/>
      <c r="S16" s="405"/>
      <c r="T16" s="405"/>
      <c r="U16" s="405" t="s">
        <v>494</v>
      </c>
      <c r="V16" s="405"/>
      <c r="W16" s="405"/>
      <c r="X16" s="405"/>
      <c r="Y16" s="405"/>
      <c r="Z16" s="405"/>
      <c r="AA16" s="405" t="s">
        <v>550</v>
      </c>
      <c r="AB16" s="405"/>
      <c r="AC16" s="405"/>
      <c r="AD16" s="405"/>
      <c r="AE16" s="405"/>
      <c r="AF16" s="405"/>
      <c r="AG16" s="405" t="s">
        <v>460</v>
      </c>
      <c r="AH16" s="405"/>
      <c r="AI16" s="405"/>
      <c r="AJ16" s="405"/>
      <c r="AK16" s="405"/>
      <c r="AL16" s="405"/>
      <c r="AM16" s="405" t="s">
        <v>556</v>
      </c>
      <c r="AN16" s="405"/>
      <c r="AO16" s="405"/>
      <c r="AP16" s="405"/>
      <c r="AQ16" s="405"/>
      <c r="AR16" s="405"/>
      <c r="AS16" s="405" t="s">
        <v>525</v>
      </c>
      <c r="AT16" s="405"/>
      <c r="AU16" s="405"/>
      <c r="AV16" s="405"/>
      <c r="AW16" s="405"/>
      <c r="AX16" s="405"/>
      <c r="AY16" s="405" t="s">
        <v>537</v>
      </c>
      <c r="AZ16" s="405"/>
      <c r="BA16" s="405"/>
      <c r="BB16" s="405"/>
      <c r="BC16" s="405"/>
      <c r="BD16" s="405"/>
      <c r="BE16" s="405" t="s">
        <v>506</v>
      </c>
      <c r="BF16" s="405"/>
      <c r="BG16" s="405"/>
      <c r="BH16" s="405"/>
      <c r="BI16" s="405"/>
      <c r="BJ16" s="405"/>
      <c r="BK16" s="405" t="s">
        <v>509</v>
      </c>
      <c r="BL16" s="405"/>
      <c r="BM16" s="405"/>
      <c r="BN16" s="405"/>
      <c r="BO16" s="405"/>
      <c r="BP16" s="405"/>
      <c r="BQ16" s="405" t="s">
        <v>514</v>
      </c>
      <c r="BR16" s="405"/>
      <c r="BS16" s="405"/>
      <c r="BT16" s="405"/>
      <c r="BU16" s="405"/>
      <c r="BV16" s="405"/>
      <c r="BW16" s="405" t="s">
        <v>544</v>
      </c>
      <c r="BX16" s="405"/>
      <c r="BY16" s="405"/>
      <c r="BZ16" s="405"/>
      <c r="CA16" s="405"/>
      <c r="CB16" s="405"/>
      <c r="CC16" s="405" t="s">
        <v>472</v>
      </c>
      <c r="CD16" s="405"/>
      <c r="CE16" s="405"/>
      <c r="CF16" s="405"/>
      <c r="CG16" s="405"/>
      <c r="CH16" s="405"/>
      <c r="CI16" s="405" t="s">
        <v>488</v>
      </c>
      <c r="CJ16" s="405"/>
      <c r="CK16" s="405"/>
      <c r="CL16" s="405"/>
      <c r="CM16" s="405"/>
      <c r="CN16" s="405"/>
      <c r="CO16" s="405" t="s">
        <v>543</v>
      </c>
      <c r="CP16" s="405"/>
      <c r="CQ16" s="405"/>
      <c r="CR16" s="405"/>
      <c r="CS16" s="405"/>
      <c r="CT16" s="405"/>
      <c r="CU16" s="405" t="s">
        <v>484</v>
      </c>
      <c r="CV16" s="405"/>
      <c r="CW16" s="405"/>
      <c r="CX16" s="405"/>
      <c r="CY16" s="405"/>
      <c r="CZ16" s="405" t="s">
        <v>466</v>
      </c>
      <c r="DA16" s="405"/>
      <c r="DB16" s="405"/>
      <c r="DC16" s="405"/>
      <c r="DD16" s="405"/>
      <c r="DE16" s="405"/>
      <c r="DF16" s="405"/>
      <c r="DG16" s="405" t="s">
        <v>500</v>
      </c>
      <c r="DH16" s="405"/>
      <c r="DI16" s="405"/>
      <c r="DJ16" s="405"/>
      <c r="DK16" s="405"/>
      <c r="DL16" s="405"/>
      <c r="DM16" s="405" t="s">
        <v>531</v>
      </c>
      <c r="DN16" s="405"/>
      <c r="DO16" s="405"/>
      <c r="DP16" s="405"/>
      <c r="DQ16" s="405"/>
      <c r="DR16" s="405"/>
      <c r="DS16" s="85" t="s">
        <v>982</v>
      </c>
      <c r="DT16" s="85" t="s">
        <v>983</v>
      </c>
      <c r="DU16" s="85" t="s">
        <v>984</v>
      </c>
      <c r="DV16" s="85" t="s">
        <v>985</v>
      </c>
      <c r="DW16" s="85" t="s">
        <v>986</v>
      </c>
      <c r="DX16" s="85" t="s">
        <v>987</v>
      </c>
      <c r="DY16" s="85" t="s">
        <v>988</v>
      </c>
      <c r="DZ16" s="85" t="s">
        <v>989</v>
      </c>
      <c r="EA16" s="86" t="s">
        <v>990</v>
      </c>
    </row>
    <row r="17" spans="1:131" s="8" customFormat="1" ht="78" customHeight="1" x14ac:dyDescent="0.2">
      <c r="A17" s="87" t="s">
        <v>561</v>
      </c>
      <c r="B17" s="88" t="s">
        <v>562</v>
      </c>
      <c r="C17" s="89" t="s">
        <v>589</v>
      </c>
      <c r="D17" s="89" t="s">
        <v>590</v>
      </c>
      <c r="E17" s="88" t="s">
        <v>592</v>
      </c>
      <c r="F17" s="88" t="s">
        <v>564</v>
      </c>
      <c r="G17" s="88" t="s">
        <v>593</v>
      </c>
      <c r="H17" s="88" t="s">
        <v>565</v>
      </c>
      <c r="I17" s="93" t="s">
        <v>521</v>
      </c>
      <c r="J17" s="93" t="s">
        <v>523</v>
      </c>
      <c r="K17" s="93" t="s">
        <v>524</v>
      </c>
      <c r="L17" s="93" t="s">
        <v>499</v>
      </c>
      <c r="M17" s="93" t="s">
        <v>551</v>
      </c>
      <c r="N17" s="93" t="s">
        <v>0</v>
      </c>
      <c r="O17" s="211" t="s">
        <v>479</v>
      </c>
      <c r="P17" s="211" t="s">
        <v>480</v>
      </c>
      <c r="Q17" s="211" t="s">
        <v>481</v>
      </c>
      <c r="R17" s="211" t="s">
        <v>482</v>
      </c>
      <c r="S17" s="211" t="s">
        <v>483</v>
      </c>
      <c r="T17" s="93" t="s">
        <v>0</v>
      </c>
      <c r="U17" s="211" t="s">
        <v>522</v>
      </c>
      <c r="V17" s="211" t="s">
        <v>495</v>
      </c>
      <c r="W17" s="211" t="s">
        <v>496</v>
      </c>
      <c r="X17" s="211" t="s">
        <v>497</v>
      </c>
      <c r="Y17" s="211" t="s">
        <v>498</v>
      </c>
      <c r="Z17" s="93" t="s">
        <v>0</v>
      </c>
      <c r="AA17" s="211" t="s">
        <v>552</v>
      </c>
      <c r="AB17" s="211" t="s">
        <v>553</v>
      </c>
      <c r="AC17" s="211" t="s">
        <v>554</v>
      </c>
      <c r="AD17" s="211" t="s">
        <v>555</v>
      </c>
      <c r="AE17" s="211" t="s">
        <v>1090</v>
      </c>
      <c r="AF17" s="93" t="s">
        <v>0</v>
      </c>
      <c r="AG17" s="211" t="s">
        <v>461</v>
      </c>
      <c r="AH17" s="211" t="s">
        <v>462</v>
      </c>
      <c r="AI17" s="211" t="s">
        <v>463</v>
      </c>
      <c r="AJ17" s="211" t="s">
        <v>464</v>
      </c>
      <c r="AK17" s="211" t="s">
        <v>465</v>
      </c>
      <c r="AL17" s="93" t="s">
        <v>0</v>
      </c>
      <c r="AM17" s="93" t="s">
        <v>557</v>
      </c>
      <c r="AN17" s="93" t="s">
        <v>558</v>
      </c>
      <c r="AO17" s="93" t="s">
        <v>559</v>
      </c>
      <c r="AP17" s="93" t="s">
        <v>560</v>
      </c>
      <c r="AQ17" s="93" t="s">
        <v>1091</v>
      </c>
      <c r="AR17" s="93" t="s">
        <v>0</v>
      </c>
      <c r="AS17" s="93" t="s">
        <v>526</v>
      </c>
      <c r="AT17" s="93" t="s">
        <v>527</v>
      </c>
      <c r="AU17" s="93" t="s">
        <v>529</v>
      </c>
      <c r="AV17" s="93" t="s">
        <v>530</v>
      </c>
      <c r="AW17" s="93" t="s">
        <v>501</v>
      </c>
      <c r="AX17" s="93" t="s">
        <v>0</v>
      </c>
      <c r="AY17" s="211" t="s">
        <v>538</v>
      </c>
      <c r="AZ17" s="211" t="s">
        <v>539</v>
      </c>
      <c r="BA17" s="211" t="s">
        <v>540</v>
      </c>
      <c r="BB17" s="211" t="s">
        <v>541</v>
      </c>
      <c r="BC17" s="211" t="s">
        <v>542</v>
      </c>
      <c r="BD17" s="93" t="s">
        <v>0</v>
      </c>
      <c r="BE17" s="93" t="s">
        <v>507</v>
      </c>
      <c r="BF17" s="93" t="s">
        <v>508</v>
      </c>
      <c r="BG17" s="93" t="s">
        <v>1092</v>
      </c>
      <c r="BH17" s="93" t="s">
        <v>1093</v>
      </c>
      <c r="BI17" s="93" t="s">
        <v>1094</v>
      </c>
      <c r="BJ17" s="93" t="s">
        <v>0</v>
      </c>
      <c r="BK17" s="211" t="s">
        <v>1095</v>
      </c>
      <c r="BL17" s="211" t="s">
        <v>510</v>
      </c>
      <c r="BM17" s="211" t="s">
        <v>511</v>
      </c>
      <c r="BN17" s="211" t="s">
        <v>512</v>
      </c>
      <c r="BO17" s="211" t="s">
        <v>513</v>
      </c>
      <c r="BP17" s="93" t="s">
        <v>0</v>
      </c>
      <c r="BQ17" s="211" t="s">
        <v>515</v>
      </c>
      <c r="BR17" s="211" t="s">
        <v>516</v>
      </c>
      <c r="BS17" s="211" t="s">
        <v>517</v>
      </c>
      <c r="BT17" s="211" t="s">
        <v>518</v>
      </c>
      <c r="BU17" s="211" t="s">
        <v>519</v>
      </c>
      <c r="BV17" s="93" t="s">
        <v>0</v>
      </c>
      <c r="BW17" s="211" t="s">
        <v>545</v>
      </c>
      <c r="BX17" s="211" t="s">
        <v>546</v>
      </c>
      <c r="BY17" s="211" t="s">
        <v>547</v>
      </c>
      <c r="BZ17" s="211" t="s">
        <v>548</v>
      </c>
      <c r="CA17" s="211" t="s">
        <v>549</v>
      </c>
      <c r="CB17" s="93" t="s">
        <v>0</v>
      </c>
      <c r="CC17" s="211" t="s">
        <v>473</v>
      </c>
      <c r="CD17" s="211" t="s">
        <v>474</v>
      </c>
      <c r="CE17" s="211" t="s">
        <v>475</v>
      </c>
      <c r="CF17" s="211" t="s">
        <v>476</v>
      </c>
      <c r="CG17" s="211" t="s">
        <v>477</v>
      </c>
      <c r="CH17" s="93" t="s">
        <v>0</v>
      </c>
      <c r="CI17" s="93" t="s">
        <v>489</v>
      </c>
      <c r="CJ17" s="93" t="s">
        <v>490</v>
      </c>
      <c r="CK17" s="93" t="s">
        <v>491</v>
      </c>
      <c r="CL17" s="93" t="s">
        <v>492</v>
      </c>
      <c r="CM17" s="93" t="s">
        <v>493</v>
      </c>
      <c r="CN17" s="93" t="s">
        <v>0</v>
      </c>
      <c r="CO17" s="93" t="s">
        <v>1098</v>
      </c>
      <c r="CP17" s="93" t="s">
        <v>1099</v>
      </c>
      <c r="CQ17" s="93" t="s">
        <v>1100</v>
      </c>
      <c r="CR17" s="93" t="s">
        <v>1101</v>
      </c>
      <c r="CS17" s="93" t="s">
        <v>1102</v>
      </c>
      <c r="CT17" s="93" t="s">
        <v>0</v>
      </c>
      <c r="CU17" s="93" t="s">
        <v>485</v>
      </c>
      <c r="CV17" s="93" t="s">
        <v>486</v>
      </c>
      <c r="CW17" s="93" t="s">
        <v>487</v>
      </c>
      <c r="CX17" s="93" t="s">
        <v>1096</v>
      </c>
      <c r="CY17" s="93" t="s">
        <v>0</v>
      </c>
      <c r="CZ17" s="211" t="s">
        <v>467</v>
      </c>
      <c r="DA17" s="211" t="s">
        <v>468</v>
      </c>
      <c r="DB17" s="211" t="s">
        <v>469</v>
      </c>
      <c r="DC17" s="211" t="s">
        <v>470</v>
      </c>
      <c r="DD17" s="211" t="s">
        <v>471</v>
      </c>
      <c r="DE17" s="211" t="s">
        <v>1097</v>
      </c>
      <c r="DF17" s="93" t="s">
        <v>0</v>
      </c>
      <c r="DG17" s="211" t="s">
        <v>528</v>
      </c>
      <c r="DH17" s="211" t="s">
        <v>502</v>
      </c>
      <c r="DI17" s="211" t="s">
        <v>503</v>
      </c>
      <c r="DJ17" s="211" t="s">
        <v>504</v>
      </c>
      <c r="DK17" s="211" t="s">
        <v>505</v>
      </c>
      <c r="DL17" s="93" t="s">
        <v>0</v>
      </c>
      <c r="DM17" s="211" t="s">
        <v>532</v>
      </c>
      <c r="DN17" s="211" t="s">
        <v>533</v>
      </c>
      <c r="DO17" s="211" t="s">
        <v>534</v>
      </c>
      <c r="DP17" s="211" t="s">
        <v>535</v>
      </c>
      <c r="DQ17" s="211" t="s">
        <v>536</v>
      </c>
      <c r="DR17" s="93" t="s">
        <v>0</v>
      </c>
      <c r="DS17" s="93" t="s">
        <v>0</v>
      </c>
      <c r="DT17" s="93" t="s">
        <v>0</v>
      </c>
      <c r="DU17" s="93" t="s">
        <v>0</v>
      </c>
      <c r="DV17" s="93" t="s">
        <v>0</v>
      </c>
      <c r="DW17" s="93" t="s">
        <v>0</v>
      </c>
      <c r="DX17" s="93" t="s">
        <v>0</v>
      </c>
      <c r="DY17" s="93" t="s">
        <v>0</v>
      </c>
      <c r="DZ17" s="93" t="s">
        <v>0</v>
      </c>
      <c r="EA17" s="94" t="s">
        <v>0</v>
      </c>
    </row>
    <row r="18" spans="1:131" s="6" customFormat="1" ht="15" customHeight="1" x14ac:dyDescent="0.2">
      <c r="A18" s="201">
        <v>2</v>
      </c>
      <c r="B18" s="91" t="s">
        <v>567</v>
      </c>
      <c r="C18" s="210">
        <v>0</v>
      </c>
      <c r="D18" s="200" t="s">
        <v>443</v>
      </c>
      <c r="E18" s="225">
        <v>85.83</v>
      </c>
      <c r="F18" s="216">
        <v>531</v>
      </c>
      <c r="G18" s="216">
        <v>530</v>
      </c>
      <c r="H18" s="275">
        <v>100</v>
      </c>
      <c r="I18" s="209">
        <v>87.94</v>
      </c>
      <c r="J18" s="209">
        <v>88.31</v>
      </c>
      <c r="K18" s="209">
        <v>88.33</v>
      </c>
      <c r="L18" s="209">
        <v>87.25</v>
      </c>
      <c r="M18" s="209">
        <v>88.04</v>
      </c>
      <c r="N18" s="212">
        <v>87.97</v>
      </c>
      <c r="O18" s="209">
        <v>90.64</v>
      </c>
      <c r="P18" s="209">
        <v>86</v>
      </c>
      <c r="Q18" s="209">
        <v>88.43</v>
      </c>
      <c r="R18" s="209">
        <v>86.69</v>
      </c>
      <c r="S18" s="209">
        <v>84.72</v>
      </c>
      <c r="T18" s="212">
        <v>87.3</v>
      </c>
      <c r="U18" s="209">
        <v>85.74</v>
      </c>
      <c r="V18" s="209">
        <v>82.02</v>
      </c>
      <c r="W18" s="209">
        <v>83.7</v>
      </c>
      <c r="X18" s="209">
        <v>86.08</v>
      </c>
      <c r="Y18" s="209">
        <v>87.6</v>
      </c>
      <c r="Z18" s="212">
        <v>85.05</v>
      </c>
      <c r="AA18" s="209">
        <v>87.09</v>
      </c>
      <c r="AB18" s="209">
        <v>89.56</v>
      </c>
      <c r="AC18" s="209">
        <v>88.57</v>
      </c>
      <c r="AD18" s="209">
        <v>87.61</v>
      </c>
      <c r="AE18" s="209">
        <v>87.31</v>
      </c>
      <c r="AF18" s="212">
        <v>88.02</v>
      </c>
      <c r="AG18" s="209">
        <v>82.82</v>
      </c>
      <c r="AH18" s="209">
        <v>88.5</v>
      </c>
      <c r="AI18" s="209">
        <v>76.83</v>
      </c>
      <c r="AJ18" s="209">
        <v>82.83</v>
      </c>
      <c r="AK18" s="209">
        <v>86.81</v>
      </c>
      <c r="AL18" s="212">
        <v>83.58</v>
      </c>
      <c r="AM18" s="209">
        <v>88.43</v>
      </c>
      <c r="AN18" s="209">
        <v>88</v>
      </c>
      <c r="AO18" s="209">
        <v>87.37</v>
      </c>
      <c r="AP18" s="209">
        <v>86.69</v>
      </c>
      <c r="AQ18" s="209">
        <v>86.49</v>
      </c>
      <c r="AR18" s="212">
        <v>87.39</v>
      </c>
      <c r="AS18" s="209">
        <v>85.65</v>
      </c>
      <c r="AT18" s="209">
        <v>86.16</v>
      </c>
      <c r="AU18" s="209">
        <v>90.79</v>
      </c>
      <c r="AV18" s="209">
        <v>82.53</v>
      </c>
      <c r="AW18" s="209">
        <v>87.93</v>
      </c>
      <c r="AX18" s="212">
        <v>86.63</v>
      </c>
      <c r="AY18" s="209">
        <v>83.06</v>
      </c>
      <c r="AZ18" s="209">
        <v>81.819999999999993</v>
      </c>
      <c r="BA18" s="209">
        <v>83.35</v>
      </c>
      <c r="BB18" s="209">
        <v>80.78</v>
      </c>
      <c r="BC18" s="209">
        <v>85.87</v>
      </c>
      <c r="BD18" s="212">
        <v>82.98</v>
      </c>
      <c r="BE18" s="209">
        <v>87.04</v>
      </c>
      <c r="BF18" s="209">
        <v>88.85</v>
      </c>
      <c r="BG18" s="209">
        <v>87.94</v>
      </c>
      <c r="BH18" s="209">
        <v>86.99</v>
      </c>
      <c r="BI18" s="209">
        <v>82.82</v>
      </c>
      <c r="BJ18" s="212">
        <v>86.72</v>
      </c>
      <c r="BK18" s="209">
        <v>88.48</v>
      </c>
      <c r="BL18" s="209">
        <v>87.75</v>
      </c>
      <c r="BM18" s="209">
        <v>87.88</v>
      </c>
      <c r="BN18" s="209">
        <v>86.18</v>
      </c>
      <c r="BO18" s="209">
        <v>87.31</v>
      </c>
      <c r="BP18" s="212">
        <v>87.52</v>
      </c>
      <c r="BQ18" s="209">
        <v>87.26</v>
      </c>
      <c r="BR18" s="209">
        <v>86.36</v>
      </c>
      <c r="BS18" s="209">
        <v>83.38</v>
      </c>
      <c r="BT18" s="209">
        <v>82.15</v>
      </c>
      <c r="BU18" s="209">
        <v>84.95</v>
      </c>
      <c r="BV18" s="212">
        <v>84.83</v>
      </c>
      <c r="BW18" s="209">
        <v>86.51</v>
      </c>
      <c r="BX18" s="209">
        <v>86</v>
      </c>
      <c r="BY18" s="209">
        <v>85.76</v>
      </c>
      <c r="BZ18" s="209">
        <v>89.11</v>
      </c>
      <c r="CA18" s="209">
        <v>88.37</v>
      </c>
      <c r="CB18" s="212">
        <v>87.15</v>
      </c>
      <c r="CC18" s="209">
        <v>83.39</v>
      </c>
      <c r="CD18" s="209">
        <v>83.44</v>
      </c>
      <c r="CE18" s="209">
        <v>81.400000000000006</v>
      </c>
      <c r="CF18" s="209">
        <v>83.2</v>
      </c>
      <c r="CG18" s="209">
        <v>82.11</v>
      </c>
      <c r="CH18" s="212">
        <v>82.71</v>
      </c>
      <c r="CI18" s="209">
        <v>86.07</v>
      </c>
      <c r="CJ18" s="209">
        <v>83.68</v>
      </c>
      <c r="CK18" s="209">
        <v>83.69</v>
      </c>
      <c r="CL18" s="209">
        <v>81.86</v>
      </c>
      <c r="CM18" s="209">
        <v>78.010000000000005</v>
      </c>
      <c r="CN18" s="212">
        <v>82.68</v>
      </c>
      <c r="CO18" s="161"/>
      <c r="CP18" s="161"/>
      <c r="CQ18" s="161"/>
      <c r="CR18" s="161"/>
      <c r="CS18" s="161"/>
      <c r="CT18" s="162"/>
      <c r="CU18" s="209">
        <v>88.02</v>
      </c>
      <c r="CV18" s="209">
        <v>86.35</v>
      </c>
      <c r="CW18" s="209">
        <v>87.08</v>
      </c>
      <c r="CX18" s="209">
        <v>66.89</v>
      </c>
      <c r="CY18" s="212">
        <v>82.18</v>
      </c>
      <c r="CZ18" s="209">
        <v>83.21</v>
      </c>
      <c r="DA18" s="209">
        <v>89.44</v>
      </c>
      <c r="DB18" s="209">
        <v>87.91</v>
      </c>
      <c r="DC18" s="209">
        <v>80.94</v>
      </c>
      <c r="DD18" s="209">
        <v>91.36</v>
      </c>
      <c r="DE18" s="209">
        <v>78.83</v>
      </c>
      <c r="DF18" s="212">
        <v>85.31</v>
      </c>
      <c r="DG18" s="209">
        <v>88.96</v>
      </c>
      <c r="DH18" s="209">
        <v>90.58</v>
      </c>
      <c r="DI18" s="209">
        <v>88.23</v>
      </c>
      <c r="DJ18" s="209">
        <v>85.73</v>
      </c>
      <c r="DK18" s="209">
        <v>92.17</v>
      </c>
      <c r="DL18" s="212">
        <v>89.14</v>
      </c>
      <c r="DM18" s="209">
        <v>88.43</v>
      </c>
      <c r="DN18" s="209">
        <v>85.75</v>
      </c>
      <c r="DO18" s="209">
        <v>87.61</v>
      </c>
      <c r="DP18" s="209">
        <v>86.12</v>
      </c>
      <c r="DQ18" s="209">
        <v>88.06</v>
      </c>
      <c r="DR18" s="212">
        <v>87.2</v>
      </c>
      <c r="DS18" s="212">
        <v>87.64</v>
      </c>
      <c r="DT18" s="212">
        <v>86.54</v>
      </c>
      <c r="DU18" s="212">
        <v>85.49</v>
      </c>
      <c r="DV18" s="212">
        <v>84.8</v>
      </c>
      <c r="DW18" s="212">
        <v>87.12</v>
      </c>
      <c r="DX18" s="212">
        <v>85.99</v>
      </c>
      <c r="DY18" s="212">
        <v>82.69</v>
      </c>
      <c r="DZ18" s="212">
        <v>84.06</v>
      </c>
      <c r="EA18" s="214">
        <v>88.17</v>
      </c>
    </row>
    <row r="19" spans="1:131" s="6" customFormat="1" x14ac:dyDescent="0.2">
      <c r="A19" s="201">
        <v>4</v>
      </c>
      <c r="B19" s="91" t="s">
        <v>566</v>
      </c>
      <c r="C19" s="210">
        <v>0</v>
      </c>
      <c r="D19" s="200" t="s">
        <v>444</v>
      </c>
      <c r="E19" s="225">
        <v>80.599999999999994</v>
      </c>
      <c r="F19" s="216">
        <v>3463</v>
      </c>
      <c r="G19" s="216">
        <v>3412</v>
      </c>
      <c r="H19" s="275">
        <v>100</v>
      </c>
      <c r="I19" s="209">
        <v>82.18</v>
      </c>
      <c r="J19" s="209">
        <v>82.53</v>
      </c>
      <c r="K19" s="209">
        <v>81.8</v>
      </c>
      <c r="L19" s="209">
        <v>80.39</v>
      </c>
      <c r="M19" s="209">
        <v>80.930000000000007</v>
      </c>
      <c r="N19" s="212">
        <v>81.569999999999993</v>
      </c>
      <c r="O19" s="209">
        <v>87.75</v>
      </c>
      <c r="P19" s="209">
        <v>80.58</v>
      </c>
      <c r="Q19" s="209">
        <v>86.25</v>
      </c>
      <c r="R19" s="209">
        <v>83.13</v>
      </c>
      <c r="S19" s="209">
        <v>81.58</v>
      </c>
      <c r="T19" s="212">
        <v>83.86</v>
      </c>
      <c r="U19" s="209">
        <v>78.58</v>
      </c>
      <c r="V19" s="209">
        <v>75.569999999999993</v>
      </c>
      <c r="W19" s="209">
        <v>75.97</v>
      </c>
      <c r="X19" s="209">
        <v>77.959999999999994</v>
      </c>
      <c r="Y19" s="209">
        <v>84.05</v>
      </c>
      <c r="Z19" s="212">
        <v>78.45</v>
      </c>
      <c r="AA19" s="209">
        <v>81.209999999999994</v>
      </c>
      <c r="AB19" s="209">
        <v>86.1</v>
      </c>
      <c r="AC19" s="209">
        <v>84.73</v>
      </c>
      <c r="AD19" s="209">
        <v>82.79</v>
      </c>
      <c r="AE19" s="209">
        <v>81.99</v>
      </c>
      <c r="AF19" s="212">
        <v>83.37</v>
      </c>
      <c r="AG19" s="209">
        <v>77.09</v>
      </c>
      <c r="AH19" s="209">
        <v>85.64</v>
      </c>
      <c r="AI19" s="209">
        <v>70.67</v>
      </c>
      <c r="AJ19" s="209">
        <v>79.790000000000006</v>
      </c>
      <c r="AK19" s="209">
        <v>81.69</v>
      </c>
      <c r="AL19" s="212">
        <v>78.98</v>
      </c>
      <c r="AM19" s="209">
        <v>84.85</v>
      </c>
      <c r="AN19" s="209">
        <v>84.1</v>
      </c>
      <c r="AO19" s="209">
        <v>83.11</v>
      </c>
      <c r="AP19" s="209">
        <v>81.11</v>
      </c>
      <c r="AQ19" s="209">
        <v>81.33</v>
      </c>
      <c r="AR19" s="212">
        <v>82.9</v>
      </c>
      <c r="AS19" s="209">
        <v>80.33</v>
      </c>
      <c r="AT19" s="209">
        <v>81.58</v>
      </c>
      <c r="AU19" s="209">
        <v>89.55</v>
      </c>
      <c r="AV19" s="209">
        <v>75.52</v>
      </c>
      <c r="AW19" s="209">
        <v>81.61</v>
      </c>
      <c r="AX19" s="212">
        <v>81.739999999999995</v>
      </c>
      <c r="AY19" s="209">
        <v>74.459999999999994</v>
      </c>
      <c r="AZ19" s="209">
        <v>72.58</v>
      </c>
      <c r="BA19" s="209">
        <v>74.97</v>
      </c>
      <c r="BB19" s="209">
        <v>71.12</v>
      </c>
      <c r="BC19" s="209">
        <v>80.8</v>
      </c>
      <c r="BD19" s="212">
        <v>74.8</v>
      </c>
      <c r="BE19" s="209">
        <v>83.07</v>
      </c>
      <c r="BF19" s="209">
        <v>82.93</v>
      </c>
      <c r="BG19" s="209">
        <v>83.38</v>
      </c>
      <c r="BH19" s="209">
        <v>81.680000000000007</v>
      </c>
      <c r="BI19" s="209">
        <v>79.33</v>
      </c>
      <c r="BJ19" s="212">
        <v>82.09</v>
      </c>
      <c r="BK19" s="209">
        <v>82.74</v>
      </c>
      <c r="BL19" s="209">
        <v>81.96</v>
      </c>
      <c r="BM19" s="209">
        <v>83.62</v>
      </c>
      <c r="BN19" s="209">
        <v>78.92</v>
      </c>
      <c r="BO19" s="209">
        <v>81.790000000000006</v>
      </c>
      <c r="BP19" s="212">
        <v>81.81</v>
      </c>
      <c r="BQ19" s="209">
        <v>83.07</v>
      </c>
      <c r="BR19" s="209">
        <v>80.8</v>
      </c>
      <c r="BS19" s="209">
        <v>77.91</v>
      </c>
      <c r="BT19" s="209">
        <v>74.37</v>
      </c>
      <c r="BU19" s="209">
        <v>78.459999999999994</v>
      </c>
      <c r="BV19" s="212">
        <v>78.930000000000007</v>
      </c>
      <c r="BW19" s="209">
        <v>79.849999999999994</v>
      </c>
      <c r="BX19" s="209">
        <v>79.7</v>
      </c>
      <c r="BY19" s="209">
        <v>78.69</v>
      </c>
      <c r="BZ19" s="209">
        <v>86.2</v>
      </c>
      <c r="CA19" s="209">
        <v>86.64</v>
      </c>
      <c r="CB19" s="212">
        <v>82.22</v>
      </c>
      <c r="CC19" s="209">
        <v>78.53</v>
      </c>
      <c r="CD19" s="209">
        <v>79.61</v>
      </c>
      <c r="CE19" s="209">
        <v>77.44</v>
      </c>
      <c r="CF19" s="209">
        <v>80.010000000000005</v>
      </c>
      <c r="CG19" s="209">
        <v>77.53</v>
      </c>
      <c r="CH19" s="212">
        <v>78.62</v>
      </c>
      <c r="CI19" s="209">
        <v>82.79</v>
      </c>
      <c r="CJ19" s="209">
        <v>79.31</v>
      </c>
      <c r="CK19" s="209">
        <v>77.3</v>
      </c>
      <c r="CL19" s="209">
        <v>73.650000000000006</v>
      </c>
      <c r="CM19" s="209">
        <v>70.260000000000005</v>
      </c>
      <c r="CN19" s="212">
        <v>76.7</v>
      </c>
      <c r="CO19" s="209">
        <v>78.31</v>
      </c>
      <c r="CP19" s="209">
        <v>79.48</v>
      </c>
      <c r="CQ19" s="209">
        <v>76.849999999999994</v>
      </c>
      <c r="CR19" s="209">
        <v>75.650000000000006</v>
      </c>
      <c r="CS19" s="209">
        <v>76.400000000000006</v>
      </c>
      <c r="CT19" s="212">
        <v>77.34</v>
      </c>
      <c r="CU19" s="209">
        <v>83.84</v>
      </c>
      <c r="CV19" s="209">
        <v>81.680000000000007</v>
      </c>
      <c r="CW19" s="209">
        <v>79.48</v>
      </c>
      <c r="CX19" s="209">
        <v>58.1</v>
      </c>
      <c r="CY19" s="212">
        <v>75.87</v>
      </c>
      <c r="CZ19" s="209">
        <v>74.56</v>
      </c>
      <c r="DA19" s="209">
        <v>85.57</v>
      </c>
      <c r="DB19" s="209">
        <v>84.84</v>
      </c>
      <c r="DC19" s="209">
        <v>76.680000000000007</v>
      </c>
      <c r="DD19" s="209">
        <v>89.5</v>
      </c>
      <c r="DE19" s="209">
        <v>69.25</v>
      </c>
      <c r="DF19" s="212">
        <v>80.099999999999994</v>
      </c>
      <c r="DG19" s="209">
        <v>86.85</v>
      </c>
      <c r="DH19" s="209">
        <v>88.17</v>
      </c>
      <c r="DI19" s="209">
        <v>85.12</v>
      </c>
      <c r="DJ19" s="209">
        <v>79.27</v>
      </c>
      <c r="DK19" s="209">
        <v>90.99</v>
      </c>
      <c r="DL19" s="212">
        <v>86.09</v>
      </c>
      <c r="DM19" s="209">
        <v>83.08</v>
      </c>
      <c r="DN19" s="209">
        <v>79.36</v>
      </c>
      <c r="DO19" s="209">
        <v>83.08</v>
      </c>
      <c r="DP19" s="209">
        <v>80.36</v>
      </c>
      <c r="DQ19" s="209">
        <v>82.52</v>
      </c>
      <c r="DR19" s="212">
        <v>81.680000000000007</v>
      </c>
      <c r="DS19" s="212">
        <v>82.72</v>
      </c>
      <c r="DT19" s="212">
        <v>80.92</v>
      </c>
      <c r="DU19" s="212">
        <v>80.94</v>
      </c>
      <c r="DV19" s="212">
        <v>78.28</v>
      </c>
      <c r="DW19" s="212">
        <v>81.95</v>
      </c>
      <c r="DX19" s="212">
        <v>80.58</v>
      </c>
      <c r="DY19" s="212">
        <v>77.66</v>
      </c>
      <c r="DZ19" s="212">
        <v>78.400000000000006</v>
      </c>
      <c r="EA19" s="214">
        <v>83.88</v>
      </c>
    </row>
    <row r="20" spans="1:131" s="6" customFormat="1" x14ac:dyDescent="0.2">
      <c r="A20" s="201">
        <v>4</v>
      </c>
      <c r="B20" s="91" t="s">
        <v>566</v>
      </c>
      <c r="C20" s="92" t="s">
        <v>10</v>
      </c>
      <c r="D20" s="200" t="s">
        <v>445</v>
      </c>
      <c r="E20" s="225">
        <v>80.3</v>
      </c>
      <c r="F20" s="163">
        <v>51</v>
      </c>
      <c r="G20" s="163">
        <v>47</v>
      </c>
      <c r="H20" s="275">
        <v>100</v>
      </c>
      <c r="I20" s="209">
        <v>78.72</v>
      </c>
      <c r="J20" s="209">
        <v>80.400000000000006</v>
      </c>
      <c r="K20" s="209">
        <v>81.28</v>
      </c>
      <c r="L20" s="209">
        <v>76.8</v>
      </c>
      <c r="M20" s="209">
        <v>79.17</v>
      </c>
      <c r="N20" s="212">
        <v>79.260000000000005</v>
      </c>
      <c r="O20" s="209">
        <v>82.8</v>
      </c>
      <c r="P20" s="209">
        <v>78.37</v>
      </c>
      <c r="Q20" s="209">
        <v>86.53</v>
      </c>
      <c r="R20" s="209">
        <v>80.41</v>
      </c>
      <c r="S20" s="209">
        <v>79.58</v>
      </c>
      <c r="T20" s="212">
        <v>81.55</v>
      </c>
      <c r="U20" s="209">
        <v>75</v>
      </c>
      <c r="V20" s="209">
        <v>75.2</v>
      </c>
      <c r="W20" s="209">
        <v>78.8</v>
      </c>
      <c r="X20" s="209">
        <v>79.61</v>
      </c>
      <c r="Y20" s="209">
        <v>82.8</v>
      </c>
      <c r="Z20" s="212">
        <v>78.31</v>
      </c>
      <c r="AA20" s="209">
        <v>83.6</v>
      </c>
      <c r="AB20" s="209">
        <v>84.4</v>
      </c>
      <c r="AC20" s="209">
        <v>84.8</v>
      </c>
      <c r="AD20" s="209">
        <v>82.35</v>
      </c>
      <c r="AE20" s="209">
        <v>86.4</v>
      </c>
      <c r="AF20" s="212">
        <v>84.3</v>
      </c>
      <c r="AG20" s="209">
        <v>79.2</v>
      </c>
      <c r="AH20" s="209">
        <v>85.71</v>
      </c>
      <c r="AI20" s="209">
        <v>78</v>
      </c>
      <c r="AJ20" s="209">
        <v>83.2</v>
      </c>
      <c r="AK20" s="209">
        <v>82.35</v>
      </c>
      <c r="AL20" s="212">
        <v>81.680000000000007</v>
      </c>
      <c r="AM20" s="209">
        <v>86.12</v>
      </c>
      <c r="AN20" s="209">
        <v>81.2</v>
      </c>
      <c r="AO20" s="209">
        <v>83.67</v>
      </c>
      <c r="AP20" s="209">
        <v>81.22</v>
      </c>
      <c r="AQ20" s="209">
        <v>85.42</v>
      </c>
      <c r="AR20" s="212">
        <v>83.51</v>
      </c>
      <c r="AS20" s="209">
        <v>81.599999999999994</v>
      </c>
      <c r="AT20" s="209">
        <v>83.92</v>
      </c>
      <c r="AU20" s="209">
        <v>90.2</v>
      </c>
      <c r="AV20" s="209">
        <v>74.58</v>
      </c>
      <c r="AW20" s="209">
        <v>82.8</v>
      </c>
      <c r="AX20" s="212">
        <v>82.66</v>
      </c>
      <c r="AY20" s="209">
        <v>76.8</v>
      </c>
      <c r="AZ20" s="209">
        <v>76.400000000000006</v>
      </c>
      <c r="BA20" s="209">
        <v>76</v>
      </c>
      <c r="BB20" s="209">
        <v>72.239999999999995</v>
      </c>
      <c r="BC20" s="209">
        <v>80</v>
      </c>
      <c r="BD20" s="212">
        <v>76.319999999999993</v>
      </c>
      <c r="BE20" s="209">
        <v>82.4</v>
      </c>
      <c r="BF20" s="209">
        <v>82.86</v>
      </c>
      <c r="BG20" s="209">
        <v>81.96</v>
      </c>
      <c r="BH20" s="209">
        <v>82.35</v>
      </c>
      <c r="BI20" s="209">
        <v>75.510000000000005</v>
      </c>
      <c r="BJ20" s="212">
        <v>81.040000000000006</v>
      </c>
      <c r="BK20" s="209">
        <v>80.8</v>
      </c>
      <c r="BL20" s="209">
        <v>78.8</v>
      </c>
      <c r="BM20" s="209">
        <v>82.4</v>
      </c>
      <c r="BN20" s="209">
        <v>77.55</v>
      </c>
      <c r="BO20" s="209">
        <v>82.8</v>
      </c>
      <c r="BP20" s="212">
        <v>80.48</v>
      </c>
      <c r="BQ20" s="209">
        <v>82.86</v>
      </c>
      <c r="BR20" s="209">
        <v>81.2</v>
      </c>
      <c r="BS20" s="209">
        <v>78</v>
      </c>
      <c r="BT20" s="209">
        <v>73.47</v>
      </c>
      <c r="BU20" s="209">
        <v>77.14</v>
      </c>
      <c r="BV20" s="212">
        <v>78.540000000000006</v>
      </c>
      <c r="BW20" s="209">
        <v>81.599999999999994</v>
      </c>
      <c r="BX20" s="209">
        <v>77.2</v>
      </c>
      <c r="BY20" s="209">
        <v>76</v>
      </c>
      <c r="BZ20" s="209">
        <v>84.9</v>
      </c>
      <c r="CA20" s="209">
        <v>86.25</v>
      </c>
      <c r="CB20" s="212">
        <v>81.13</v>
      </c>
      <c r="CC20" s="209">
        <v>79.61</v>
      </c>
      <c r="CD20" s="209">
        <v>82.75</v>
      </c>
      <c r="CE20" s="209">
        <v>80.39</v>
      </c>
      <c r="CF20" s="209">
        <v>81.180000000000007</v>
      </c>
      <c r="CG20" s="209">
        <v>79.2</v>
      </c>
      <c r="CH20" s="212">
        <v>80.63</v>
      </c>
      <c r="CI20" s="209">
        <v>83.92</v>
      </c>
      <c r="CJ20" s="209">
        <v>81.63</v>
      </c>
      <c r="CK20" s="209">
        <v>82</v>
      </c>
      <c r="CL20" s="209">
        <v>72.400000000000006</v>
      </c>
      <c r="CM20" s="209">
        <v>70.61</v>
      </c>
      <c r="CN20" s="212">
        <v>78.150000000000006</v>
      </c>
      <c r="CO20" s="209">
        <v>75.510000000000005</v>
      </c>
      <c r="CP20" s="209">
        <v>78.040000000000006</v>
      </c>
      <c r="CQ20" s="209">
        <v>74.8</v>
      </c>
      <c r="CR20" s="209">
        <v>74.510000000000005</v>
      </c>
      <c r="CS20" s="209">
        <v>75.69</v>
      </c>
      <c r="CT20" s="212">
        <v>75.709999999999994</v>
      </c>
      <c r="CU20" s="209">
        <v>82.04</v>
      </c>
      <c r="CV20" s="209">
        <v>83.2</v>
      </c>
      <c r="CW20" s="209">
        <v>80.819999999999993</v>
      </c>
      <c r="CX20" s="209">
        <v>57.92</v>
      </c>
      <c r="CY20" s="212">
        <v>76.12</v>
      </c>
      <c r="CZ20" s="209">
        <v>75.599999999999994</v>
      </c>
      <c r="DA20" s="209">
        <v>81.569999999999993</v>
      </c>
      <c r="DB20" s="209">
        <v>81.180000000000007</v>
      </c>
      <c r="DC20" s="209">
        <v>74.69</v>
      </c>
      <c r="DD20" s="209">
        <v>84.8</v>
      </c>
      <c r="DE20" s="209">
        <v>72.650000000000006</v>
      </c>
      <c r="DF20" s="212">
        <v>78.47</v>
      </c>
      <c r="DG20" s="209">
        <v>85.6</v>
      </c>
      <c r="DH20" s="209">
        <v>86.4</v>
      </c>
      <c r="DI20" s="209">
        <v>83.75</v>
      </c>
      <c r="DJ20" s="209">
        <v>76.400000000000006</v>
      </c>
      <c r="DK20" s="209">
        <v>85.71</v>
      </c>
      <c r="DL20" s="212">
        <v>83.56</v>
      </c>
      <c r="DM20" s="209">
        <v>80.8</v>
      </c>
      <c r="DN20" s="209">
        <v>79.2</v>
      </c>
      <c r="DO20" s="209">
        <v>79.59</v>
      </c>
      <c r="DP20" s="209">
        <v>76</v>
      </c>
      <c r="DQ20" s="209">
        <v>80</v>
      </c>
      <c r="DR20" s="212">
        <v>79.12</v>
      </c>
      <c r="DS20" s="212">
        <v>80.41</v>
      </c>
      <c r="DT20" s="212">
        <v>81.319999999999993</v>
      </c>
      <c r="DU20" s="212">
        <v>82.59</v>
      </c>
      <c r="DV20" s="212">
        <v>79.48</v>
      </c>
      <c r="DW20" s="212">
        <v>80.760000000000005</v>
      </c>
      <c r="DX20" s="212">
        <v>79.84</v>
      </c>
      <c r="DY20" s="212">
        <v>79.400000000000006</v>
      </c>
      <c r="DZ20" s="212">
        <v>77.540000000000006</v>
      </c>
      <c r="EA20" s="214">
        <v>81.33</v>
      </c>
    </row>
    <row r="21" spans="1:131" s="6" customFormat="1" x14ac:dyDescent="0.2">
      <c r="A21" s="201">
        <v>4</v>
      </c>
      <c r="B21" s="91" t="s">
        <v>566</v>
      </c>
      <c r="C21" s="92" t="s">
        <v>446</v>
      </c>
      <c r="D21" s="200" t="s">
        <v>447</v>
      </c>
      <c r="E21" s="225">
        <v>72.58</v>
      </c>
      <c r="F21" s="216">
        <v>301</v>
      </c>
      <c r="G21" s="216">
        <v>288</v>
      </c>
      <c r="H21" s="275">
        <v>100</v>
      </c>
      <c r="I21" s="209">
        <v>73.61</v>
      </c>
      <c r="J21" s="209">
        <v>74.319999999999993</v>
      </c>
      <c r="K21" s="209">
        <v>74.88</v>
      </c>
      <c r="L21" s="209">
        <v>76.489999999999995</v>
      </c>
      <c r="M21" s="209">
        <v>76.459999999999994</v>
      </c>
      <c r="N21" s="212">
        <v>75.150000000000006</v>
      </c>
      <c r="O21" s="209">
        <v>81.37</v>
      </c>
      <c r="P21" s="209">
        <v>77.040000000000006</v>
      </c>
      <c r="Q21" s="209">
        <v>70.099999999999994</v>
      </c>
      <c r="R21" s="209">
        <v>73.930000000000007</v>
      </c>
      <c r="S21" s="209">
        <v>70.38</v>
      </c>
      <c r="T21" s="212">
        <v>74.569999999999993</v>
      </c>
      <c r="U21" s="209">
        <v>71.45</v>
      </c>
      <c r="V21" s="209">
        <v>65.77</v>
      </c>
      <c r="W21" s="209">
        <v>68.400000000000006</v>
      </c>
      <c r="X21" s="209">
        <v>70.069999999999993</v>
      </c>
      <c r="Y21" s="209">
        <v>77.09</v>
      </c>
      <c r="Z21" s="212">
        <v>70.58</v>
      </c>
      <c r="AA21" s="209">
        <v>73.66</v>
      </c>
      <c r="AB21" s="209">
        <v>78.77</v>
      </c>
      <c r="AC21" s="209">
        <v>77.12</v>
      </c>
      <c r="AD21" s="209">
        <v>75.37</v>
      </c>
      <c r="AE21" s="209">
        <v>72.59</v>
      </c>
      <c r="AF21" s="212">
        <v>75.510000000000005</v>
      </c>
      <c r="AG21" s="209">
        <v>74.13</v>
      </c>
      <c r="AH21" s="209">
        <v>79.86</v>
      </c>
      <c r="AI21" s="209">
        <v>69.34</v>
      </c>
      <c r="AJ21" s="209">
        <v>70.98</v>
      </c>
      <c r="AK21" s="209">
        <v>73.61</v>
      </c>
      <c r="AL21" s="212">
        <v>73.599999999999994</v>
      </c>
      <c r="AM21" s="209">
        <v>76.84</v>
      </c>
      <c r="AN21" s="209">
        <v>77.25</v>
      </c>
      <c r="AO21" s="209">
        <v>78.599999999999994</v>
      </c>
      <c r="AP21" s="209">
        <v>72.540000000000006</v>
      </c>
      <c r="AQ21" s="209">
        <v>72.239999999999995</v>
      </c>
      <c r="AR21" s="212">
        <v>75.5</v>
      </c>
      <c r="AS21" s="209">
        <v>74.38</v>
      </c>
      <c r="AT21" s="209">
        <v>73.47</v>
      </c>
      <c r="AU21" s="209">
        <v>83.42</v>
      </c>
      <c r="AV21" s="209">
        <v>65.239999999999995</v>
      </c>
      <c r="AW21" s="209">
        <v>75.81</v>
      </c>
      <c r="AX21" s="212">
        <v>74.510000000000005</v>
      </c>
      <c r="AY21" s="209">
        <v>66.06</v>
      </c>
      <c r="AZ21" s="209">
        <v>64.36</v>
      </c>
      <c r="BA21" s="209">
        <v>67.31</v>
      </c>
      <c r="BB21" s="209">
        <v>63.21</v>
      </c>
      <c r="BC21" s="209">
        <v>71.67</v>
      </c>
      <c r="BD21" s="212">
        <v>66.52</v>
      </c>
      <c r="BE21" s="209">
        <v>75.239999999999995</v>
      </c>
      <c r="BF21" s="209">
        <v>74.349999999999994</v>
      </c>
      <c r="BG21" s="209">
        <v>76.06</v>
      </c>
      <c r="BH21" s="209">
        <v>72.17</v>
      </c>
      <c r="BI21" s="209">
        <v>72.03</v>
      </c>
      <c r="BJ21" s="212">
        <v>73.98</v>
      </c>
      <c r="BK21" s="209">
        <v>73.5</v>
      </c>
      <c r="BL21" s="209">
        <v>72.430000000000007</v>
      </c>
      <c r="BM21" s="209">
        <v>74.459999999999994</v>
      </c>
      <c r="BN21" s="209">
        <v>70.42</v>
      </c>
      <c r="BO21" s="209">
        <v>71.81</v>
      </c>
      <c r="BP21" s="212">
        <v>72.52</v>
      </c>
      <c r="BQ21" s="209">
        <v>72.87</v>
      </c>
      <c r="BR21" s="209">
        <v>72.680000000000007</v>
      </c>
      <c r="BS21" s="209">
        <v>69.540000000000006</v>
      </c>
      <c r="BT21" s="209">
        <v>66.25</v>
      </c>
      <c r="BU21" s="209">
        <v>70.87</v>
      </c>
      <c r="BV21" s="212">
        <v>70.44</v>
      </c>
      <c r="BW21" s="209">
        <v>71.23</v>
      </c>
      <c r="BX21" s="209">
        <v>72.709999999999994</v>
      </c>
      <c r="BY21" s="209">
        <v>71.959999999999994</v>
      </c>
      <c r="BZ21" s="209">
        <v>77.02</v>
      </c>
      <c r="CA21" s="209">
        <v>80.760000000000005</v>
      </c>
      <c r="CB21" s="212">
        <v>74.72</v>
      </c>
      <c r="CC21" s="209">
        <v>70.55</v>
      </c>
      <c r="CD21" s="209">
        <v>62.26</v>
      </c>
      <c r="CE21" s="209">
        <v>61.71</v>
      </c>
      <c r="CF21" s="209">
        <v>63.43</v>
      </c>
      <c r="CG21" s="209">
        <v>61.13</v>
      </c>
      <c r="CH21" s="212">
        <v>63.85</v>
      </c>
      <c r="CI21" s="209">
        <v>72.34</v>
      </c>
      <c r="CJ21" s="209">
        <v>66.88</v>
      </c>
      <c r="CK21" s="209">
        <v>66.34</v>
      </c>
      <c r="CL21" s="209">
        <v>65.66</v>
      </c>
      <c r="CM21" s="209">
        <v>60.85</v>
      </c>
      <c r="CN21" s="212">
        <v>66.41</v>
      </c>
      <c r="CO21" s="161"/>
      <c r="CP21" s="161"/>
      <c r="CQ21" s="161"/>
      <c r="CR21" s="161"/>
      <c r="CS21" s="161"/>
      <c r="CT21" s="162"/>
      <c r="CU21" s="209">
        <v>76.36</v>
      </c>
      <c r="CV21" s="209">
        <v>76.290000000000006</v>
      </c>
      <c r="CW21" s="209">
        <v>74.02</v>
      </c>
      <c r="CX21" s="209">
        <v>51.9</v>
      </c>
      <c r="CY21" s="212">
        <v>69.75</v>
      </c>
      <c r="CZ21" s="209">
        <v>66.55</v>
      </c>
      <c r="DA21" s="209">
        <v>80</v>
      </c>
      <c r="DB21" s="209">
        <v>80.900000000000006</v>
      </c>
      <c r="DC21" s="209">
        <v>72.73</v>
      </c>
      <c r="DD21" s="209">
        <v>85.5</v>
      </c>
      <c r="DE21" s="209">
        <v>63.15</v>
      </c>
      <c r="DF21" s="212">
        <v>74.86</v>
      </c>
      <c r="DG21" s="209">
        <v>79.31</v>
      </c>
      <c r="DH21" s="209">
        <v>81.400000000000006</v>
      </c>
      <c r="DI21" s="209">
        <v>73.05</v>
      </c>
      <c r="DJ21" s="209">
        <v>70.94</v>
      </c>
      <c r="DK21" s="209">
        <v>88.03</v>
      </c>
      <c r="DL21" s="212">
        <v>78.59</v>
      </c>
      <c r="DM21" s="209">
        <v>75.489999999999995</v>
      </c>
      <c r="DN21" s="209">
        <v>74.459999999999994</v>
      </c>
      <c r="DO21" s="209">
        <v>72.92</v>
      </c>
      <c r="DP21" s="209">
        <v>71.38</v>
      </c>
      <c r="DQ21" s="209">
        <v>76.31</v>
      </c>
      <c r="DR21" s="212">
        <v>74.099999999999994</v>
      </c>
      <c r="DS21" s="212">
        <v>74.86</v>
      </c>
      <c r="DT21" s="212">
        <v>73.06</v>
      </c>
      <c r="DU21" s="212">
        <v>74.540000000000006</v>
      </c>
      <c r="DV21" s="212">
        <v>70.52</v>
      </c>
      <c r="DW21" s="212">
        <v>73.25</v>
      </c>
      <c r="DX21" s="212">
        <v>72.59</v>
      </c>
      <c r="DY21" s="212">
        <v>65.14</v>
      </c>
      <c r="DZ21" s="212">
        <v>72.81</v>
      </c>
      <c r="EA21" s="214">
        <v>76.33</v>
      </c>
    </row>
    <row r="22" spans="1:131" s="6" customFormat="1" x14ac:dyDescent="0.2">
      <c r="A22" s="201">
        <v>4</v>
      </c>
      <c r="B22" s="91" t="s">
        <v>566</v>
      </c>
      <c r="C22" s="92" t="s">
        <v>448</v>
      </c>
      <c r="D22" s="200" t="s">
        <v>449</v>
      </c>
      <c r="E22" s="225">
        <v>87.1</v>
      </c>
      <c r="F22" s="216">
        <v>115</v>
      </c>
      <c r="G22" s="216">
        <v>248</v>
      </c>
      <c r="H22" s="275">
        <v>46.37096774193548</v>
      </c>
      <c r="I22" s="209">
        <v>89.2</v>
      </c>
      <c r="J22" s="209">
        <v>89.64</v>
      </c>
      <c r="K22" s="209">
        <v>88.29</v>
      </c>
      <c r="L22" s="209">
        <v>89.82</v>
      </c>
      <c r="M22" s="209">
        <v>85.96</v>
      </c>
      <c r="N22" s="212">
        <v>88.58</v>
      </c>
      <c r="O22" s="209">
        <v>93.16</v>
      </c>
      <c r="P22" s="209">
        <v>86.32</v>
      </c>
      <c r="Q22" s="209">
        <v>91.05</v>
      </c>
      <c r="R22" s="209">
        <v>92.11</v>
      </c>
      <c r="S22" s="209">
        <v>92.81</v>
      </c>
      <c r="T22" s="212">
        <v>91.09</v>
      </c>
      <c r="U22" s="209">
        <v>83.27</v>
      </c>
      <c r="V22" s="209">
        <v>82.12</v>
      </c>
      <c r="W22" s="209">
        <v>81.96</v>
      </c>
      <c r="X22" s="209">
        <v>86.14</v>
      </c>
      <c r="Y22" s="209">
        <v>91.68</v>
      </c>
      <c r="Z22" s="212">
        <v>85.05</v>
      </c>
      <c r="AA22" s="209">
        <v>90</v>
      </c>
      <c r="AB22" s="209">
        <v>92.98</v>
      </c>
      <c r="AC22" s="209">
        <v>92.28</v>
      </c>
      <c r="AD22" s="209">
        <v>93.27</v>
      </c>
      <c r="AE22" s="209">
        <v>88.07</v>
      </c>
      <c r="AF22" s="212">
        <v>91.32</v>
      </c>
      <c r="AG22" s="209">
        <v>84.87</v>
      </c>
      <c r="AH22" s="209">
        <v>86.84</v>
      </c>
      <c r="AI22" s="209">
        <v>77.22</v>
      </c>
      <c r="AJ22" s="209">
        <v>88.07</v>
      </c>
      <c r="AK22" s="209">
        <v>87.13</v>
      </c>
      <c r="AL22" s="212">
        <v>84.82</v>
      </c>
      <c r="AM22" s="209">
        <v>94.26</v>
      </c>
      <c r="AN22" s="209">
        <v>90.96</v>
      </c>
      <c r="AO22" s="209">
        <v>92.17</v>
      </c>
      <c r="AP22" s="209">
        <v>87.89</v>
      </c>
      <c r="AQ22" s="209">
        <v>87.02</v>
      </c>
      <c r="AR22" s="212">
        <v>90.47</v>
      </c>
      <c r="AS22" s="209">
        <v>89.2</v>
      </c>
      <c r="AT22" s="209">
        <v>90.53</v>
      </c>
      <c r="AU22" s="209">
        <v>95.61</v>
      </c>
      <c r="AV22" s="209">
        <v>80.540000000000006</v>
      </c>
      <c r="AW22" s="209">
        <v>90.88</v>
      </c>
      <c r="AX22" s="212">
        <v>89.38</v>
      </c>
      <c r="AY22" s="209">
        <v>81.400000000000006</v>
      </c>
      <c r="AZ22" s="209">
        <v>80.709999999999994</v>
      </c>
      <c r="BA22" s="209">
        <v>85.13</v>
      </c>
      <c r="BB22" s="209">
        <v>78.930000000000007</v>
      </c>
      <c r="BC22" s="209">
        <v>89.65</v>
      </c>
      <c r="BD22" s="212">
        <v>83.18</v>
      </c>
      <c r="BE22" s="209">
        <v>88.87</v>
      </c>
      <c r="BF22" s="209">
        <v>87.83</v>
      </c>
      <c r="BG22" s="209">
        <v>87.54</v>
      </c>
      <c r="BH22" s="209">
        <v>89.82</v>
      </c>
      <c r="BI22" s="209">
        <v>86.73</v>
      </c>
      <c r="BJ22" s="212">
        <v>88.16</v>
      </c>
      <c r="BK22" s="209">
        <v>88.42</v>
      </c>
      <c r="BL22" s="209">
        <v>87.02</v>
      </c>
      <c r="BM22" s="209">
        <v>89.57</v>
      </c>
      <c r="BN22" s="209">
        <v>85.79</v>
      </c>
      <c r="BO22" s="209">
        <v>88.17</v>
      </c>
      <c r="BP22" s="212">
        <v>87.8</v>
      </c>
      <c r="BQ22" s="209">
        <v>88.95</v>
      </c>
      <c r="BR22" s="209">
        <v>89.57</v>
      </c>
      <c r="BS22" s="209">
        <v>87.3</v>
      </c>
      <c r="BT22" s="209">
        <v>83.19</v>
      </c>
      <c r="BU22" s="209">
        <v>88.07</v>
      </c>
      <c r="BV22" s="212">
        <v>87.43</v>
      </c>
      <c r="BW22" s="209">
        <v>84.21</v>
      </c>
      <c r="BX22" s="209">
        <v>87.43</v>
      </c>
      <c r="BY22" s="209">
        <v>87.3</v>
      </c>
      <c r="BZ22" s="209">
        <v>91.93</v>
      </c>
      <c r="CA22" s="209">
        <v>93.16</v>
      </c>
      <c r="CB22" s="212">
        <v>88.81</v>
      </c>
      <c r="CC22" s="209">
        <v>85.44</v>
      </c>
      <c r="CD22" s="209">
        <v>83.68</v>
      </c>
      <c r="CE22" s="209">
        <v>81.58</v>
      </c>
      <c r="CF22" s="209">
        <v>84.21</v>
      </c>
      <c r="CG22" s="209">
        <v>80.53</v>
      </c>
      <c r="CH22" s="212">
        <v>83.09</v>
      </c>
      <c r="CI22" s="209">
        <v>90.53</v>
      </c>
      <c r="CJ22" s="209">
        <v>90.36</v>
      </c>
      <c r="CK22" s="209">
        <v>84.42</v>
      </c>
      <c r="CL22" s="209">
        <v>78.209999999999994</v>
      </c>
      <c r="CM22" s="209">
        <v>76.400000000000006</v>
      </c>
      <c r="CN22" s="212">
        <v>84.02</v>
      </c>
      <c r="CO22" s="161"/>
      <c r="CP22" s="161"/>
      <c r="CQ22" s="161"/>
      <c r="CR22" s="161"/>
      <c r="CS22" s="161"/>
      <c r="CT22" s="162"/>
      <c r="CU22" s="209">
        <v>91.65</v>
      </c>
      <c r="CV22" s="209">
        <v>89.82</v>
      </c>
      <c r="CW22" s="209">
        <v>85.39</v>
      </c>
      <c r="CX22" s="209">
        <v>53.45</v>
      </c>
      <c r="CY22" s="212">
        <v>80.180000000000007</v>
      </c>
      <c r="CZ22" s="209">
        <v>79.650000000000006</v>
      </c>
      <c r="DA22" s="209">
        <v>89.91</v>
      </c>
      <c r="DB22" s="209">
        <v>89.73</v>
      </c>
      <c r="DC22" s="209">
        <v>78.95</v>
      </c>
      <c r="DD22" s="209">
        <v>90.96</v>
      </c>
      <c r="DE22" s="209">
        <v>74.39</v>
      </c>
      <c r="DF22" s="212">
        <v>83.94</v>
      </c>
      <c r="DG22" s="209">
        <v>94.61</v>
      </c>
      <c r="DH22" s="209">
        <v>93.86</v>
      </c>
      <c r="DI22" s="209">
        <v>92.35</v>
      </c>
      <c r="DJ22" s="209">
        <v>87.02</v>
      </c>
      <c r="DK22" s="209">
        <v>92.7</v>
      </c>
      <c r="DL22" s="212">
        <v>92.11</v>
      </c>
      <c r="DM22" s="209">
        <v>89.91</v>
      </c>
      <c r="DN22" s="209">
        <v>83.48</v>
      </c>
      <c r="DO22" s="209">
        <v>89.73</v>
      </c>
      <c r="DP22" s="209">
        <v>86.14</v>
      </c>
      <c r="DQ22" s="209">
        <v>88.42</v>
      </c>
      <c r="DR22" s="212">
        <v>87.53</v>
      </c>
      <c r="DS22" s="212">
        <v>89.84</v>
      </c>
      <c r="DT22" s="212">
        <v>88.21</v>
      </c>
      <c r="DU22" s="212">
        <v>87.64</v>
      </c>
      <c r="DV22" s="212">
        <v>86.28</v>
      </c>
      <c r="DW22" s="212">
        <v>87.98</v>
      </c>
      <c r="DX22" s="212">
        <v>88.12</v>
      </c>
      <c r="DY22" s="212">
        <v>83.55</v>
      </c>
      <c r="DZ22" s="212">
        <v>82.43</v>
      </c>
      <c r="EA22" s="214">
        <v>89.83</v>
      </c>
    </row>
    <row r="23" spans="1:131" s="6" customFormat="1" x14ac:dyDescent="0.2">
      <c r="A23" s="201">
        <v>4</v>
      </c>
      <c r="B23" s="91" t="s">
        <v>566</v>
      </c>
      <c r="C23" s="92" t="s">
        <v>290</v>
      </c>
      <c r="D23" s="200" t="s">
        <v>450</v>
      </c>
      <c r="E23" s="225">
        <v>73.39</v>
      </c>
      <c r="F23" s="216">
        <v>771</v>
      </c>
      <c r="G23" s="216">
        <v>901</v>
      </c>
      <c r="H23" s="275">
        <v>85.571587125416201</v>
      </c>
      <c r="I23" s="209">
        <v>73.650000000000006</v>
      </c>
      <c r="J23" s="209">
        <v>74.72</v>
      </c>
      <c r="K23" s="209">
        <v>74.66</v>
      </c>
      <c r="L23" s="209">
        <v>73.41</v>
      </c>
      <c r="M23" s="209">
        <v>70.75</v>
      </c>
      <c r="N23" s="212">
        <v>73.44</v>
      </c>
      <c r="O23" s="209">
        <v>79.819999999999993</v>
      </c>
      <c r="P23" s="209">
        <v>72.760000000000005</v>
      </c>
      <c r="Q23" s="209">
        <v>70.31</v>
      </c>
      <c r="R23" s="209">
        <v>74.69</v>
      </c>
      <c r="S23" s="209">
        <v>68.569999999999993</v>
      </c>
      <c r="T23" s="212">
        <v>73.25</v>
      </c>
      <c r="U23" s="209">
        <v>68.38</v>
      </c>
      <c r="V23" s="209">
        <v>67.540000000000006</v>
      </c>
      <c r="W23" s="209">
        <v>67.3</v>
      </c>
      <c r="X23" s="209">
        <v>65.59</v>
      </c>
      <c r="Y23" s="209">
        <v>76.53</v>
      </c>
      <c r="Z23" s="212">
        <v>69.08</v>
      </c>
      <c r="AA23" s="209">
        <v>73.89</v>
      </c>
      <c r="AB23" s="209">
        <v>79.06</v>
      </c>
      <c r="AC23" s="209">
        <v>78.150000000000006</v>
      </c>
      <c r="AD23" s="209">
        <v>77.45</v>
      </c>
      <c r="AE23" s="209">
        <v>72.72</v>
      </c>
      <c r="AF23" s="212">
        <v>76.260000000000005</v>
      </c>
      <c r="AG23" s="209">
        <v>77.14</v>
      </c>
      <c r="AH23" s="209">
        <v>83.64</v>
      </c>
      <c r="AI23" s="209">
        <v>78.56</v>
      </c>
      <c r="AJ23" s="209">
        <v>73.400000000000006</v>
      </c>
      <c r="AK23" s="209">
        <v>75.16</v>
      </c>
      <c r="AL23" s="212">
        <v>77.59</v>
      </c>
      <c r="AM23" s="209">
        <v>78.77</v>
      </c>
      <c r="AN23" s="209">
        <v>76.349999999999994</v>
      </c>
      <c r="AO23" s="209">
        <v>74.81</v>
      </c>
      <c r="AP23" s="209">
        <v>72.52</v>
      </c>
      <c r="AQ23" s="209">
        <v>75.42</v>
      </c>
      <c r="AR23" s="212">
        <v>75.58</v>
      </c>
      <c r="AS23" s="209">
        <v>70.459999999999994</v>
      </c>
      <c r="AT23" s="209">
        <v>73.58</v>
      </c>
      <c r="AU23" s="209">
        <v>84.94</v>
      </c>
      <c r="AV23" s="209">
        <v>62.87</v>
      </c>
      <c r="AW23" s="209">
        <v>74.83</v>
      </c>
      <c r="AX23" s="212">
        <v>73.400000000000006</v>
      </c>
      <c r="AY23" s="209">
        <v>67.23</v>
      </c>
      <c r="AZ23" s="209">
        <v>67.19</v>
      </c>
      <c r="BA23" s="209">
        <v>69.58</v>
      </c>
      <c r="BB23" s="209">
        <v>61.08</v>
      </c>
      <c r="BC23" s="209">
        <v>71.73</v>
      </c>
      <c r="BD23" s="212">
        <v>67.37</v>
      </c>
      <c r="BE23" s="209">
        <v>72.64</v>
      </c>
      <c r="BF23" s="209">
        <v>73.55</v>
      </c>
      <c r="BG23" s="209">
        <v>75.61</v>
      </c>
      <c r="BH23" s="209">
        <v>74.22</v>
      </c>
      <c r="BI23" s="209">
        <v>73.650000000000006</v>
      </c>
      <c r="BJ23" s="212">
        <v>73.94</v>
      </c>
      <c r="BK23" s="209">
        <v>73.22</v>
      </c>
      <c r="BL23" s="209">
        <v>76.11</v>
      </c>
      <c r="BM23" s="209">
        <v>77.25</v>
      </c>
      <c r="BN23" s="209">
        <v>71.73</v>
      </c>
      <c r="BO23" s="209">
        <v>74.569999999999993</v>
      </c>
      <c r="BP23" s="212">
        <v>74.58</v>
      </c>
      <c r="BQ23" s="209">
        <v>79.84</v>
      </c>
      <c r="BR23" s="209">
        <v>76.23</v>
      </c>
      <c r="BS23" s="209">
        <v>75.510000000000005</v>
      </c>
      <c r="BT23" s="209">
        <v>69.66</v>
      </c>
      <c r="BU23" s="209">
        <v>72.489999999999995</v>
      </c>
      <c r="BV23" s="212">
        <v>74.760000000000005</v>
      </c>
      <c r="BW23" s="209">
        <v>74.83</v>
      </c>
      <c r="BX23" s="209">
        <v>73.48</v>
      </c>
      <c r="BY23" s="209">
        <v>73.84</v>
      </c>
      <c r="BZ23" s="209">
        <v>81.95</v>
      </c>
      <c r="CA23" s="209">
        <v>83</v>
      </c>
      <c r="CB23" s="212">
        <v>77.430000000000007</v>
      </c>
      <c r="CC23" s="209">
        <v>69.02</v>
      </c>
      <c r="CD23" s="209">
        <v>63.75</v>
      </c>
      <c r="CE23" s="209">
        <v>63.64</v>
      </c>
      <c r="CF23" s="209">
        <v>65.19</v>
      </c>
      <c r="CG23" s="209">
        <v>62.29</v>
      </c>
      <c r="CH23" s="212">
        <v>64.790000000000006</v>
      </c>
      <c r="CI23" s="209">
        <v>75.069999999999993</v>
      </c>
      <c r="CJ23" s="209">
        <v>68.67</v>
      </c>
      <c r="CK23" s="209">
        <v>67.27</v>
      </c>
      <c r="CL23" s="209">
        <v>66.34</v>
      </c>
      <c r="CM23" s="209">
        <v>66.540000000000006</v>
      </c>
      <c r="CN23" s="212">
        <v>68.8</v>
      </c>
      <c r="CO23" s="161"/>
      <c r="CP23" s="161"/>
      <c r="CQ23" s="161"/>
      <c r="CR23" s="161"/>
      <c r="CS23" s="161"/>
      <c r="CT23" s="162"/>
      <c r="CU23" s="209">
        <v>80.5</v>
      </c>
      <c r="CV23" s="209">
        <v>77.34</v>
      </c>
      <c r="CW23" s="209">
        <v>70.39</v>
      </c>
      <c r="CX23" s="209">
        <v>53.4</v>
      </c>
      <c r="CY23" s="212">
        <v>70.569999999999993</v>
      </c>
      <c r="CZ23" s="209">
        <v>65.97</v>
      </c>
      <c r="DA23" s="209">
        <v>81.260000000000005</v>
      </c>
      <c r="DB23" s="209">
        <v>80.53</v>
      </c>
      <c r="DC23" s="209">
        <v>74.89</v>
      </c>
      <c r="DD23" s="209">
        <v>86.38</v>
      </c>
      <c r="DE23" s="209">
        <v>61.91</v>
      </c>
      <c r="DF23" s="212">
        <v>75.19</v>
      </c>
      <c r="DG23" s="209">
        <v>81.58</v>
      </c>
      <c r="DH23" s="209">
        <v>85.49</v>
      </c>
      <c r="DI23" s="209">
        <v>72.58</v>
      </c>
      <c r="DJ23" s="209">
        <v>70.3</v>
      </c>
      <c r="DK23" s="209">
        <v>87.1</v>
      </c>
      <c r="DL23" s="212">
        <v>79.47</v>
      </c>
      <c r="DM23" s="209">
        <v>76.709999999999994</v>
      </c>
      <c r="DN23" s="209">
        <v>72.34</v>
      </c>
      <c r="DO23" s="209">
        <v>75.58</v>
      </c>
      <c r="DP23" s="209">
        <v>73.55</v>
      </c>
      <c r="DQ23" s="209">
        <v>73.86</v>
      </c>
      <c r="DR23" s="212">
        <v>74.41</v>
      </c>
      <c r="DS23" s="212">
        <v>73.34</v>
      </c>
      <c r="DT23" s="212">
        <v>72.680000000000007</v>
      </c>
      <c r="DU23" s="212">
        <v>76.58</v>
      </c>
      <c r="DV23" s="212">
        <v>70.39</v>
      </c>
      <c r="DW23" s="212">
        <v>74.260000000000005</v>
      </c>
      <c r="DX23" s="212">
        <v>76.099999999999994</v>
      </c>
      <c r="DY23" s="212">
        <v>66.8</v>
      </c>
      <c r="DZ23" s="212">
        <v>73.349999999999994</v>
      </c>
      <c r="EA23" s="214">
        <v>76.94</v>
      </c>
    </row>
    <row r="24" spans="1:131" s="6" customFormat="1" x14ac:dyDescent="0.2">
      <c r="A24" s="201">
        <v>4</v>
      </c>
      <c r="B24" s="91" t="s">
        <v>566</v>
      </c>
      <c r="C24" s="92" t="s">
        <v>63</v>
      </c>
      <c r="D24" s="200" t="s">
        <v>451</v>
      </c>
      <c r="E24" s="225">
        <v>76.11</v>
      </c>
      <c r="F24" s="216">
        <v>147</v>
      </c>
      <c r="G24" s="216">
        <v>122</v>
      </c>
      <c r="H24" s="275">
        <v>100</v>
      </c>
      <c r="I24" s="209">
        <v>73.7</v>
      </c>
      <c r="J24" s="209">
        <v>78.61</v>
      </c>
      <c r="K24" s="209">
        <v>75.72</v>
      </c>
      <c r="L24" s="209">
        <v>76.28</v>
      </c>
      <c r="M24" s="209">
        <v>76.25</v>
      </c>
      <c r="N24" s="212">
        <v>76.099999999999994</v>
      </c>
      <c r="O24" s="209">
        <v>81.25</v>
      </c>
      <c r="P24" s="209">
        <v>67.64</v>
      </c>
      <c r="Q24" s="209">
        <v>80.97</v>
      </c>
      <c r="R24" s="209">
        <v>78.47</v>
      </c>
      <c r="S24" s="209">
        <v>73.010000000000005</v>
      </c>
      <c r="T24" s="212">
        <v>76.27</v>
      </c>
      <c r="U24" s="209">
        <v>69.64</v>
      </c>
      <c r="V24" s="209">
        <v>65.760000000000005</v>
      </c>
      <c r="W24" s="209">
        <v>66.19</v>
      </c>
      <c r="X24" s="209">
        <v>70.56</v>
      </c>
      <c r="Y24" s="209">
        <v>84.17</v>
      </c>
      <c r="Z24" s="212">
        <v>71.349999999999994</v>
      </c>
      <c r="AA24" s="209">
        <v>79.72</v>
      </c>
      <c r="AB24" s="209">
        <v>77.34</v>
      </c>
      <c r="AC24" s="209">
        <v>83.55</v>
      </c>
      <c r="AD24" s="209">
        <v>79.58</v>
      </c>
      <c r="AE24" s="209">
        <v>79.17</v>
      </c>
      <c r="AF24" s="212">
        <v>79.86</v>
      </c>
      <c r="AG24" s="209">
        <v>74.27</v>
      </c>
      <c r="AH24" s="209">
        <v>82.96</v>
      </c>
      <c r="AI24" s="209">
        <v>65.31</v>
      </c>
      <c r="AJ24" s="209">
        <v>74.41</v>
      </c>
      <c r="AK24" s="209">
        <v>77.87</v>
      </c>
      <c r="AL24" s="212">
        <v>74.94</v>
      </c>
      <c r="AM24" s="209">
        <v>85.49</v>
      </c>
      <c r="AN24" s="209">
        <v>82.54</v>
      </c>
      <c r="AO24" s="209">
        <v>81.7</v>
      </c>
      <c r="AP24" s="209">
        <v>77.040000000000006</v>
      </c>
      <c r="AQ24" s="209">
        <v>72.680000000000007</v>
      </c>
      <c r="AR24" s="212">
        <v>79.89</v>
      </c>
      <c r="AS24" s="209">
        <v>75.14</v>
      </c>
      <c r="AT24" s="209">
        <v>78.19</v>
      </c>
      <c r="AU24" s="209">
        <v>90.82</v>
      </c>
      <c r="AV24" s="209">
        <v>68.95</v>
      </c>
      <c r="AW24" s="209">
        <v>80.14</v>
      </c>
      <c r="AX24" s="212">
        <v>78.69</v>
      </c>
      <c r="AY24" s="209">
        <v>69.31</v>
      </c>
      <c r="AZ24" s="209">
        <v>71.83</v>
      </c>
      <c r="BA24" s="209">
        <v>73.05</v>
      </c>
      <c r="BB24" s="209">
        <v>65.45</v>
      </c>
      <c r="BC24" s="209">
        <v>77.48</v>
      </c>
      <c r="BD24" s="212">
        <v>71.42</v>
      </c>
      <c r="BE24" s="209">
        <v>82.39</v>
      </c>
      <c r="BF24" s="209">
        <v>79.72</v>
      </c>
      <c r="BG24" s="209">
        <v>81.83</v>
      </c>
      <c r="BH24" s="209">
        <v>78.73</v>
      </c>
      <c r="BI24" s="209">
        <v>75.319999999999993</v>
      </c>
      <c r="BJ24" s="212">
        <v>79.599999999999994</v>
      </c>
      <c r="BK24" s="209">
        <v>79.72</v>
      </c>
      <c r="BL24" s="209">
        <v>72.87</v>
      </c>
      <c r="BM24" s="209">
        <v>75.89</v>
      </c>
      <c r="BN24" s="209">
        <v>68.53</v>
      </c>
      <c r="BO24" s="209">
        <v>71.67</v>
      </c>
      <c r="BP24" s="212">
        <v>73.73</v>
      </c>
      <c r="BQ24" s="209">
        <v>81.680000000000007</v>
      </c>
      <c r="BR24" s="209">
        <v>78.75</v>
      </c>
      <c r="BS24" s="209">
        <v>75.349999999999994</v>
      </c>
      <c r="BT24" s="209">
        <v>67.75</v>
      </c>
      <c r="BU24" s="209">
        <v>72.59</v>
      </c>
      <c r="BV24" s="212">
        <v>75.239999999999995</v>
      </c>
      <c r="BW24" s="209">
        <v>70.14</v>
      </c>
      <c r="BX24" s="209">
        <v>73.290000000000006</v>
      </c>
      <c r="BY24" s="209">
        <v>76.5</v>
      </c>
      <c r="BZ24" s="209">
        <v>84.28</v>
      </c>
      <c r="CA24" s="209">
        <v>85.69</v>
      </c>
      <c r="CB24" s="212">
        <v>78</v>
      </c>
      <c r="CC24" s="209">
        <v>69.58</v>
      </c>
      <c r="CD24" s="209">
        <v>74.510000000000005</v>
      </c>
      <c r="CE24" s="209">
        <v>73.86</v>
      </c>
      <c r="CF24" s="209">
        <v>76.31</v>
      </c>
      <c r="CG24" s="209">
        <v>68.73</v>
      </c>
      <c r="CH24" s="212">
        <v>72.59</v>
      </c>
      <c r="CI24" s="209">
        <v>79.03</v>
      </c>
      <c r="CJ24" s="209">
        <v>72.22</v>
      </c>
      <c r="CK24" s="209">
        <v>71.14</v>
      </c>
      <c r="CL24" s="209">
        <v>64.709999999999994</v>
      </c>
      <c r="CM24" s="209">
        <v>63.14</v>
      </c>
      <c r="CN24" s="212">
        <v>70.11</v>
      </c>
      <c r="CO24" s="209">
        <v>74.650000000000006</v>
      </c>
      <c r="CP24" s="209">
        <v>78.010000000000005</v>
      </c>
      <c r="CQ24" s="209">
        <v>74.290000000000006</v>
      </c>
      <c r="CR24" s="209">
        <v>74.569999999999993</v>
      </c>
      <c r="CS24" s="209">
        <v>72.81</v>
      </c>
      <c r="CT24" s="212">
        <v>74.87</v>
      </c>
      <c r="CU24" s="209">
        <v>83.78</v>
      </c>
      <c r="CV24" s="209">
        <v>79.02</v>
      </c>
      <c r="CW24" s="209">
        <v>72.25</v>
      </c>
      <c r="CX24" s="209">
        <v>52.74</v>
      </c>
      <c r="CY24" s="212">
        <v>72.22</v>
      </c>
      <c r="CZ24" s="209">
        <v>66.06</v>
      </c>
      <c r="DA24" s="209">
        <v>85.59</v>
      </c>
      <c r="DB24" s="209">
        <v>82.39</v>
      </c>
      <c r="DC24" s="209">
        <v>79.13</v>
      </c>
      <c r="DD24" s="209">
        <v>86.94</v>
      </c>
      <c r="DE24" s="209">
        <v>63.1</v>
      </c>
      <c r="DF24" s="212">
        <v>77.23</v>
      </c>
      <c r="DG24" s="209">
        <v>85.45</v>
      </c>
      <c r="DH24" s="209">
        <v>87.97</v>
      </c>
      <c r="DI24" s="209">
        <v>83.31</v>
      </c>
      <c r="DJ24" s="209">
        <v>73.150000000000006</v>
      </c>
      <c r="DK24" s="209">
        <v>87.69</v>
      </c>
      <c r="DL24" s="212">
        <v>83.51</v>
      </c>
      <c r="DM24" s="209">
        <v>79.58</v>
      </c>
      <c r="DN24" s="209">
        <v>75.22</v>
      </c>
      <c r="DO24" s="209">
        <v>80.84</v>
      </c>
      <c r="DP24" s="209">
        <v>75.8</v>
      </c>
      <c r="DQ24" s="209">
        <v>78.430000000000007</v>
      </c>
      <c r="DR24" s="212">
        <v>77.989999999999995</v>
      </c>
      <c r="DS24" s="212">
        <v>76.19</v>
      </c>
      <c r="DT24" s="212">
        <v>75.62</v>
      </c>
      <c r="DU24" s="212">
        <v>77.41</v>
      </c>
      <c r="DV24" s="212">
        <v>75.069999999999993</v>
      </c>
      <c r="DW24" s="212">
        <v>76.650000000000006</v>
      </c>
      <c r="DX24" s="212">
        <v>76.62</v>
      </c>
      <c r="DY24" s="212">
        <v>71.349999999999994</v>
      </c>
      <c r="DZ24" s="212">
        <v>75.23</v>
      </c>
      <c r="EA24" s="214">
        <v>80.77</v>
      </c>
    </row>
    <row r="25" spans="1:131" s="6" customFormat="1" x14ac:dyDescent="0.2">
      <c r="A25" s="201">
        <v>4</v>
      </c>
      <c r="B25" s="91" t="s">
        <v>566</v>
      </c>
      <c r="C25" s="92" t="s">
        <v>127</v>
      </c>
      <c r="D25" s="200" t="s">
        <v>452</v>
      </c>
      <c r="E25" s="225">
        <v>84.96</v>
      </c>
      <c r="F25" s="216">
        <v>4943</v>
      </c>
      <c r="G25" s="216">
        <v>5434</v>
      </c>
      <c r="H25" s="275">
        <v>90.964298859035694</v>
      </c>
      <c r="I25" s="209">
        <v>88.82</v>
      </c>
      <c r="J25" s="209">
        <v>87.4</v>
      </c>
      <c r="K25" s="209">
        <v>86.96</v>
      </c>
      <c r="L25" s="209">
        <v>85.97</v>
      </c>
      <c r="M25" s="209">
        <v>85.12</v>
      </c>
      <c r="N25" s="212">
        <v>86.85</v>
      </c>
      <c r="O25" s="209">
        <v>92.92</v>
      </c>
      <c r="P25" s="209">
        <v>88.49</v>
      </c>
      <c r="Q25" s="209">
        <v>92.66</v>
      </c>
      <c r="R25" s="209">
        <v>90.84</v>
      </c>
      <c r="S25" s="209">
        <v>87.08</v>
      </c>
      <c r="T25" s="212">
        <v>90.41</v>
      </c>
      <c r="U25" s="209">
        <v>84.08</v>
      </c>
      <c r="V25" s="209">
        <v>79.3</v>
      </c>
      <c r="W25" s="209">
        <v>80.89</v>
      </c>
      <c r="X25" s="209">
        <v>80.41</v>
      </c>
      <c r="Y25" s="209">
        <v>87.68</v>
      </c>
      <c r="Z25" s="212">
        <v>82.48</v>
      </c>
      <c r="AA25" s="209">
        <v>86.56</v>
      </c>
      <c r="AB25" s="209">
        <v>90.7</v>
      </c>
      <c r="AC25" s="209">
        <v>89.5</v>
      </c>
      <c r="AD25" s="209">
        <v>88.94</v>
      </c>
      <c r="AE25" s="209">
        <v>87.31</v>
      </c>
      <c r="AF25" s="212">
        <v>88.6</v>
      </c>
      <c r="AG25" s="209">
        <v>77.150000000000006</v>
      </c>
      <c r="AH25" s="209">
        <v>85.49</v>
      </c>
      <c r="AI25" s="209">
        <v>71.98</v>
      </c>
      <c r="AJ25" s="209">
        <v>79.5</v>
      </c>
      <c r="AK25" s="209">
        <v>85.4</v>
      </c>
      <c r="AL25" s="212">
        <v>79.91</v>
      </c>
      <c r="AM25" s="209">
        <v>88.11</v>
      </c>
      <c r="AN25" s="209">
        <v>88.84</v>
      </c>
      <c r="AO25" s="209">
        <v>88.43</v>
      </c>
      <c r="AP25" s="209">
        <v>86.63</v>
      </c>
      <c r="AQ25" s="209">
        <v>86.69</v>
      </c>
      <c r="AR25" s="212">
        <v>87.74</v>
      </c>
      <c r="AS25" s="209">
        <v>86.5</v>
      </c>
      <c r="AT25" s="209">
        <v>86.53</v>
      </c>
      <c r="AU25" s="209">
        <v>92.49</v>
      </c>
      <c r="AV25" s="209">
        <v>81.16</v>
      </c>
      <c r="AW25" s="209">
        <v>85.55</v>
      </c>
      <c r="AX25" s="212">
        <v>86.46</v>
      </c>
      <c r="AY25" s="209">
        <v>77.569999999999993</v>
      </c>
      <c r="AZ25" s="209">
        <v>76.25</v>
      </c>
      <c r="BA25" s="209">
        <v>79.12</v>
      </c>
      <c r="BB25" s="209">
        <v>76.489999999999995</v>
      </c>
      <c r="BC25" s="209">
        <v>86.51</v>
      </c>
      <c r="BD25" s="212">
        <v>79.2</v>
      </c>
      <c r="BE25" s="209">
        <v>85.47</v>
      </c>
      <c r="BF25" s="209">
        <v>87.55</v>
      </c>
      <c r="BG25" s="209">
        <v>87.71</v>
      </c>
      <c r="BH25" s="209">
        <v>86.89</v>
      </c>
      <c r="BI25" s="209">
        <v>81.06</v>
      </c>
      <c r="BJ25" s="212">
        <v>85.75</v>
      </c>
      <c r="BK25" s="209">
        <v>86.92</v>
      </c>
      <c r="BL25" s="209">
        <v>87.42</v>
      </c>
      <c r="BM25" s="209">
        <v>88.75</v>
      </c>
      <c r="BN25" s="209">
        <v>85.06</v>
      </c>
      <c r="BO25" s="209">
        <v>87.59</v>
      </c>
      <c r="BP25" s="212">
        <v>87.15</v>
      </c>
      <c r="BQ25" s="209">
        <v>86.39</v>
      </c>
      <c r="BR25" s="209">
        <v>84.25</v>
      </c>
      <c r="BS25" s="209">
        <v>81.62</v>
      </c>
      <c r="BT25" s="209">
        <v>78.680000000000007</v>
      </c>
      <c r="BU25" s="209">
        <v>82.79</v>
      </c>
      <c r="BV25" s="212">
        <v>82.75</v>
      </c>
      <c r="BW25" s="209">
        <v>84.39</v>
      </c>
      <c r="BX25" s="209">
        <v>84.99</v>
      </c>
      <c r="BY25" s="209">
        <v>83.25</v>
      </c>
      <c r="BZ25" s="209">
        <v>89.64</v>
      </c>
      <c r="CA25" s="209">
        <v>89.59</v>
      </c>
      <c r="CB25" s="212">
        <v>86.37</v>
      </c>
      <c r="CC25" s="209">
        <v>83.59</v>
      </c>
      <c r="CD25" s="209">
        <v>85.97</v>
      </c>
      <c r="CE25" s="209">
        <v>85.3</v>
      </c>
      <c r="CF25" s="209">
        <v>87.02</v>
      </c>
      <c r="CG25" s="209">
        <v>84.85</v>
      </c>
      <c r="CH25" s="212">
        <v>85.34</v>
      </c>
      <c r="CI25" s="209">
        <v>88.44</v>
      </c>
      <c r="CJ25" s="209">
        <v>86.03</v>
      </c>
      <c r="CK25" s="209">
        <v>84.56</v>
      </c>
      <c r="CL25" s="209">
        <v>78.91</v>
      </c>
      <c r="CM25" s="209">
        <v>73.56</v>
      </c>
      <c r="CN25" s="212">
        <v>82.35</v>
      </c>
      <c r="CO25" s="161"/>
      <c r="CP25" s="161"/>
      <c r="CQ25" s="161"/>
      <c r="CR25" s="161"/>
      <c r="CS25" s="161"/>
      <c r="CT25" s="162"/>
      <c r="CU25" s="209">
        <v>83.83</v>
      </c>
      <c r="CV25" s="209">
        <v>87.41</v>
      </c>
      <c r="CW25" s="209">
        <v>84.37</v>
      </c>
      <c r="CX25" s="209">
        <v>63.7</v>
      </c>
      <c r="CY25" s="212">
        <v>79.900000000000006</v>
      </c>
      <c r="CZ25" s="209">
        <v>76.05</v>
      </c>
      <c r="DA25" s="209">
        <v>89.1</v>
      </c>
      <c r="DB25" s="209">
        <v>88.52</v>
      </c>
      <c r="DC25" s="209">
        <v>73.790000000000006</v>
      </c>
      <c r="DD25" s="209">
        <v>91.79</v>
      </c>
      <c r="DE25" s="209">
        <v>75.459999999999994</v>
      </c>
      <c r="DF25" s="212">
        <v>82.49</v>
      </c>
      <c r="DG25" s="209">
        <v>90.41</v>
      </c>
      <c r="DH25" s="209">
        <v>91.1</v>
      </c>
      <c r="DI25" s="209">
        <v>85.53</v>
      </c>
      <c r="DJ25" s="209">
        <v>83.62</v>
      </c>
      <c r="DK25" s="209">
        <v>92.72</v>
      </c>
      <c r="DL25" s="212">
        <v>88.68</v>
      </c>
      <c r="DM25" s="209">
        <v>88.08</v>
      </c>
      <c r="DN25" s="209">
        <v>83.1</v>
      </c>
      <c r="DO25" s="209">
        <v>88.02</v>
      </c>
      <c r="DP25" s="209">
        <v>85.05</v>
      </c>
      <c r="DQ25" s="209">
        <v>86.92</v>
      </c>
      <c r="DR25" s="212">
        <v>86.24</v>
      </c>
      <c r="DS25" s="212">
        <v>84.46</v>
      </c>
      <c r="DT25" s="212">
        <v>83.2</v>
      </c>
      <c r="DU25" s="212">
        <v>81.14</v>
      </c>
      <c r="DV25" s="212">
        <v>77.75</v>
      </c>
      <c r="DW25" s="212">
        <v>84.83</v>
      </c>
      <c r="DX25" s="212">
        <v>80.48</v>
      </c>
      <c r="DY25" s="212">
        <v>78.98</v>
      </c>
      <c r="DZ25" s="212">
        <v>79.25</v>
      </c>
      <c r="EA25" s="214">
        <v>85.94</v>
      </c>
    </row>
    <row r="26" spans="1:131" s="6" customFormat="1" x14ac:dyDescent="0.2">
      <c r="A26" s="201">
        <v>4</v>
      </c>
      <c r="B26" s="91" t="s">
        <v>566</v>
      </c>
      <c r="C26" s="92" t="s">
        <v>164</v>
      </c>
      <c r="D26" s="200" t="s">
        <v>453</v>
      </c>
      <c r="E26" s="225">
        <v>83.72</v>
      </c>
      <c r="F26" s="216">
        <v>244</v>
      </c>
      <c r="G26" s="216">
        <v>226</v>
      </c>
      <c r="H26" s="275">
        <v>100</v>
      </c>
      <c r="I26" s="209">
        <v>87.52</v>
      </c>
      <c r="J26" s="209">
        <v>88.22</v>
      </c>
      <c r="K26" s="209">
        <v>88.08</v>
      </c>
      <c r="L26" s="209">
        <v>85.87</v>
      </c>
      <c r="M26" s="209">
        <v>81.650000000000006</v>
      </c>
      <c r="N26" s="212">
        <v>86.26</v>
      </c>
      <c r="O26" s="209">
        <v>93.64</v>
      </c>
      <c r="P26" s="209">
        <v>85.93</v>
      </c>
      <c r="Q26" s="209">
        <v>92.31</v>
      </c>
      <c r="R26" s="209">
        <v>93.17</v>
      </c>
      <c r="S26" s="209">
        <v>83.13</v>
      </c>
      <c r="T26" s="212">
        <v>89.63</v>
      </c>
      <c r="U26" s="209">
        <v>83.32</v>
      </c>
      <c r="V26" s="209">
        <v>78.12</v>
      </c>
      <c r="W26" s="209">
        <v>80.680000000000007</v>
      </c>
      <c r="X26" s="209">
        <v>77.44</v>
      </c>
      <c r="Y26" s="209">
        <v>90.67</v>
      </c>
      <c r="Z26" s="212">
        <v>82.06</v>
      </c>
      <c r="AA26" s="209">
        <v>87.06</v>
      </c>
      <c r="AB26" s="209">
        <v>92.64</v>
      </c>
      <c r="AC26" s="209">
        <v>90.41</v>
      </c>
      <c r="AD26" s="209">
        <v>88.72</v>
      </c>
      <c r="AE26" s="209">
        <v>84.55</v>
      </c>
      <c r="AF26" s="212">
        <v>88.68</v>
      </c>
      <c r="AG26" s="209">
        <v>74.63</v>
      </c>
      <c r="AH26" s="209">
        <v>79.25</v>
      </c>
      <c r="AI26" s="209">
        <v>63.06</v>
      </c>
      <c r="AJ26" s="209">
        <v>78.02</v>
      </c>
      <c r="AK26" s="209">
        <v>87.22</v>
      </c>
      <c r="AL26" s="212">
        <v>76.42</v>
      </c>
      <c r="AM26" s="209">
        <v>89.75</v>
      </c>
      <c r="AN26" s="209">
        <v>87.8</v>
      </c>
      <c r="AO26" s="209">
        <v>88.26</v>
      </c>
      <c r="AP26" s="209">
        <v>86.25</v>
      </c>
      <c r="AQ26" s="209">
        <v>89.13</v>
      </c>
      <c r="AR26" s="212">
        <v>88.24</v>
      </c>
      <c r="AS26" s="209">
        <v>79.83</v>
      </c>
      <c r="AT26" s="209">
        <v>78.25</v>
      </c>
      <c r="AU26" s="209">
        <v>95.04</v>
      </c>
      <c r="AV26" s="209">
        <v>76.55</v>
      </c>
      <c r="AW26" s="209">
        <v>86.64</v>
      </c>
      <c r="AX26" s="212">
        <v>83.3</v>
      </c>
      <c r="AY26" s="209">
        <v>73</v>
      </c>
      <c r="AZ26" s="209">
        <v>71.209999999999994</v>
      </c>
      <c r="BA26" s="209">
        <v>78.58</v>
      </c>
      <c r="BB26" s="209">
        <v>72.099999999999994</v>
      </c>
      <c r="BC26" s="209">
        <v>82.75</v>
      </c>
      <c r="BD26" s="212">
        <v>75.540000000000006</v>
      </c>
      <c r="BE26" s="209">
        <v>84.15</v>
      </c>
      <c r="BF26" s="209">
        <v>87.75</v>
      </c>
      <c r="BG26" s="209">
        <v>88.51</v>
      </c>
      <c r="BH26" s="209">
        <v>87.69</v>
      </c>
      <c r="BI26" s="209">
        <v>79.83</v>
      </c>
      <c r="BJ26" s="212">
        <v>85.61</v>
      </c>
      <c r="BK26" s="209">
        <v>87.58</v>
      </c>
      <c r="BL26" s="209">
        <v>90.04</v>
      </c>
      <c r="BM26" s="209">
        <v>92.4</v>
      </c>
      <c r="BN26" s="209">
        <v>86.06</v>
      </c>
      <c r="BO26" s="209">
        <v>90.25</v>
      </c>
      <c r="BP26" s="212">
        <v>89.27</v>
      </c>
      <c r="BQ26" s="209">
        <v>87.85</v>
      </c>
      <c r="BR26" s="209">
        <v>84.48</v>
      </c>
      <c r="BS26" s="209">
        <v>83.64</v>
      </c>
      <c r="BT26" s="209">
        <v>74.510000000000005</v>
      </c>
      <c r="BU26" s="209">
        <v>81.69</v>
      </c>
      <c r="BV26" s="212">
        <v>82.47</v>
      </c>
      <c r="BW26" s="209">
        <v>86.78</v>
      </c>
      <c r="BX26" s="209">
        <v>85.37</v>
      </c>
      <c r="BY26" s="209">
        <v>84.56</v>
      </c>
      <c r="BZ26" s="209">
        <v>91.74</v>
      </c>
      <c r="CA26" s="209">
        <v>92.07</v>
      </c>
      <c r="CB26" s="212">
        <v>88.11</v>
      </c>
      <c r="CC26" s="209">
        <v>81.17</v>
      </c>
      <c r="CD26" s="209">
        <v>83.53</v>
      </c>
      <c r="CE26" s="209">
        <v>82.07</v>
      </c>
      <c r="CF26" s="209">
        <v>84.77</v>
      </c>
      <c r="CG26" s="209">
        <v>81.58</v>
      </c>
      <c r="CH26" s="212">
        <v>82.62</v>
      </c>
      <c r="CI26" s="209">
        <v>86.47</v>
      </c>
      <c r="CJ26" s="209">
        <v>83.07</v>
      </c>
      <c r="CK26" s="209">
        <v>79.83</v>
      </c>
      <c r="CL26" s="209">
        <v>73.53</v>
      </c>
      <c r="CM26" s="209">
        <v>71.19</v>
      </c>
      <c r="CN26" s="212">
        <v>78.94</v>
      </c>
      <c r="CO26" s="209">
        <v>80.86</v>
      </c>
      <c r="CP26" s="209">
        <v>82.13</v>
      </c>
      <c r="CQ26" s="209">
        <v>77.47</v>
      </c>
      <c r="CR26" s="209">
        <v>80.08</v>
      </c>
      <c r="CS26" s="209">
        <v>77.02</v>
      </c>
      <c r="CT26" s="212">
        <v>79.52</v>
      </c>
      <c r="CU26" s="209">
        <v>85.68</v>
      </c>
      <c r="CV26" s="209">
        <v>78.260000000000005</v>
      </c>
      <c r="CW26" s="209">
        <v>79.92</v>
      </c>
      <c r="CX26" s="209">
        <v>52</v>
      </c>
      <c r="CY26" s="212">
        <v>74.14</v>
      </c>
      <c r="CZ26" s="209">
        <v>72.58</v>
      </c>
      <c r="DA26" s="209">
        <v>89.79</v>
      </c>
      <c r="DB26" s="209">
        <v>89.59</v>
      </c>
      <c r="DC26" s="209">
        <v>67.709999999999994</v>
      </c>
      <c r="DD26" s="209">
        <v>91.6</v>
      </c>
      <c r="DE26" s="209">
        <v>69.959999999999994</v>
      </c>
      <c r="DF26" s="212">
        <v>80.3</v>
      </c>
      <c r="DG26" s="209">
        <v>92.53</v>
      </c>
      <c r="DH26" s="209">
        <v>93.8</v>
      </c>
      <c r="DI26" s="209">
        <v>83.05</v>
      </c>
      <c r="DJ26" s="209">
        <v>80.17</v>
      </c>
      <c r="DK26" s="209">
        <v>93.06</v>
      </c>
      <c r="DL26" s="212">
        <v>88.55</v>
      </c>
      <c r="DM26" s="209">
        <v>89.92</v>
      </c>
      <c r="DN26" s="209">
        <v>77.930000000000007</v>
      </c>
      <c r="DO26" s="209">
        <v>89.01</v>
      </c>
      <c r="DP26" s="209">
        <v>83.98</v>
      </c>
      <c r="DQ26" s="209">
        <v>85.77</v>
      </c>
      <c r="DR26" s="212">
        <v>85.32</v>
      </c>
      <c r="DS26" s="212">
        <v>88.63</v>
      </c>
      <c r="DT26" s="212">
        <v>85.56</v>
      </c>
      <c r="DU26" s="212">
        <v>83.83</v>
      </c>
      <c r="DV26" s="212">
        <v>82.84</v>
      </c>
      <c r="DW26" s="212">
        <v>86.45</v>
      </c>
      <c r="DX26" s="212">
        <v>84.57</v>
      </c>
      <c r="DY26" s="212">
        <v>83.85</v>
      </c>
      <c r="DZ26" s="212">
        <v>81.459999999999994</v>
      </c>
      <c r="EA26" s="214">
        <v>87.46</v>
      </c>
    </row>
    <row r="27" spans="1:131" s="6" customFormat="1" x14ac:dyDescent="0.2">
      <c r="A27" s="201">
        <v>4</v>
      </c>
      <c r="B27" s="91" t="s">
        <v>566</v>
      </c>
      <c r="C27" s="92" t="s">
        <v>454</v>
      </c>
      <c r="D27" s="200" t="s">
        <v>455</v>
      </c>
      <c r="E27" s="225">
        <v>85.26</v>
      </c>
      <c r="F27" s="163">
        <v>56</v>
      </c>
      <c r="G27" s="163">
        <v>55</v>
      </c>
      <c r="H27" s="275">
        <v>100</v>
      </c>
      <c r="I27" s="209">
        <v>87.5</v>
      </c>
      <c r="J27" s="209">
        <v>92.36</v>
      </c>
      <c r="K27" s="209">
        <v>94.29</v>
      </c>
      <c r="L27" s="209">
        <v>83.93</v>
      </c>
      <c r="M27" s="209">
        <v>86.43</v>
      </c>
      <c r="N27" s="212">
        <v>88.89</v>
      </c>
      <c r="O27" s="209">
        <v>95</v>
      </c>
      <c r="P27" s="209">
        <v>83.21</v>
      </c>
      <c r="Q27" s="209">
        <v>93.82</v>
      </c>
      <c r="R27" s="209">
        <v>89.29</v>
      </c>
      <c r="S27" s="209">
        <v>86.07</v>
      </c>
      <c r="T27" s="212">
        <v>89.46</v>
      </c>
      <c r="U27" s="209">
        <v>86.3</v>
      </c>
      <c r="V27" s="209">
        <v>77.45</v>
      </c>
      <c r="W27" s="209">
        <v>84</v>
      </c>
      <c r="X27" s="209">
        <v>82.14</v>
      </c>
      <c r="Y27" s="209">
        <v>92.86</v>
      </c>
      <c r="Z27" s="212">
        <v>84.57</v>
      </c>
      <c r="AA27" s="209">
        <v>91.07</v>
      </c>
      <c r="AB27" s="209">
        <v>93.57</v>
      </c>
      <c r="AC27" s="209">
        <v>92.5</v>
      </c>
      <c r="AD27" s="209">
        <v>92.86</v>
      </c>
      <c r="AE27" s="209">
        <v>88.57</v>
      </c>
      <c r="AF27" s="212">
        <v>91.71</v>
      </c>
      <c r="AG27" s="209">
        <v>78.91</v>
      </c>
      <c r="AH27" s="209">
        <v>90.55</v>
      </c>
      <c r="AI27" s="209">
        <v>72.14</v>
      </c>
      <c r="AJ27" s="209">
        <v>81.069999999999993</v>
      </c>
      <c r="AK27" s="209">
        <v>93.09</v>
      </c>
      <c r="AL27" s="212">
        <v>83.1</v>
      </c>
      <c r="AM27" s="209">
        <v>90.71</v>
      </c>
      <c r="AN27" s="209">
        <v>90</v>
      </c>
      <c r="AO27" s="209">
        <v>82.5</v>
      </c>
      <c r="AP27" s="209">
        <v>81.430000000000007</v>
      </c>
      <c r="AQ27" s="209">
        <v>85.45</v>
      </c>
      <c r="AR27" s="212">
        <v>86.02</v>
      </c>
      <c r="AS27" s="209">
        <v>76.36</v>
      </c>
      <c r="AT27" s="209">
        <v>86.07</v>
      </c>
      <c r="AU27" s="209">
        <v>93.93</v>
      </c>
      <c r="AV27" s="209">
        <v>81.430000000000007</v>
      </c>
      <c r="AW27" s="209">
        <v>87.14</v>
      </c>
      <c r="AX27" s="212">
        <v>85.02</v>
      </c>
      <c r="AY27" s="209">
        <v>76.3</v>
      </c>
      <c r="AZ27" s="209">
        <v>74.290000000000006</v>
      </c>
      <c r="BA27" s="209">
        <v>79.64</v>
      </c>
      <c r="BB27" s="209">
        <v>79.64</v>
      </c>
      <c r="BC27" s="209">
        <v>82.18</v>
      </c>
      <c r="BD27" s="212">
        <v>78.400000000000006</v>
      </c>
      <c r="BE27" s="209">
        <v>89.64</v>
      </c>
      <c r="BF27" s="209">
        <v>96.07</v>
      </c>
      <c r="BG27" s="209">
        <v>91.27</v>
      </c>
      <c r="BH27" s="209">
        <v>91.27</v>
      </c>
      <c r="BI27" s="209">
        <v>86.91</v>
      </c>
      <c r="BJ27" s="212">
        <v>91.05</v>
      </c>
      <c r="BK27" s="209">
        <v>95.36</v>
      </c>
      <c r="BL27" s="209">
        <v>89.09</v>
      </c>
      <c r="BM27" s="209">
        <v>90.71</v>
      </c>
      <c r="BN27" s="209">
        <v>80.36</v>
      </c>
      <c r="BO27" s="209">
        <v>88.73</v>
      </c>
      <c r="BP27" s="212">
        <v>88.88</v>
      </c>
      <c r="BQ27" s="209">
        <v>85.82</v>
      </c>
      <c r="BR27" s="209">
        <v>83.64</v>
      </c>
      <c r="BS27" s="209">
        <v>83.33</v>
      </c>
      <c r="BT27" s="209">
        <v>80</v>
      </c>
      <c r="BU27" s="209">
        <v>82.18</v>
      </c>
      <c r="BV27" s="212">
        <v>83</v>
      </c>
      <c r="BW27" s="209">
        <v>85.82</v>
      </c>
      <c r="BX27" s="209">
        <v>82.55</v>
      </c>
      <c r="BY27" s="209">
        <v>83.27</v>
      </c>
      <c r="BZ27" s="209">
        <v>91.43</v>
      </c>
      <c r="CA27" s="209">
        <v>92.73</v>
      </c>
      <c r="CB27" s="212">
        <v>87.17</v>
      </c>
      <c r="CC27" s="209">
        <v>74.290000000000006</v>
      </c>
      <c r="CD27" s="209">
        <v>82.86</v>
      </c>
      <c r="CE27" s="209">
        <v>83.21</v>
      </c>
      <c r="CF27" s="209">
        <v>82.55</v>
      </c>
      <c r="CG27" s="209">
        <v>78.930000000000007</v>
      </c>
      <c r="CH27" s="212">
        <v>80.36</v>
      </c>
      <c r="CI27" s="209">
        <v>83.33</v>
      </c>
      <c r="CJ27" s="209">
        <v>81.819999999999993</v>
      </c>
      <c r="CK27" s="209">
        <v>79.64</v>
      </c>
      <c r="CL27" s="209">
        <v>76.069999999999993</v>
      </c>
      <c r="CM27" s="209">
        <v>74.91</v>
      </c>
      <c r="CN27" s="212">
        <v>79.13</v>
      </c>
      <c r="CO27" s="161"/>
      <c r="CP27" s="161"/>
      <c r="CQ27" s="161"/>
      <c r="CR27" s="161"/>
      <c r="CS27" s="161"/>
      <c r="CT27" s="162"/>
      <c r="CU27" s="209">
        <v>88.57</v>
      </c>
      <c r="CV27" s="209">
        <v>81.430000000000007</v>
      </c>
      <c r="CW27" s="209">
        <v>81.790000000000006</v>
      </c>
      <c r="CX27" s="209">
        <v>50.18</v>
      </c>
      <c r="CY27" s="212">
        <v>75.61</v>
      </c>
      <c r="CZ27" s="209">
        <v>76.36</v>
      </c>
      <c r="DA27" s="209">
        <v>92.73</v>
      </c>
      <c r="DB27" s="209">
        <v>92</v>
      </c>
      <c r="DC27" s="209">
        <v>59.29</v>
      </c>
      <c r="DD27" s="209">
        <v>90.91</v>
      </c>
      <c r="DE27" s="209">
        <v>69.45</v>
      </c>
      <c r="DF27" s="212">
        <v>80.06</v>
      </c>
      <c r="DG27" s="209">
        <v>94.55</v>
      </c>
      <c r="DH27" s="209">
        <v>96</v>
      </c>
      <c r="DI27" s="209">
        <v>93.93</v>
      </c>
      <c r="DJ27" s="209">
        <v>82.5</v>
      </c>
      <c r="DK27" s="209">
        <v>94.55</v>
      </c>
      <c r="DL27" s="212">
        <v>92.27</v>
      </c>
      <c r="DM27" s="209">
        <v>88.93</v>
      </c>
      <c r="DN27" s="209">
        <v>84.73</v>
      </c>
      <c r="DO27" s="209">
        <v>90.71</v>
      </c>
      <c r="DP27" s="209">
        <v>89.09</v>
      </c>
      <c r="DQ27" s="209">
        <v>91.07</v>
      </c>
      <c r="DR27" s="212">
        <v>88.92</v>
      </c>
      <c r="DS27" s="212">
        <v>87.95</v>
      </c>
      <c r="DT27" s="212">
        <v>85.4</v>
      </c>
      <c r="DU27" s="212">
        <v>82.32</v>
      </c>
      <c r="DV27" s="212">
        <v>79.42</v>
      </c>
      <c r="DW27" s="212">
        <v>87.44</v>
      </c>
      <c r="DX27" s="212">
        <v>85.3</v>
      </c>
      <c r="DY27" s="212">
        <v>80.790000000000006</v>
      </c>
      <c r="DZ27" s="212">
        <v>77.84</v>
      </c>
      <c r="EA27" s="214">
        <v>86.94</v>
      </c>
    </row>
    <row r="28" spans="1:131" s="6" customFormat="1" x14ac:dyDescent="0.2">
      <c r="A28" s="201">
        <v>4</v>
      </c>
      <c r="B28" s="91" t="s">
        <v>566</v>
      </c>
      <c r="C28" s="92" t="s">
        <v>225</v>
      </c>
      <c r="D28" s="200" t="s">
        <v>456</v>
      </c>
      <c r="E28" s="225">
        <v>81.13</v>
      </c>
      <c r="F28" s="216">
        <v>114</v>
      </c>
      <c r="G28" s="216">
        <v>113</v>
      </c>
      <c r="H28" s="275">
        <v>100</v>
      </c>
      <c r="I28" s="209">
        <v>79.650000000000006</v>
      </c>
      <c r="J28" s="209">
        <v>77.14</v>
      </c>
      <c r="K28" s="209">
        <v>78.569999999999993</v>
      </c>
      <c r="L28" s="209">
        <v>80.349999999999994</v>
      </c>
      <c r="M28" s="209">
        <v>80.180000000000007</v>
      </c>
      <c r="N28" s="212">
        <v>79.180000000000007</v>
      </c>
      <c r="O28" s="209">
        <v>87.89</v>
      </c>
      <c r="P28" s="209">
        <v>80.88</v>
      </c>
      <c r="Q28" s="209">
        <v>86.37</v>
      </c>
      <c r="R28" s="209">
        <v>82.46</v>
      </c>
      <c r="S28" s="209">
        <v>83.51</v>
      </c>
      <c r="T28" s="212">
        <v>84.22</v>
      </c>
      <c r="U28" s="209">
        <v>75.5</v>
      </c>
      <c r="V28" s="209">
        <v>77.680000000000007</v>
      </c>
      <c r="W28" s="209">
        <v>75.959999999999994</v>
      </c>
      <c r="X28" s="209">
        <v>80.88</v>
      </c>
      <c r="Y28" s="209">
        <v>82.63</v>
      </c>
      <c r="Z28" s="212">
        <v>78.569999999999993</v>
      </c>
      <c r="AA28" s="209">
        <v>80.88</v>
      </c>
      <c r="AB28" s="209">
        <v>85.66</v>
      </c>
      <c r="AC28" s="209">
        <v>84.11</v>
      </c>
      <c r="AD28" s="209">
        <v>79.819999999999993</v>
      </c>
      <c r="AE28" s="209">
        <v>81.59</v>
      </c>
      <c r="AF28" s="212">
        <v>82.41</v>
      </c>
      <c r="AG28" s="209">
        <v>78.25</v>
      </c>
      <c r="AH28" s="209">
        <v>87.19</v>
      </c>
      <c r="AI28" s="209">
        <v>73.81</v>
      </c>
      <c r="AJ28" s="209">
        <v>74.209999999999994</v>
      </c>
      <c r="AK28" s="209">
        <v>80.709999999999994</v>
      </c>
      <c r="AL28" s="212">
        <v>78.84</v>
      </c>
      <c r="AM28" s="209">
        <v>82.14</v>
      </c>
      <c r="AN28" s="209">
        <v>86.37</v>
      </c>
      <c r="AO28" s="209">
        <v>85.49</v>
      </c>
      <c r="AP28" s="209">
        <v>85.13</v>
      </c>
      <c r="AQ28" s="209">
        <v>82.83</v>
      </c>
      <c r="AR28" s="212">
        <v>84.4</v>
      </c>
      <c r="AS28" s="209">
        <v>80.709999999999994</v>
      </c>
      <c r="AT28" s="209">
        <v>80.53</v>
      </c>
      <c r="AU28" s="209">
        <v>90.88</v>
      </c>
      <c r="AV28" s="209">
        <v>73.930000000000007</v>
      </c>
      <c r="AW28" s="209">
        <v>80</v>
      </c>
      <c r="AX28" s="212">
        <v>81.239999999999995</v>
      </c>
      <c r="AY28" s="209">
        <v>73.98</v>
      </c>
      <c r="AZ28" s="209">
        <v>70.540000000000006</v>
      </c>
      <c r="BA28" s="209">
        <v>73.87</v>
      </c>
      <c r="BB28" s="209">
        <v>73.45</v>
      </c>
      <c r="BC28" s="209">
        <v>81.239999999999995</v>
      </c>
      <c r="BD28" s="212">
        <v>74.63</v>
      </c>
      <c r="BE28" s="209">
        <v>86.19</v>
      </c>
      <c r="BF28" s="209">
        <v>84.96</v>
      </c>
      <c r="BG28" s="209">
        <v>85.49</v>
      </c>
      <c r="BH28" s="209">
        <v>85.13</v>
      </c>
      <c r="BI28" s="209">
        <v>79.459999999999994</v>
      </c>
      <c r="BJ28" s="212">
        <v>84.26</v>
      </c>
      <c r="BK28" s="209">
        <v>83.04</v>
      </c>
      <c r="BL28" s="209">
        <v>82.83</v>
      </c>
      <c r="BM28" s="209">
        <v>82.48</v>
      </c>
      <c r="BN28" s="209">
        <v>79.64</v>
      </c>
      <c r="BO28" s="209">
        <v>83.54</v>
      </c>
      <c r="BP28" s="212">
        <v>82.31</v>
      </c>
      <c r="BQ28" s="209">
        <v>83.33</v>
      </c>
      <c r="BR28" s="209">
        <v>81.77</v>
      </c>
      <c r="BS28" s="209">
        <v>80.349999999999994</v>
      </c>
      <c r="BT28" s="209">
        <v>74.34</v>
      </c>
      <c r="BU28" s="209">
        <v>80.709999999999994</v>
      </c>
      <c r="BV28" s="212">
        <v>80.11</v>
      </c>
      <c r="BW28" s="209">
        <v>80.53</v>
      </c>
      <c r="BX28" s="209">
        <v>81.95</v>
      </c>
      <c r="BY28" s="209">
        <v>81.239999999999995</v>
      </c>
      <c r="BZ28" s="209">
        <v>89.82</v>
      </c>
      <c r="CA28" s="209">
        <v>88.32</v>
      </c>
      <c r="CB28" s="212">
        <v>84.38</v>
      </c>
      <c r="CC28" s="209">
        <v>77.7</v>
      </c>
      <c r="CD28" s="209">
        <v>77.7</v>
      </c>
      <c r="CE28" s="209">
        <v>77.17</v>
      </c>
      <c r="CF28" s="209">
        <v>78.760000000000005</v>
      </c>
      <c r="CG28" s="209">
        <v>75.930000000000007</v>
      </c>
      <c r="CH28" s="212">
        <v>77.45</v>
      </c>
      <c r="CI28" s="209">
        <v>82.52</v>
      </c>
      <c r="CJ28" s="209">
        <v>79.650000000000006</v>
      </c>
      <c r="CK28" s="209">
        <v>78.930000000000007</v>
      </c>
      <c r="CL28" s="209">
        <v>75.180000000000007</v>
      </c>
      <c r="CM28" s="209">
        <v>70.36</v>
      </c>
      <c r="CN28" s="212">
        <v>77.349999999999994</v>
      </c>
      <c r="CO28" s="209">
        <v>80.540000000000006</v>
      </c>
      <c r="CP28" s="209">
        <v>77.84</v>
      </c>
      <c r="CQ28" s="209">
        <v>78.89</v>
      </c>
      <c r="CR28" s="209">
        <v>78.040000000000006</v>
      </c>
      <c r="CS28" s="209">
        <v>76.73</v>
      </c>
      <c r="CT28" s="212">
        <v>78.41</v>
      </c>
      <c r="CU28" s="209">
        <v>88.25</v>
      </c>
      <c r="CV28" s="209">
        <v>80.349999999999994</v>
      </c>
      <c r="CW28" s="209">
        <v>84.39</v>
      </c>
      <c r="CX28" s="209">
        <v>56.84</v>
      </c>
      <c r="CY28" s="212">
        <v>77.459999999999994</v>
      </c>
      <c r="CZ28" s="209">
        <v>75.040000000000006</v>
      </c>
      <c r="DA28" s="209">
        <v>85.18</v>
      </c>
      <c r="DB28" s="209">
        <v>86.55</v>
      </c>
      <c r="DC28" s="209">
        <v>79.650000000000006</v>
      </c>
      <c r="DD28" s="209">
        <v>92.11</v>
      </c>
      <c r="DE28" s="209">
        <v>66.319999999999993</v>
      </c>
      <c r="DF28" s="212">
        <v>80.8</v>
      </c>
      <c r="DG28" s="209">
        <v>88.77</v>
      </c>
      <c r="DH28" s="209">
        <v>88.6</v>
      </c>
      <c r="DI28" s="209">
        <v>87.08</v>
      </c>
      <c r="DJ28" s="209">
        <v>84.42</v>
      </c>
      <c r="DK28" s="209">
        <v>92.11</v>
      </c>
      <c r="DL28" s="212">
        <v>88.2</v>
      </c>
      <c r="DM28" s="209">
        <v>85.84</v>
      </c>
      <c r="DN28" s="209">
        <v>81.06</v>
      </c>
      <c r="DO28" s="209">
        <v>84.96</v>
      </c>
      <c r="DP28" s="209">
        <v>83.01</v>
      </c>
      <c r="DQ28" s="209">
        <v>84.25</v>
      </c>
      <c r="DR28" s="212">
        <v>83.82</v>
      </c>
      <c r="DS28" s="212">
        <v>89.18</v>
      </c>
      <c r="DT28" s="212">
        <v>88.17</v>
      </c>
      <c r="DU28" s="212">
        <v>84.57</v>
      </c>
      <c r="DV28" s="212">
        <v>81.73</v>
      </c>
      <c r="DW28" s="212">
        <v>89.96</v>
      </c>
      <c r="DX28" s="212">
        <v>85.1</v>
      </c>
      <c r="DY28" s="212">
        <v>79.75</v>
      </c>
      <c r="DZ28" s="212">
        <v>78.27</v>
      </c>
      <c r="EA28" s="214">
        <v>90.59</v>
      </c>
    </row>
    <row r="29" spans="1:131" s="6" customFormat="1" x14ac:dyDescent="0.2">
      <c r="A29" s="201">
        <v>4</v>
      </c>
      <c r="B29" s="91" t="s">
        <v>566</v>
      </c>
      <c r="C29" s="92" t="s">
        <v>231</v>
      </c>
      <c r="D29" s="200" t="s">
        <v>457</v>
      </c>
      <c r="E29" s="225">
        <v>85.39</v>
      </c>
      <c r="F29" s="216">
        <v>104</v>
      </c>
      <c r="G29" s="216">
        <v>102</v>
      </c>
      <c r="H29" s="275">
        <v>100</v>
      </c>
      <c r="I29" s="209">
        <v>85.96</v>
      </c>
      <c r="J29" s="209">
        <v>86.02</v>
      </c>
      <c r="K29" s="209">
        <v>83.08</v>
      </c>
      <c r="L29" s="209">
        <v>85.35</v>
      </c>
      <c r="M29" s="209">
        <v>83.14</v>
      </c>
      <c r="N29" s="212">
        <v>84.71</v>
      </c>
      <c r="O29" s="209">
        <v>90.49</v>
      </c>
      <c r="P29" s="209">
        <v>86.21</v>
      </c>
      <c r="Q29" s="209">
        <v>89.62</v>
      </c>
      <c r="R29" s="209">
        <v>89.04</v>
      </c>
      <c r="S29" s="209">
        <v>84.42</v>
      </c>
      <c r="T29" s="212">
        <v>87.95</v>
      </c>
      <c r="U29" s="209">
        <v>84.36</v>
      </c>
      <c r="V29" s="209">
        <v>82.22</v>
      </c>
      <c r="W29" s="209">
        <v>84.75</v>
      </c>
      <c r="X29" s="209">
        <v>84.12</v>
      </c>
      <c r="Y29" s="209">
        <v>86.26</v>
      </c>
      <c r="Z29" s="212">
        <v>84.34</v>
      </c>
      <c r="AA29" s="209">
        <v>85.94</v>
      </c>
      <c r="AB29" s="209">
        <v>84.6</v>
      </c>
      <c r="AC29" s="209">
        <v>87.47</v>
      </c>
      <c r="AD29" s="209">
        <v>85.6</v>
      </c>
      <c r="AE29" s="209">
        <v>86.53</v>
      </c>
      <c r="AF29" s="212">
        <v>86.03</v>
      </c>
      <c r="AG29" s="209">
        <v>80.98</v>
      </c>
      <c r="AH29" s="209">
        <v>85.88</v>
      </c>
      <c r="AI29" s="209">
        <v>78.42</v>
      </c>
      <c r="AJ29" s="209">
        <v>84.36</v>
      </c>
      <c r="AK29" s="209">
        <v>86.67</v>
      </c>
      <c r="AL29" s="212">
        <v>83.27</v>
      </c>
      <c r="AM29" s="209">
        <v>89.5</v>
      </c>
      <c r="AN29" s="209">
        <v>85.69</v>
      </c>
      <c r="AO29" s="209">
        <v>86</v>
      </c>
      <c r="AP29" s="209">
        <v>84.31</v>
      </c>
      <c r="AQ29" s="209">
        <v>86.73</v>
      </c>
      <c r="AR29" s="212">
        <v>86.44</v>
      </c>
      <c r="AS29" s="209">
        <v>83.84</v>
      </c>
      <c r="AT29" s="209">
        <v>85.58</v>
      </c>
      <c r="AU29" s="209">
        <v>89.62</v>
      </c>
      <c r="AV29" s="209">
        <v>83.8</v>
      </c>
      <c r="AW29" s="209">
        <v>87.13</v>
      </c>
      <c r="AX29" s="212">
        <v>86.02</v>
      </c>
      <c r="AY29" s="209">
        <v>82.69</v>
      </c>
      <c r="AZ29" s="209">
        <v>81.760000000000005</v>
      </c>
      <c r="BA29" s="209">
        <v>82.4</v>
      </c>
      <c r="BB29" s="209">
        <v>82.2</v>
      </c>
      <c r="BC29" s="209">
        <v>88.82</v>
      </c>
      <c r="BD29" s="212">
        <v>83.58</v>
      </c>
      <c r="BE29" s="209">
        <v>87.13</v>
      </c>
      <c r="BF29" s="209">
        <v>85.4</v>
      </c>
      <c r="BG29" s="209">
        <v>85.54</v>
      </c>
      <c r="BH29" s="209">
        <v>85</v>
      </c>
      <c r="BI29" s="209">
        <v>85.4</v>
      </c>
      <c r="BJ29" s="212">
        <v>85.7</v>
      </c>
      <c r="BK29" s="209">
        <v>86.34</v>
      </c>
      <c r="BL29" s="209">
        <v>85.35</v>
      </c>
      <c r="BM29" s="209">
        <v>87.92</v>
      </c>
      <c r="BN29" s="209">
        <v>85.8</v>
      </c>
      <c r="BO29" s="209">
        <v>85.35</v>
      </c>
      <c r="BP29" s="212">
        <v>86.15</v>
      </c>
      <c r="BQ29" s="209">
        <v>86.53</v>
      </c>
      <c r="BR29" s="209">
        <v>85.69</v>
      </c>
      <c r="BS29" s="209">
        <v>85.35</v>
      </c>
      <c r="BT29" s="209">
        <v>82.75</v>
      </c>
      <c r="BU29" s="209">
        <v>85.35</v>
      </c>
      <c r="BV29" s="212">
        <v>85.13</v>
      </c>
      <c r="BW29" s="209">
        <v>84.55</v>
      </c>
      <c r="BX29" s="209">
        <v>85.35</v>
      </c>
      <c r="BY29" s="209">
        <v>83.8</v>
      </c>
      <c r="BZ29" s="209">
        <v>86.93</v>
      </c>
      <c r="CA29" s="209">
        <v>87.72</v>
      </c>
      <c r="CB29" s="212">
        <v>85.67</v>
      </c>
      <c r="CC29" s="209">
        <v>87.65</v>
      </c>
      <c r="CD29" s="209">
        <v>88.2</v>
      </c>
      <c r="CE29" s="209">
        <v>83.92</v>
      </c>
      <c r="CF29" s="209">
        <v>86.08</v>
      </c>
      <c r="CG29" s="209">
        <v>83.17</v>
      </c>
      <c r="CH29" s="212">
        <v>85.8</v>
      </c>
      <c r="CI29" s="209">
        <v>85.94</v>
      </c>
      <c r="CJ29" s="209">
        <v>87.33</v>
      </c>
      <c r="CK29" s="209">
        <v>84.71</v>
      </c>
      <c r="CL29" s="209">
        <v>81.8</v>
      </c>
      <c r="CM29" s="209">
        <v>81.599999999999994</v>
      </c>
      <c r="CN29" s="212">
        <v>84.29</v>
      </c>
      <c r="CO29" s="209">
        <v>86.4</v>
      </c>
      <c r="CP29" s="209">
        <v>86</v>
      </c>
      <c r="CQ29" s="209">
        <v>84.69</v>
      </c>
      <c r="CR29" s="209">
        <v>84.4</v>
      </c>
      <c r="CS29" s="209">
        <v>84</v>
      </c>
      <c r="CT29" s="212">
        <v>85.1</v>
      </c>
      <c r="CU29" s="209">
        <v>86.47</v>
      </c>
      <c r="CV29" s="209">
        <v>82.6</v>
      </c>
      <c r="CW29" s="209">
        <v>85.15</v>
      </c>
      <c r="CX29" s="209">
        <v>68.69</v>
      </c>
      <c r="CY29" s="212">
        <v>80.8</v>
      </c>
      <c r="CZ29" s="209">
        <v>80.599999999999994</v>
      </c>
      <c r="DA29" s="209">
        <v>88.2</v>
      </c>
      <c r="DB29" s="209">
        <v>87.4</v>
      </c>
      <c r="DC29" s="209">
        <v>83.17</v>
      </c>
      <c r="DD29" s="209">
        <v>91.09</v>
      </c>
      <c r="DE29" s="209">
        <v>76.2</v>
      </c>
      <c r="DF29" s="212">
        <v>84.45</v>
      </c>
      <c r="DG29" s="209">
        <v>90.5</v>
      </c>
      <c r="DH29" s="209">
        <v>91.09</v>
      </c>
      <c r="DI29" s="209">
        <v>88.51</v>
      </c>
      <c r="DJ29" s="209">
        <v>86.87</v>
      </c>
      <c r="DK29" s="209">
        <v>92.08</v>
      </c>
      <c r="DL29" s="212">
        <v>89.82</v>
      </c>
      <c r="DM29" s="209">
        <v>85.94</v>
      </c>
      <c r="DN29" s="209">
        <v>85.86</v>
      </c>
      <c r="DO29" s="209">
        <v>88</v>
      </c>
      <c r="DP29" s="209">
        <v>84.16</v>
      </c>
      <c r="DQ29" s="209">
        <v>86.34</v>
      </c>
      <c r="DR29" s="212">
        <v>86.06</v>
      </c>
      <c r="DS29" s="212">
        <v>81.709999999999994</v>
      </c>
      <c r="DT29" s="212">
        <v>80.5</v>
      </c>
      <c r="DU29" s="212">
        <v>81.61</v>
      </c>
      <c r="DV29" s="212">
        <v>77.94</v>
      </c>
      <c r="DW29" s="212">
        <v>83.29</v>
      </c>
      <c r="DX29" s="212">
        <v>82.24</v>
      </c>
      <c r="DY29" s="212">
        <v>77.400000000000006</v>
      </c>
      <c r="DZ29" s="212">
        <v>79.45</v>
      </c>
      <c r="EA29" s="214">
        <v>86.02</v>
      </c>
    </row>
    <row r="30" spans="1:131" s="6" customFormat="1" x14ac:dyDescent="0.2">
      <c r="A30" s="201">
        <v>4</v>
      </c>
      <c r="B30" s="91" t="s">
        <v>566</v>
      </c>
      <c r="C30" s="92" t="s">
        <v>233</v>
      </c>
      <c r="D30" s="200" t="s">
        <v>458</v>
      </c>
      <c r="E30" s="225">
        <v>81.790000000000006</v>
      </c>
      <c r="F30" s="216">
        <v>114</v>
      </c>
      <c r="G30" s="216">
        <v>112</v>
      </c>
      <c r="H30" s="275">
        <v>100</v>
      </c>
      <c r="I30" s="209">
        <v>81.45</v>
      </c>
      <c r="J30" s="209">
        <v>86.91</v>
      </c>
      <c r="K30" s="209">
        <v>84.86</v>
      </c>
      <c r="L30" s="209">
        <v>80</v>
      </c>
      <c r="M30" s="209">
        <v>84.86</v>
      </c>
      <c r="N30" s="212">
        <v>83.62</v>
      </c>
      <c r="O30" s="209">
        <v>88.73</v>
      </c>
      <c r="P30" s="209">
        <v>79.45</v>
      </c>
      <c r="Q30" s="209">
        <v>89.27</v>
      </c>
      <c r="R30" s="209">
        <v>87.57</v>
      </c>
      <c r="S30" s="209">
        <v>81.44</v>
      </c>
      <c r="T30" s="212">
        <v>85.29</v>
      </c>
      <c r="U30" s="209">
        <v>80.569999999999993</v>
      </c>
      <c r="V30" s="209">
        <v>75.78</v>
      </c>
      <c r="W30" s="209">
        <v>75.09</v>
      </c>
      <c r="X30" s="209">
        <v>81.260000000000005</v>
      </c>
      <c r="Y30" s="209">
        <v>88.29</v>
      </c>
      <c r="Z30" s="212">
        <v>80.260000000000005</v>
      </c>
      <c r="AA30" s="209">
        <v>85.14</v>
      </c>
      <c r="AB30" s="209">
        <v>88.73</v>
      </c>
      <c r="AC30" s="209">
        <v>87.82</v>
      </c>
      <c r="AD30" s="209">
        <v>85.66</v>
      </c>
      <c r="AE30" s="209">
        <v>83.27</v>
      </c>
      <c r="AF30" s="212">
        <v>86.13</v>
      </c>
      <c r="AG30" s="209">
        <v>78</v>
      </c>
      <c r="AH30" s="209">
        <v>82.18</v>
      </c>
      <c r="AI30" s="209">
        <v>66.97</v>
      </c>
      <c r="AJ30" s="209">
        <v>79.44</v>
      </c>
      <c r="AK30" s="209">
        <v>86.24</v>
      </c>
      <c r="AL30" s="212">
        <v>78.569999999999993</v>
      </c>
      <c r="AM30" s="209">
        <v>85.56</v>
      </c>
      <c r="AN30" s="209">
        <v>84.91</v>
      </c>
      <c r="AO30" s="209">
        <v>83.67</v>
      </c>
      <c r="AP30" s="209">
        <v>82.2</v>
      </c>
      <c r="AQ30" s="209">
        <v>82.18</v>
      </c>
      <c r="AR30" s="212">
        <v>83.7</v>
      </c>
      <c r="AS30" s="209">
        <v>78.56</v>
      </c>
      <c r="AT30" s="209">
        <v>81.45</v>
      </c>
      <c r="AU30" s="209">
        <v>91.45</v>
      </c>
      <c r="AV30" s="209">
        <v>73.27</v>
      </c>
      <c r="AW30" s="209">
        <v>78.73</v>
      </c>
      <c r="AX30" s="212">
        <v>80.77</v>
      </c>
      <c r="AY30" s="209">
        <v>73.7</v>
      </c>
      <c r="AZ30" s="209">
        <v>73.7</v>
      </c>
      <c r="BA30" s="209">
        <v>74.91</v>
      </c>
      <c r="BB30" s="209">
        <v>69.14</v>
      </c>
      <c r="BC30" s="209">
        <v>81.87</v>
      </c>
      <c r="BD30" s="212">
        <v>74.680000000000007</v>
      </c>
      <c r="BE30" s="209">
        <v>86.36</v>
      </c>
      <c r="BF30" s="209">
        <v>87.96</v>
      </c>
      <c r="BG30" s="209">
        <v>85.87</v>
      </c>
      <c r="BH30" s="209">
        <v>83.52</v>
      </c>
      <c r="BI30" s="209">
        <v>84.67</v>
      </c>
      <c r="BJ30" s="212">
        <v>85.68</v>
      </c>
      <c r="BK30" s="209">
        <v>84.95</v>
      </c>
      <c r="BL30" s="209">
        <v>83.64</v>
      </c>
      <c r="BM30" s="209">
        <v>87.89</v>
      </c>
      <c r="BN30" s="209">
        <v>79.81</v>
      </c>
      <c r="BO30" s="209">
        <v>83.49</v>
      </c>
      <c r="BP30" s="212">
        <v>83.97</v>
      </c>
      <c r="BQ30" s="209">
        <v>80.91</v>
      </c>
      <c r="BR30" s="209">
        <v>80.56</v>
      </c>
      <c r="BS30" s="209">
        <v>77.09</v>
      </c>
      <c r="BT30" s="209">
        <v>73.52</v>
      </c>
      <c r="BU30" s="209">
        <v>80.19</v>
      </c>
      <c r="BV30" s="212">
        <v>78.48</v>
      </c>
      <c r="BW30" s="209">
        <v>82.73</v>
      </c>
      <c r="BX30" s="209">
        <v>79.63</v>
      </c>
      <c r="BY30" s="209">
        <v>79.63</v>
      </c>
      <c r="BZ30" s="209">
        <v>85.64</v>
      </c>
      <c r="CA30" s="209">
        <v>84.59</v>
      </c>
      <c r="CB30" s="212">
        <v>82.45</v>
      </c>
      <c r="CC30" s="209">
        <v>76.36</v>
      </c>
      <c r="CD30" s="209">
        <v>82.02</v>
      </c>
      <c r="CE30" s="209">
        <v>78.73</v>
      </c>
      <c r="CF30" s="209">
        <v>81.650000000000006</v>
      </c>
      <c r="CG30" s="209">
        <v>77.06</v>
      </c>
      <c r="CH30" s="212">
        <v>79.16</v>
      </c>
      <c r="CI30" s="209">
        <v>84.04</v>
      </c>
      <c r="CJ30" s="209">
        <v>82.59</v>
      </c>
      <c r="CK30" s="209">
        <v>77.94</v>
      </c>
      <c r="CL30" s="209">
        <v>74.44</v>
      </c>
      <c r="CM30" s="209">
        <v>74.760000000000005</v>
      </c>
      <c r="CN30" s="212">
        <v>78.8</v>
      </c>
      <c r="CO30" s="209">
        <v>80.739999999999995</v>
      </c>
      <c r="CP30" s="209">
        <v>78.89</v>
      </c>
      <c r="CQ30" s="209">
        <v>76.92</v>
      </c>
      <c r="CR30" s="209">
        <v>77.38</v>
      </c>
      <c r="CS30" s="209">
        <v>75.959999999999994</v>
      </c>
      <c r="CT30" s="212">
        <v>77.989999999999995</v>
      </c>
      <c r="CU30" s="209">
        <v>90.36</v>
      </c>
      <c r="CV30" s="209">
        <v>86.91</v>
      </c>
      <c r="CW30" s="209">
        <v>77.819999999999993</v>
      </c>
      <c r="CX30" s="209">
        <v>58.27</v>
      </c>
      <c r="CY30" s="212">
        <v>78.62</v>
      </c>
      <c r="CZ30" s="209">
        <v>73.09</v>
      </c>
      <c r="DA30" s="209">
        <v>86.06</v>
      </c>
      <c r="DB30" s="209">
        <v>86</v>
      </c>
      <c r="DC30" s="209">
        <v>71.510000000000005</v>
      </c>
      <c r="DD30" s="209">
        <v>89.91</v>
      </c>
      <c r="DE30" s="209">
        <v>71.349999999999994</v>
      </c>
      <c r="DF30" s="212">
        <v>79.66</v>
      </c>
      <c r="DG30" s="209">
        <v>91.09</v>
      </c>
      <c r="DH30" s="209">
        <v>90.55</v>
      </c>
      <c r="DI30" s="209">
        <v>87.89</v>
      </c>
      <c r="DJ30" s="209">
        <v>79.45</v>
      </c>
      <c r="DK30" s="209">
        <v>90.91</v>
      </c>
      <c r="DL30" s="212">
        <v>87.98</v>
      </c>
      <c r="DM30" s="209">
        <v>87.45</v>
      </c>
      <c r="DN30" s="209">
        <v>78.73</v>
      </c>
      <c r="DO30" s="209">
        <v>86</v>
      </c>
      <c r="DP30" s="209">
        <v>81.650000000000006</v>
      </c>
      <c r="DQ30" s="209">
        <v>85.64</v>
      </c>
      <c r="DR30" s="212">
        <v>83.9</v>
      </c>
      <c r="DS30" s="212">
        <v>86.34</v>
      </c>
      <c r="DT30" s="212">
        <v>85.18</v>
      </c>
      <c r="DU30" s="212">
        <v>84.85</v>
      </c>
      <c r="DV30" s="212">
        <v>84.8</v>
      </c>
      <c r="DW30" s="212">
        <v>85.92</v>
      </c>
      <c r="DX30" s="212">
        <v>85.4</v>
      </c>
      <c r="DY30" s="212">
        <v>85.04</v>
      </c>
      <c r="DZ30" s="212">
        <v>82.99</v>
      </c>
      <c r="EA30" s="214">
        <v>87.94</v>
      </c>
    </row>
    <row r="31" spans="1:131" s="6" customFormat="1" x14ac:dyDescent="0.2">
      <c r="A31" s="201">
        <v>5</v>
      </c>
      <c r="B31" s="91" t="s">
        <v>568</v>
      </c>
      <c r="C31" s="210">
        <v>0</v>
      </c>
      <c r="D31" s="200" t="s">
        <v>2</v>
      </c>
      <c r="E31" s="225">
        <v>79.52</v>
      </c>
      <c r="F31" s="216">
        <v>2040</v>
      </c>
      <c r="G31" s="216">
        <v>4068</v>
      </c>
      <c r="H31" s="275">
        <v>50.147492625368727</v>
      </c>
      <c r="I31" s="209">
        <v>80.88</v>
      </c>
      <c r="J31" s="209">
        <v>80.91</v>
      </c>
      <c r="K31" s="209">
        <v>80.44</v>
      </c>
      <c r="L31" s="209">
        <v>79.400000000000006</v>
      </c>
      <c r="M31" s="209">
        <v>79.650000000000006</v>
      </c>
      <c r="N31" s="212">
        <v>80.25</v>
      </c>
      <c r="O31" s="209">
        <v>87.12</v>
      </c>
      <c r="P31" s="209">
        <v>79.03</v>
      </c>
      <c r="Q31" s="209">
        <v>86.55</v>
      </c>
      <c r="R31" s="209">
        <v>82.07</v>
      </c>
      <c r="S31" s="209">
        <v>83.56</v>
      </c>
      <c r="T31" s="212">
        <v>83.68</v>
      </c>
      <c r="U31" s="209">
        <v>75.400000000000006</v>
      </c>
      <c r="V31" s="209">
        <v>71.09</v>
      </c>
      <c r="W31" s="209">
        <v>73.040000000000006</v>
      </c>
      <c r="X31" s="209">
        <v>75.930000000000007</v>
      </c>
      <c r="Y31" s="209">
        <v>84.08</v>
      </c>
      <c r="Z31" s="212">
        <v>75.959999999999994</v>
      </c>
      <c r="AA31" s="209">
        <v>81.72</v>
      </c>
      <c r="AB31" s="209">
        <v>87.68</v>
      </c>
      <c r="AC31" s="209">
        <v>86.29</v>
      </c>
      <c r="AD31" s="209">
        <v>82.09</v>
      </c>
      <c r="AE31" s="209">
        <v>81.78</v>
      </c>
      <c r="AF31" s="212">
        <v>83.92</v>
      </c>
      <c r="AG31" s="209">
        <v>76.599999999999994</v>
      </c>
      <c r="AH31" s="209">
        <v>84.72</v>
      </c>
      <c r="AI31" s="209">
        <v>70.709999999999994</v>
      </c>
      <c r="AJ31" s="209">
        <v>76.3</v>
      </c>
      <c r="AK31" s="209">
        <v>80.75</v>
      </c>
      <c r="AL31" s="212">
        <v>77.819999999999993</v>
      </c>
      <c r="AM31" s="209">
        <v>85.77</v>
      </c>
      <c r="AN31" s="209">
        <v>85.51</v>
      </c>
      <c r="AO31" s="209">
        <v>82.9</v>
      </c>
      <c r="AP31" s="209">
        <v>80.900000000000006</v>
      </c>
      <c r="AQ31" s="209">
        <v>80.11</v>
      </c>
      <c r="AR31" s="212">
        <v>83.04</v>
      </c>
      <c r="AS31" s="209">
        <v>79.260000000000005</v>
      </c>
      <c r="AT31" s="209">
        <v>80.02</v>
      </c>
      <c r="AU31" s="209">
        <v>90.44</v>
      </c>
      <c r="AV31" s="209">
        <v>68.209999999999994</v>
      </c>
      <c r="AW31" s="209">
        <v>80.52</v>
      </c>
      <c r="AX31" s="212">
        <v>79.760000000000005</v>
      </c>
      <c r="AY31" s="209">
        <v>70.22</v>
      </c>
      <c r="AZ31" s="209">
        <v>68.2</v>
      </c>
      <c r="BA31" s="209">
        <v>72.3</v>
      </c>
      <c r="BB31" s="209">
        <v>65.8</v>
      </c>
      <c r="BC31" s="209">
        <v>76.290000000000006</v>
      </c>
      <c r="BD31" s="212">
        <v>70.569999999999993</v>
      </c>
      <c r="BE31" s="209">
        <v>87.92</v>
      </c>
      <c r="BF31" s="209">
        <v>82.42</v>
      </c>
      <c r="BG31" s="209">
        <v>82.6</v>
      </c>
      <c r="BH31" s="209">
        <v>79.81</v>
      </c>
      <c r="BI31" s="209">
        <v>81.42</v>
      </c>
      <c r="BJ31" s="212">
        <v>82.85</v>
      </c>
      <c r="BK31" s="209">
        <v>81.81</v>
      </c>
      <c r="BL31" s="209">
        <v>81.02</v>
      </c>
      <c r="BM31" s="209">
        <v>83.6</v>
      </c>
      <c r="BN31" s="209">
        <v>76.28</v>
      </c>
      <c r="BO31" s="209">
        <v>81.510000000000005</v>
      </c>
      <c r="BP31" s="212">
        <v>80.849999999999994</v>
      </c>
      <c r="BQ31" s="209">
        <v>82.15</v>
      </c>
      <c r="BR31" s="209">
        <v>79.239999999999995</v>
      </c>
      <c r="BS31" s="209">
        <v>75.98</v>
      </c>
      <c r="BT31" s="209">
        <v>72.010000000000005</v>
      </c>
      <c r="BU31" s="209">
        <v>75.88</v>
      </c>
      <c r="BV31" s="212">
        <v>77.08</v>
      </c>
      <c r="BW31" s="209">
        <v>78.290000000000006</v>
      </c>
      <c r="BX31" s="209">
        <v>79.22</v>
      </c>
      <c r="BY31" s="209">
        <v>77.67</v>
      </c>
      <c r="BZ31" s="209">
        <v>87.04</v>
      </c>
      <c r="CA31" s="209">
        <v>87.38</v>
      </c>
      <c r="CB31" s="212">
        <v>81.93</v>
      </c>
      <c r="CC31" s="209">
        <v>76.430000000000007</v>
      </c>
      <c r="CD31" s="209">
        <v>78.400000000000006</v>
      </c>
      <c r="CE31" s="209">
        <v>76.39</v>
      </c>
      <c r="CF31" s="209">
        <v>78.900000000000006</v>
      </c>
      <c r="CG31" s="209">
        <v>77.53</v>
      </c>
      <c r="CH31" s="212">
        <v>77.53</v>
      </c>
      <c r="CI31" s="209">
        <v>80.88</v>
      </c>
      <c r="CJ31" s="209">
        <v>73.790000000000006</v>
      </c>
      <c r="CK31" s="209">
        <v>73.650000000000006</v>
      </c>
      <c r="CL31" s="209">
        <v>70.7</v>
      </c>
      <c r="CM31" s="209">
        <v>65.87</v>
      </c>
      <c r="CN31" s="212">
        <v>73.040000000000006</v>
      </c>
      <c r="CO31" s="161"/>
      <c r="CP31" s="161"/>
      <c r="CQ31" s="161"/>
      <c r="CR31" s="161"/>
      <c r="CS31" s="161"/>
      <c r="CT31" s="162"/>
      <c r="CU31" s="209">
        <v>85.52</v>
      </c>
      <c r="CV31" s="209">
        <v>84.94</v>
      </c>
      <c r="CW31" s="209">
        <v>80.8</v>
      </c>
      <c r="CX31" s="209">
        <v>52.36</v>
      </c>
      <c r="CY31" s="212">
        <v>76.099999999999994</v>
      </c>
      <c r="CZ31" s="209">
        <v>70.28</v>
      </c>
      <c r="DA31" s="209">
        <v>85.89</v>
      </c>
      <c r="DB31" s="209">
        <v>85.22</v>
      </c>
      <c r="DC31" s="209">
        <v>74.989999999999995</v>
      </c>
      <c r="DD31" s="209">
        <v>89.62</v>
      </c>
      <c r="DE31" s="209">
        <v>65.430000000000007</v>
      </c>
      <c r="DF31" s="212">
        <v>78.63</v>
      </c>
      <c r="DG31" s="209">
        <v>88.53</v>
      </c>
      <c r="DH31" s="209">
        <v>90.07</v>
      </c>
      <c r="DI31" s="209">
        <v>80.489999999999995</v>
      </c>
      <c r="DJ31" s="209">
        <v>79.2</v>
      </c>
      <c r="DK31" s="209">
        <v>92.56</v>
      </c>
      <c r="DL31" s="212">
        <v>86.22</v>
      </c>
      <c r="DM31" s="209">
        <v>83.7</v>
      </c>
      <c r="DN31" s="209">
        <v>77.06</v>
      </c>
      <c r="DO31" s="209">
        <v>83.7</v>
      </c>
      <c r="DP31" s="209">
        <v>79.42</v>
      </c>
      <c r="DQ31" s="209">
        <v>83.72</v>
      </c>
      <c r="DR31" s="212">
        <v>81.53</v>
      </c>
      <c r="DS31" s="212">
        <v>81.97</v>
      </c>
      <c r="DT31" s="212">
        <v>79.959999999999994</v>
      </c>
      <c r="DU31" s="212">
        <v>80.430000000000007</v>
      </c>
      <c r="DV31" s="212">
        <v>75.180000000000007</v>
      </c>
      <c r="DW31" s="212">
        <v>81.849999999999994</v>
      </c>
      <c r="DX31" s="212">
        <v>79.510000000000005</v>
      </c>
      <c r="DY31" s="212">
        <v>75.290000000000006</v>
      </c>
      <c r="DZ31" s="212">
        <v>77.62</v>
      </c>
      <c r="EA31" s="214">
        <v>83.87</v>
      </c>
    </row>
    <row r="32" spans="1:131" s="6" customFormat="1" ht="27" x14ac:dyDescent="0.2">
      <c r="A32" s="201">
        <v>5</v>
      </c>
      <c r="B32" s="91" t="s">
        <v>568</v>
      </c>
      <c r="C32" s="92" t="s">
        <v>3</v>
      </c>
      <c r="D32" s="91" t="s">
        <v>4</v>
      </c>
      <c r="E32" s="225">
        <v>81.099999999999994</v>
      </c>
      <c r="F32" s="163">
        <v>72</v>
      </c>
      <c r="G32" s="163">
        <v>55</v>
      </c>
      <c r="H32" s="275">
        <v>100</v>
      </c>
      <c r="I32" s="209">
        <v>84.44</v>
      </c>
      <c r="J32" s="209">
        <v>88.45</v>
      </c>
      <c r="K32" s="209">
        <v>87.22</v>
      </c>
      <c r="L32" s="209">
        <v>85.28</v>
      </c>
      <c r="M32" s="209">
        <v>88.33</v>
      </c>
      <c r="N32" s="212">
        <v>86.74</v>
      </c>
      <c r="O32" s="209">
        <v>84.51</v>
      </c>
      <c r="P32" s="209">
        <v>77.78</v>
      </c>
      <c r="Q32" s="209">
        <v>74.17</v>
      </c>
      <c r="R32" s="209">
        <v>80.56</v>
      </c>
      <c r="S32" s="209">
        <v>68.89</v>
      </c>
      <c r="T32" s="212">
        <v>77.16</v>
      </c>
      <c r="U32" s="209">
        <v>78.87</v>
      </c>
      <c r="V32" s="209">
        <v>74.86</v>
      </c>
      <c r="W32" s="209">
        <v>77.14</v>
      </c>
      <c r="X32" s="209">
        <v>86.11</v>
      </c>
      <c r="Y32" s="209">
        <v>89.72</v>
      </c>
      <c r="Z32" s="212">
        <v>81.41</v>
      </c>
      <c r="AA32" s="209">
        <v>83.89</v>
      </c>
      <c r="AB32" s="209">
        <v>85</v>
      </c>
      <c r="AC32" s="209">
        <v>88.61</v>
      </c>
      <c r="AD32" s="209">
        <v>89.72</v>
      </c>
      <c r="AE32" s="209">
        <v>87.22</v>
      </c>
      <c r="AF32" s="212">
        <v>86.89</v>
      </c>
      <c r="AG32" s="209">
        <v>80</v>
      </c>
      <c r="AH32" s="209">
        <v>85.83</v>
      </c>
      <c r="AI32" s="209">
        <v>68.61</v>
      </c>
      <c r="AJ32" s="209">
        <v>76.94</v>
      </c>
      <c r="AK32" s="209">
        <v>82.22</v>
      </c>
      <c r="AL32" s="212">
        <v>78.72</v>
      </c>
      <c r="AM32" s="209">
        <v>81.94</v>
      </c>
      <c r="AN32" s="209">
        <v>84.17</v>
      </c>
      <c r="AO32" s="209">
        <v>84.23</v>
      </c>
      <c r="AP32" s="209">
        <v>83.06</v>
      </c>
      <c r="AQ32" s="209">
        <v>84.17</v>
      </c>
      <c r="AR32" s="212">
        <v>83.51</v>
      </c>
      <c r="AS32" s="209">
        <v>84.44</v>
      </c>
      <c r="AT32" s="209">
        <v>85.63</v>
      </c>
      <c r="AU32" s="209">
        <v>95.77</v>
      </c>
      <c r="AV32" s="209">
        <v>78.06</v>
      </c>
      <c r="AW32" s="209">
        <v>86.67</v>
      </c>
      <c r="AX32" s="212">
        <v>86.09</v>
      </c>
      <c r="AY32" s="209">
        <v>70.56</v>
      </c>
      <c r="AZ32" s="209">
        <v>67.5</v>
      </c>
      <c r="BA32" s="209">
        <v>73.61</v>
      </c>
      <c r="BB32" s="209">
        <v>75.83</v>
      </c>
      <c r="BC32" s="209">
        <v>81.11</v>
      </c>
      <c r="BD32" s="212">
        <v>73.72</v>
      </c>
      <c r="BE32" s="209">
        <v>81.39</v>
      </c>
      <c r="BF32" s="209">
        <v>86.39</v>
      </c>
      <c r="BG32" s="209">
        <v>85.28</v>
      </c>
      <c r="BH32" s="209">
        <v>84.17</v>
      </c>
      <c r="BI32" s="209">
        <v>81.69</v>
      </c>
      <c r="BJ32" s="212">
        <v>83.79</v>
      </c>
      <c r="BK32" s="209">
        <v>87.61</v>
      </c>
      <c r="BL32" s="209">
        <v>84.79</v>
      </c>
      <c r="BM32" s="209">
        <v>86.94</v>
      </c>
      <c r="BN32" s="209">
        <v>83.94</v>
      </c>
      <c r="BO32" s="209">
        <v>85.35</v>
      </c>
      <c r="BP32" s="212">
        <v>85.73</v>
      </c>
      <c r="BQ32" s="209">
        <v>87.5</v>
      </c>
      <c r="BR32" s="209">
        <v>82.22</v>
      </c>
      <c r="BS32" s="209">
        <v>75.83</v>
      </c>
      <c r="BT32" s="209">
        <v>72.5</v>
      </c>
      <c r="BU32" s="209">
        <v>78.89</v>
      </c>
      <c r="BV32" s="212">
        <v>79.39</v>
      </c>
      <c r="BW32" s="209">
        <v>79.72</v>
      </c>
      <c r="BX32" s="209">
        <v>82.78</v>
      </c>
      <c r="BY32" s="209">
        <v>83.1</v>
      </c>
      <c r="BZ32" s="209">
        <v>88.89</v>
      </c>
      <c r="CA32" s="209">
        <v>90.28</v>
      </c>
      <c r="CB32" s="212">
        <v>84.96</v>
      </c>
      <c r="CC32" s="209">
        <v>75.28</v>
      </c>
      <c r="CD32" s="209">
        <v>69.17</v>
      </c>
      <c r="CE32" s="209">
        <v>68.33</v>
      </c>
      <c r="CF32" s="209">
        <v>70.83</v>
      </c>
      <c r="CG32" s="209">
        <v>68.73</v>
      </c>
      <c r="CH32" s="212">
        <v>70.47</v>
      </c>
      <c r="CI32" s="209">
        <v>84.23</v>
      </c>
      <c r="CJ32" s="209">
        <v>77.459999999999994</v>
      </c>
      <c r="CK32" s="209">
        <v>71.94</v>
      </c>
      <c r="CL32" s="209">
        <v>73.33</v>
      </c>
      <c r="CM32" s="209">
        <v>73.61</v>
      </c>
      <c r="CN32" s="212">
        <v>76.09</v>
      </c>
      <c r="CO32" s="161"/>
      <c r="CP32" s="161"/>
      <c r="CQ32" s="161"/>
      <c r="CR32" s="161"/>
      <c r="CS32" s="161"/>
      <c r="CT32" s="162"/>
      <c r="CU32" s="209">
        <v>92.22</v>
      </c>
      <c r="CV32" s="209">
        <v>72.78</v>
      </c>
      <c r="CW32" s="209">
        <v>90.28</v>
      </c>
      <c r="CX32" s="209">
        <v>47.22</v>
      </c>
      <c r="CY32" s="212">
        <v>75.63</v>
      </c>
      <c r="CZ32" s="209">
        <v>59.43</v>
      </c>
      <c r="DA32" s="209">
        <v>84.72</v>
      </c>
      <c r="DB32" s="209">
        <v>86.39</v>
      </c>
      <c r="DC32" s="209">
        <v>79.72</v>
      </c>
      <c r="DD32" s="209">
        <v>87.78</v>
      </c>
      <c r="DE32" s="209">
        <v>54.44</v>
      </c>
      <c r="DF32" s="212">
        <v>75.48</v>
      </c>
      <c r="DG32" s="209">
        <v>90.42</v>
      </c>
      <c r="DH32" s="209">
        <v>90</v>
      </c>
      <c r="DI32" s="209">
        <v>91.94</v>
      </c>
      <c r="DJ32" s="209">
        <v>82.54</v>
      </c>
      <c r="DK32" s="209">
        <v>91.94</v>
      </c>
      <c r="DL32" s="212">
        <v>89.39</v>
      </c>
      <c r="DM32" s="209">
        <v>85.28</v>
      </c>
      <c r="DN32" s="209">
        <v>82.5</v>
      </c>
      <c r="DO32" s="209">
        <v>84.44</v>
      </c>
      <c r="DP32" s="209">
        <v>83.89</v>
      </c>
      <c r="DQ32" s="209">
        <v>87.78</v>
      </c>
      <c r="DR32" s="212">
        <v>84.78</v>
      </c>
      <c r="DS32" s="212">
        <v>81.95</v>
      </c>
      <c r="DT32" s="212">
        <v>84.17</v>
      </c>
      <c r="DU32" s="212">
        <v>81.11</v>
      </c>
      <c r="DV32" s="212">
        <v>79.89</v>
      </c>
      <c r="DW32" s="212">
        <v>84.76</v>
      </c>
      <c r="DX32" s="212">
        <v>82.17</v>
      </c>
      <c r="DY32" s="212">
        <v>73.28</v>
      </c>
      <c r="DZ32" s="212">
        <v>75.540000000000006</v>
      </c>
      <c r="EA32" s="214">
        <v>87.08</v>
      </c>
    </row>
    <row r="33" spans="1:131" s="6" customFormat="1" ht="27" x14ac:dyDescent="0.2">
      <c r="A33" s="201">
        <v>5</v>
      </c>
      <c r="B33" s="91" t="s">
        <v>568</v>
      </c>
      <c r="C33" s="92" t="s">
        <v>14</v>
      </c>
      <c r="D33" s="202" t="s">
        <v>1072</v>
      </c>
      <c r="E33" s="225">
        <v>79.58</v>
      </c>
      <c r="F33" s="163">
        <v>25</v>
      </c>
      <c r="G33" s="163">
        <v>18</v>
      </c>
      <c r="H33" s="275">
        <v>100</v>
      </c>
      <c r="I33" s="209">
        <v>85.6</v>
      </c>
      <c r="J33" s="209">
        <v>83.2</v>
      </c>
      <c r="K33" s="209">
        <v>81.599999999999994</v>
      </c>
      <c r="L33" s="209">
        <v>83.2</v>
      </c>
      <c r="M33" s="209">
        <v>86.4</v>
      </c>
      <c r="N33" s="212">
        <v>84</v>
      </c>
      <c r="O33" s="209">
        <v>84</v>
      </c>
      <c r="P33" s="209">
        <v>84</v>
      </c>
      <c r="Q33" s="209">
        <v>84</v>
      </c>
      <c r="R33" s="209">
        <v>81.599999999999994</v>
      </c>
      <c r="S33" s="209">
        <v>74.400000000000006</v>
      </c>
      <c r="T33" s="212">
        <v>81.599999999999994</v>
      </c>
      <c r="U33" s="209">
        <v>81.599999999999994</v>
      </c>
      <c r="V33" s="209">
        <v>71.2</v>
      </c>
      <c r="W33" s="209">
        <v>79.2</v>
      </c>
      <c r="X33" s="209">
        <v>80.8</v>
      </c>
      <c r="Y33" s="209">
        <v>82.4</v>
      </c>
      <c r="Z33" s="212">
        <v>79.040000000000006</v>
      </c>
      <c r="AA33" s="209">
        <v>83.2</v>
      </c>
      <c r="AB33" s="209">
        <v>81.599999999999994</v>
      </c>
      <c r="AC33" s="209">
        <v>84.8</v>
      </c>
      <c r="AD33" s="209">
        <v>87.2</v>
      </c>
      <c r="AE33" s="209">
        <v>82.4</v>
      </c>
      <c r="AF33" s="212">
        <v>83.84</v>
      </c>
      <c r="AG33" s="209">
        <v>84.8</v>
      </c>
      <c r="AH33" s="209">
        <v>84</v>
      </c>
      <c r="AI33" s="209">
        <v>80.8</v>
      </c>
      <c r="AJ33" s="209">
        <v>77.599999999999994</v>
      </c>
      <c r="AK33" s="209">
        <v>84</v>
      </c>
      <c r="AL33" s="212">
        <v>82.24</v>
      </c>
      <c r="AM33" s="209">
        <v>84</v>
      </c>
      <c r="AN33" s="209">
        <v>76.8</v>
      </c>
      <c r="AO33" s="209">
        <v>80</v>
      </c>
      <c r="AP33" s="209">
        <v>81.599999999999994</v>
      </c>
      <c r="AQ33" s="209">
        <v>77.599999999999994</v>
      </c>
      <c r="AR33" s="212">
        <v>80</v>
      </c>
      <c r="AS33" s="209">
        <v>79.2</v>
      </c>
      <c r="AT33" s="209">
        <v>84</v>
      </c>
      <c r="AU33" s="209">
        <v>86.4</v>
      </c>
      <c r="AV33" s="209">
        <v>68</v>
      </c>
      <c r="AW33" s="209">
        <v>84</v>
      </c>
      <c r="AX33" s="212">
        <v>80.319999999999993</v>
      </c>
      <c r="AY33" s="209">
        <v>77.599999999999994</v>
      </c>
      <c r="AZ33" s="209">
        <v>76.8</v>
      </c>
      <c r="BA33" s="209">
        <v>76.8</v>
      </c>
      <c r="BB33" s="209">
        <v>77.599999999999994</v>
      </c>
      <c r="BC33" s="209">
        <v>86.4</v>
      </c>
      <c r="BD33" s="212">
        <v>79.040000000000006</v>
      </c>
      <c r="BE33" s="209">
        <v>83.2</v>
      </c>
      <c r="BF33" s="209">
        <v>82.4</v>
      </c>
      <c r="BG33" s="209">
        <v>81.599999999999994</v>
      </c>
      <c r="BH33" s="209">
        <v>81.599999999999994</v>
      </c>
      <c r="BI33" s="209">
        <v>76.8</v>
      </c>
      <c r="BJ33" s="212">
        <v>81.12</v>
      </c>
      <c r="BK33" s="209">
        <v>79.2</v>
      </c>
      <c r="BL33" s="209">
        <v>83.2</v>
      </c>
      <c r="BM33" s="209">
        <v>85.83</v>
      </c>
      <c r="BN33" s="209">
        <v>77.599999999999994</v>
      </c>
      <c r="BO33" s="209">
        <v>77.599999999999994</v>
      </c>
      <c r="BP33" s="212">
        <v>80.650000000000006</v>
      </c>
      <c r="BQ33" s="209">
        <v>83.2</v>
      </c>
      <c r="BR33" s="209">
        <v>81.599999999999994</v>
      </c>
      <c r="BS33" s="209">
        <v>75.2</v>
      </c>
      <c r="BT33" s="209">
        <v>78.400000000000006</v>
      </c>
      <c r="BU33" s="209">
        <v>80.8</v>
      </c>
      <c r="BV33" s="212">
        <v>79.84</v>
      </c>
      <c r="BW33" s="209">
        <v>83.2</v>
      </c>
      <c r="BX33" s="209">
        <v>78.400000000000006</v>
      </c>
      <c r="BY33" s="209">
        <v>83.2</v>
      </c>
      <c r="BZ33" s="209">
        <v>85.83</v>
      </c>
      <c r="CA33" s="209">
        <v>85</v>
      </c>
      <c r="CB33" s="212">
        <v>83.09</v>
      </c>
      <c r="CC33" s="209">
        <v>76</v>
      </c>
      <c r="CD33" s="209">
        <v>77.599999999999994</v>
      </c>
      <c r="CE33" s="209">
        <v>72.8</v>
      </c>
      <c r="CF33" s="209">
        <v>76</v>
      </c>
      <c r="CG33" s="209">
        <v>73.599999999999994</v>
      </c>
      <c r="CH33" s="212">
        <v>75.2</v>
      </c>
      <c r="CI33" s="209">
        <v>80.8</v>
      </c>
      <c r="CJ33" s="209">
        <v>80</v>
      </c>
      <c r="CK33" s="209">
        <v>73.599999999999994</v>
      </c>
      <c r="CL33" s="209">
        <v>72</v>
      </c>
      <c r="CM33" s="209">
        <v>66.400000000000006</v>
      </c>
      <c r="CN33" s="212">
        <v>74.56</v>
      </c>
      <c r="CO33" s="161"/>
      <c r="CP33" s="161"/>
      <c r="CQ33" s="161"/>
      <c r="CR33" s="161"/>
      <c r="CS33" s="161"/>
      <c r="CT33" s="162"/>
      <c r="CU33" s="209">
        <v>87.2</v>
      </c>
      <c r="CV33" s="209">
        <v>59.2</v>
      </c>
      <c r="CW33" s="209">
        <v>80.8</v>
      </c>
      <c r="CX33" s="209">
        <v>53.6</v>
      </c>
      <c r="CY33" s="212">
        <v>70.2</v>
      </c>
      <c r="CZ33" s="209">
        <v>72</v>
      </c>
      <c r="DA33" s="209">
        <v>82.4</v>
      </c>
      <c r="DB33" s="209">
        <v>79.17</v>
      </c>
      <c r="DC33" s="209">
        <v>71.67</v>
      </c>
      <c r="DD33" s="209">
        <v>84</v>
      </c>
      <c r="DE33" s="209">
        <v>66.400000000000006</v>
      </c>
      <c r="DF33" s="212">
        <v>75.95</v>
      </c>
      <c r="DG33" s="209">
        <v>84.35</v>
      </c>
      <c r="DH33" s="209">
        <v>80.83</v>
      </c>
      <c r="DI33" s="209">
        <v>76.67</v>
      </c>
      <c r="DJ33" s="209">
        <v>75.83</v>
      </c>
      <c r="DK33" s="209">
        <v>86.67</v>
      </c>
      <c r="DL33" s="212">
        <v>80.84</v>
      </c>
      <c r="DM33" s="209">
        <v>81.599999999999994</v>
      </c>
      <c r="DN33" s="209">
        <v>81.67</v>
      </c>
      <c r="DO33" s="209">
        <v>76</v>
      </c>
      <c r="DP33" s="209">
        <v>78.33</v>
      </c>
      <c r="DQ33" s="209">
        <v>81.67</v>
      </c>
      <c r="DR33" s="212">
        <v>79.84</v>
      </c>
      <c r="DS33" s="212">
        <v>82.8</v>
      </c>
      <c r="DT33" s="212">
        <v>81.44</v>
      </c>
      <c r="DU33" s="212">
        <v>81.12</v>
      </c>
      <c r="DV33" s="212">
        <v>79.680000000000007</v>
      </c>
      <c r="DW33" s="212">
        <v>80.88</v>
      </c>
      <c r="DX33" s="212">
        <v>81.45</v>
      </c>
      <c r="DY33" s="212">
        <v>74.88</v>
      </c>
      <c r="DZ33" s="212">
        <v>73.63</v>
      </c>
      <c r="EA33" s="214">
        <v>80.33</v>
      </c>
    </row>
    <row r="34" spans="1:131" s="6" customFormat="1" x14ac:dyDescent="0.2">
      <c r="A34" s="201">
        <v>5</v>
      </c>
      <c r="B34" s="91" t="s">
        <v>568</v>
      </c>
      <c r="C34" s="92" t="s">
        <v>5</v>
      </c>
      <c r="D34" s="200" t="s">
        <v>6</v>
      </c>
      <c r="E34" s="225">
        <v>79.8</v>
      </c>
      <c r="F34" s="163">
        <v>46</v>
      </c>
      <c r="G34" s="163">
        <v>41</v>
      </c>
      <c r="H34" s="275">
        <v>100</v>
      </c>
      <c r="I34" s="209">
        <v>78.67</v>
      </c>
      <c r="J34" s="209">
        <v>83.64</v>
      </c>
      <c r="K34" s="209">
        <v>82.27</v>
      </c>
      <c r="L34" s="209">
        <v>80.89</v>
      </c>
      <c r="M34" s="209">
        <v>73.78</v>
      </c>
      <c r="N34" s="212">
        <v>79.819999999999993</v>
      </c>
      <c r="O34" s="209">
        <v>84</v>
      </c>
      <c r="P34" s="209">
        <v>73.78</v>
      </c>
      <c r="Q34" s="209">
        <v>88</v>
      </c>
      <c r="R34" s="209">
        <v>84.78</v>
      </c>
      <c r="S34" s="209">
        <v>82.22</v>
      </c>
      <c r="T34" s="212">
        <v>82.57</v>
      </c>
      <c r="U34" s="209">
        <v>74.09</v>
      </c>
      <c r="V34" s="209">
        <v>77.39</v>
      </c>
      <c r="W34" s="209">
        <v>69.33</v>
      </c>
      <c r="X34" s="209">
        <v>63.91</v>
      </c>
      <c r="Y34" s="209">
        <v>84.35</v>
      </c>
      <c r="Z34" s="212">
        <v>73.83</v>
      </c>
      <c r="AA34" s="209">
        <v>85.65</v>
      </c>
      <c r="AB34" s="209">
        <v>88.26</v>
      </c>
      <c r="AC34" s="209">
        <v>84.78</v>
      </c>
      <c r="AD34" s="209">
        <v>87.83</v>
      </c>
      <c r="AE34" s="209">
        <v>82.61</v>
      </c>
      <c r="AF34" s="212">
        <v>85.83</v>
      </c>
      <c r="AG34" s="209">
        <v>81.3</v>
      </c>
      <c r="AH34" s="209">
        <v>81.739999999999995</v>
      </c>
      <c r="AI34" s="209">
        <v>75.22</v>
      </c>
      <c r="AJ34" s="209">
        <v>80.430000000000007</v>
      </c>
      <c r="AK34" s="209">
        <v>81.3</v>
      </c>
      <c r="AL34" s="212">
        <v>80</v>
      </c>
      <c r="AM34" s="209">
        <v>82.61</v>
      </c>
      <c r="AN34" s="209">
        <v>86.96</v>
      </c>
      <c r="AO34" s="209">
        <v>83.04</v>
      </c>
      <c r="AP34" s="209">
        <v>82.61</v>
      </c>
      <c r="AQ34" s="209">
        <v>80.87</v>
      </c>
      <c r="AR34" s="212">
        <v>83.22</v>
      </c>
      <c r="AS34" s="209">
        <v>77.39</v>
      </c>
      <c r="AT34" s="209">
        <v>85.33</v>
      </c>
      <c r="AU34" s="209">
        <v>92.17</v>
      </c>
      <c r="AV34" s="209">
        <v>76.09</v>
      </c>
      <c r="AW34" s="209">
        <v>84.44</v>
      </c>
      <c r="AX34" s="212">
        <v>83.07</v>
      </c>
      <c r="AY34" s="209">
        <v>72.61</v>
      </c>
      <c r="AZ34" s="209">
        <v>69.13</v>
      </c>
      <c r="BA34" s="209">
        <v>77.39</v>
      </c>
      <c r="BB34" s="209">
        <v>71.3</v>
      </c>
      <c r="BC34" s="209">
        <v>76.89</v>
      </c>
      <c r="BD34" s="212">
        <v>73.45</v>
      </c>
      <c r="BE34" s="209">
        <v>80.430000000000007</v>
      </c>
      <c r="BF34" s="209">
        <v>85.78</v>
      </c>
      <c r="BG34" s="209">
        <v>80</v>
      </c>
      <c r="BH34" s="209">
        <v>77.83</v>
      </c>
      <c r="BI34" s="209">
        <v>80.44</v>
      </c>
      <c r="BJ34" s="212">
        <v>80.88</v>
      </c>
      <c r="BK34" s="209">
        <v>86.52</v>
      </c>
      <c r="BL34" s="209">
        <v>79.13</v>
      </c>
      <c r="BM34" s="209">
        <v>82.17</v>
      </c>
      <c r="BN34" s="209">
        <v>72.61</v>
      </c>
      <c r="BO34" s="209">
        <v>77.39</v>
      </c>
      <c r="BP34" s="212">
        <v>79.569999999999993</v>
      </c>
      <c r="BQ34" s="209">
        <v>85.65</v>
      </c>
      <c r="BR34" s="209">
        <v>80.87</v>
      </c>
      <c r="BS34" s="209">
        <v>81.739999999999995</v>
      </c>
      <c r="BT34" s="209">
        <v>76.09</v>
      </c>
      <c r="BU34" s="209">
        <v>78.260000000000005</v>
      </c>
      <c r="BV34" s="212">
        <v>80.52</v>
      </c>
      <c r="BW34" s="209">
        <v>78.260000000000005</v>
      </c>
      <c r="BX34" s="209">
        <v>78.22</v>
      </c>
      <c r="BY34" s="209">
        <v>83.04</v>
      </c>
      <c r="BZ34" s="209">
        <v>90.43</v>
      </c>
      <c r="CA34" s="209">
        <v>90.43</v>
      </c>
      <c r="CB34" s="212">
        <v>84.1</v>
      </c>
      <c r="CC34" s="209">
        <v>78.7</v>
      </c>
      <c r="CD34" s="209">
        <v>75</v>
      </c>
      <c r="CE34" s="209">
        <v>69.55</v>
      </c>
      <c r="CF34" s="209">
        <v>74.55</v>
      </c>
      <c r="CG34" s="209">
        <v>75.11</v>
      </c>
      <c r="CH34" s="212">
        <v>74.62</v>
      </c>
      <c r="CI34" s="209">
        <v>80.44</v>
      </c>
      <c r="CJ34" s="209">
        <v>79.13</v>
      </c>
      <c r="CK34" s="209">
        <v>75.11</v>
      </c>
      <c r="CL34" s="209">
        <v>68.260000000000005</v>
      </c>
      <c r="CM34" s="209">
        <v>72.27</v>
      </c>
      <c r="CN34" s="212">
        <v>75.040000000000006</v>
      </c>
      <c r="CO34" s="161"/>
      <c r="CP34" s="161"/>
      <c r="CQ34" s="161"/>
      <c r="CR34" s="161"/>
      <c r="CS34" s="161"/>
      <c r="CT34" s="162"/>
      <c r="CU34" s="209">
        <v>89.57</v>
      </c>
      <c r="CV34" s="209">
        <v>89.13</v>
      </c>
      <c r="CW34" s="209">
        <v>78.7</v>
      </c>
      <c r="CX34" s="209">
        <v>48</v>
      </c>
      <c r="CY34" s="212">
        <v>76.5</v>
      </c>
      <c r="CZ34" s="209">
        <v>56.52</v>
      </c>
      <c r="DA34" s="209">
        <v>82.17</v>
      </c>
      <c r="DB34" s="209">
        <v>82.61</v>
      </c>
      <c r="DC34" s="209">
        <v>79.569999999999993</v>
      </c>
      <c r="DD34" s="209">
        <v>84.78</v>
      </c>
      <c r="DE34" s="209">
        <v>58.26</v>
      </c>
      <c r="DF34" s="212">
        <v>73.989999999999995</v>
      </c>
      <c r="DG34" s="209">
        <v>86.09</v>
      </c>
      <c r="DH34" s="209">
        <v>87.39</v>
      </c>
      <c r="DI34" s="209">
        <v>91.3</v>
      </c>
      <c r="DJ34" s="209">
        <v>80.430000000000007</v>
      </c>
      <c r="DK34" s="209">
        <v>88.26</v>
      </c>
      <c r="DL34" s="212">
        <v>86.7</v>
      </c>
      <c r="DM34" s="209">
        <v>83.04</v>
      </c>
      <c r="DN34" s="209">
        <v>82.61</v>
      </c>
      <c r="DO34" s="209">
        <v>83.48</v>
      </c>
      <c r="DP34" s="209">
        <v>80.87</v>
      </c>
      <c r="DQ34" s="209">
        <v>84.78</v>
      </c>
      <c r="DR34" s="212">
        <v>82.96</v>
      </c>
      <c r="DS34" s="212">
        <v>81.2</v>
      </c>
      <c r="DT34" s="212">
        <v>79.87</v>
      </c>
      <c r="DU34" s="212">
        <v>81.61</v>
      </c>
      <c r="DV34" s="212">
        <v>78.25</v>
      </c>
      <c r="DW34" s="212">
        <v>80.22</v>
      </c>
      <c r="DX34" s="212">
        <v>82.31</v>
      </c>
      <c r="DY34" s="212">
        <v>74.83</v>
      </c>
      <c r="DZ34" s="212">
        <v>74.989999999999995</v>
      </c>
      <c r="EA34" s="214">
        <v>84.83</v>
      </c>
    </row>
    <row r="35" spans="1:131" s="6" customFormat="1" x14ac:dyDescent="0.2">
      <c r="A35" s="201">
        <v>5</v>
      </c>
      <c r="B35" s="91" t="s">
        <v>568</v>
      </c>
      <c r="C35" s="92" t="s">
        <v>7</v>
      </c>
      <c r="D35" s="91" t="s">
        <v>8</v>
      </c>
      <c r="E35" s="225">
        <v>78.209999999999994</v>
      </c>
      <c r="F35" s="163">
        <v>48</v>
      </c>
      <c r="G35" s="163">
        <v>41</v>
      </c>
      <c r="H35" s="275">
        <v>100</v>
      </c>
      <c r="I35" s="209">
        <v>79.569999999999993</v>
      </c>
      <c r="J35" s="209">
        <v>78.3</v>
      </c>
      <c r="K35" s="209">
        <v>76.959999999999994</v>
      </c>
      <c r="L35" s="209">
        <v>84.26</v>
      </c>
      <c r="M35" s="209">
        <v>82.98</v>
      </c>
      <c r="N35" s="212">
        <v>80.430000000000007</v>
      </c>
      <c r="O35" s="209">
        <v>80</v>
      </c>
      <c r="P35" s="209">
        <v>72.44</v>
      </c>
      <c r="Q35" s="209">
        <v>79.569999999999993</v>
      </c>
      <c r="R35" s="209">
        <v>81.739999999999995</v>
      </c>
      <c r="S35" s="209">
        <v>82.61</v>
      </c>
      <c r="T35" s="212">
        <v>79.31</v>
      </c>
      <c r="U35" s="209">
        <v>73.33</v>
      </c>
      <c r="V35" s="209">
        <v>66.67</v>
      </c>
      <c r="W35" s="209">
        <v>67.11</v>
      </c>
      <c r="X35" s="209">
        <v>75.739999999999995</v>
      </c>
      <c r="Y35" s="209">
        <v>86.52</v>
      </c>
      <c r="Z35" s="212">
        <v>73.95</v>
      </c>
      <c r="AA35" s="209">
        <v>85.65</v>
      </c>
      <c r="AB35" s="209">
        <v>85.11</v>
      </c>
      <c r="AC35" s="209">
        <v>86.81</v>
      </c>
      <c r="AD35" s="209">
        <v>82.61</v>
      </c>
      <c r="AE35" s="209">
        <v>81.739999999999995</v>
      </c>
      <c r="AF35" s="212">
        <v>84.4</v>
      </c>
      <c r="AG35" s="209">
        <v>77.83</v>
      </c>
      <c r="AH35" s="209">
        <v>81.28</v>
      </c>
      <c r="AI35" s="209">
        <v>68.09</v>
      </c>
      <c r="AJ35" s="209">
        <v>77.87</v>
      </c>
      <c r="AK35" s="209">
        <v>82.55</v>
      </c>
      <c r="AL35" s="212">
        <v>77.52</v>
      </c>
      <c r="AM35" s="209">
        <v>86.96</v>
      </c>
      <c r="AN35" s="209">
        <v>83.4</v>
      </c>
      <c r="AO35" s="209">
        <v>86.81</v>
      </c>
      <c r="AP35" s="209">
        <v>84.26</v>
      </c>
      <c r="AQ35" s="209">
        <v>78.260000000000005</v>
      </c>
      <c r="AR35" s="212">
        <v>83.95</v>
      </c>
      <c r="AS35" s="209">
        <v>75.56</v>
      </c>
      <c r="AT35" s="209">
        <v>82.98</v>
      </c>
      <c r="AU35" s="209">
        <v>91.49</v>
      </c>
      <c r="AV35" s="209">
        <v>64.260000000000005</v>
      </c>
      <c r="AW35" s="209">
        <v>79.13</v>
      </c>
      <c r="AX35" s="212">
        <v>78.709999999999994</v>
      </c>
      <c r="AY35" s="209">
        <v>73.19</v>
      </c>
      <c r="AZ35" s="209">
        <v>66.81</v>
      </c>
      <c r="BA35" s="209">
        <v>74.349999999999994</v>
      </c>
      <c r="BB35" s="209">
        <v>61.7</v>
      </c>
      <c r="BC35" s="209">
        <v>73.33</v>
      </c>
      <c r="BD35" s="212">
        <v>69.83</v>
      </c>
      <c r="BE35" s="209">
        <v>86.38</v>
      </c>
      <c r="BF35" s="209">
        <v>82.13</v>
      </c>
      <c r="BG35" s="209">
        <v>77.45</v>
      </c>
      <c r="BH35" s="209">
        <v>79.569999999999993</v>
      </c>
      <c r="BI35" s="209">
        <v>79.569999999999993</v>
      </c>
      <c r="BJ35" s="212">
        <v>81.02</v>
      </c>
      <c r="BK35" s="209">
        <v>80.44</v>
      </c>
      <c r="BL35" s="209">
        <v>76.44</v>
      </c>
      <c r="BM35" s="209">
        <v>82.55</v>
      </c>
      <c r="BN35" s="209">
        <v>74.22</v>
      </c>
      <c r="BO35" s="209">
        <v>78.3</v>
      </c>
      <c r="BP35" s="212">
        <v>78.430000000000007</v>
      </c>
      <c r="BQ35" s="209">
        <v>83.04</v>
      </c>
      <c r="BR35" s="209">
        <v>82.13</v>
      </c>
      <c r="BS35" s="209">
        <v>80.430000000000007</v>
      </c>
      <c r="BT35" s="209">
        <v>70</v>
      </c>
      <c r="BU35" s="209">
        <v>73.19</v>
      </c>
      <c r="BV35" s="212">
        <v>77.77</v>
      </c>
      <c r="BW35" s="209">
        <v>73.180000000000007</v>
      </c>
      <c r="BX35" s="209">
        <v>74.349999999999994</v>
      </c>
      <c r="BY35" s="209">
        <v>74.89</v>
      </c>
      <c r="BZ35" s="209">
        <v>85.22</v>
      </c>
      <c r="CA35" s="209">
        <v>85</v>
      </c>
      <c r="CB35" s="212">
        <v>78.5</v>
      </c>
      <c r="CC35" s="209">
        <v>71.489999999999995</v>
      </c>
      <c r="CD35" s="209">
        <v>73.33</v>
      </c>
      <c r="CE35" s="209">
        <v>73.180000000000007</v>
      </c>
      <c r="CF35" s="209">
        <v>78.22</v>
      </c>
      <c r="CG35" s="209">
        <v>74.89</v>
      </c>
      <c r="CH35" s="212">
        <v>74.209999999999994</v>
      </c>
      <c r="CI35" s="209">
        <v>78.67</v>
      </c>
      <c r="CJ35" s="209">
        <v>73.19</v>
      </c>
      <c r="CK35" s="209">
        <v>71.3</v>
      </c>
      <c r="CL35" s="209">
        <v>68.260000000000005</v>
      </c>
      <c r="CM35" s="209">
        <v>65.33</v>
      </c>
      <c r="CN35" s="212">
        <v>71.349999999999994</v>
      </c>
      <c r="CO35" s="161"/>
      <c r="CP35" s="161"/>
      <c r="CQ35" s="161"/>
      <c r="CR35" s="161"/>
      <c r="CS35" s="161"/>
      <c r="CT35" s="162"/>
      <c r="CU35" s="209">
        <v>83.4</v>
      </c>
      <c r="CV35" s="209">
        <v>88.94</v>
      </c>
      <c r="CW35" s="209">
        <v>78.3</v>
      </c>
      <c r="CX35" s="209">
        <v>56.96</v>
      </c>
      <c r="CY35" s="212">
        <v>77.010000000000005</v>
      </c>
      <c r="CZ35" s="209">
        <v>66.38</v>
      </c>
      <c r="DA35" s="209">
        <v>83.83</v>
      </c>
      <c r="DB35" s="209">
        <v>85.96</v>
      </c>
      <c r="DC35" s="209">
        <v>78.22</v>
      </c>
      <c r="DD35" s="209">
        <v>85.11</v>
      </c>
      <c r="DE35" s="209">
        <v>62.55</v>
      </c>
      <c r="DF35" s="212">
        <v>77</v>
      </c>
      <c r="DG35" s="209">
        <v>87.66</v>
      </c>
      <c r="DH35" s="209">
        <v>88.51</v>
      </c>
      <c r="DI35" s="209">
        <v>84.44</v>
      </c>
      <c r="DJ35" s="209">
        <v>75.650000000000006</v>
      </c>
      <c r="DK35" s="209">
        <v>91.3</v>
      </c>
      <c r="DL35" s="212">
        <v>85.54</v>
      </c>
      <c r="DM35" s="209">
        <v>80</v>
      </c>
      <c r="DN35" s="209">
        <v>77.02</v>
      </c>
      <c r="DO35" s="209">
        <v>81.28</v>
      </c>
      <c r="DP35" s="209">
        <v>77.02</v>
      </c>
      <c r="DQ35" s="209">
        <v>77.87</v>
      </c>
      <c r="DR35" s="212">
        <v>78.63</v>
      </c>
      <c r="DS35" s="212">
        <v>79.87</v>
      </c>
      <c r="DT35" s="212">
        <v>79.22</v>
      </c>
      <c r="DU35" s="212">
        <v>80.73</v>
      </c>
      <c r="DV35" s="212">
        <v>74.27</v>
      </c>
      <c r="DW35" s="212">
        <v>79.739999999999995</v>
      </c>
      <c r="DX35" s="212">
        <v>78.13</v>
      </c>
      <c r="DY35" s="212">
        <v>72.78</v>
      </c>
      <c r="DZ35" s="212">
        <v>77</v>
      </c>
      <c r="EA35" s="214">
        <v>82.06</v>
      </c>
    </row>
    <row r="36" spans="1:131" s="6" customFormat="1" x14ac:dyDescent="0.2">
      <c r="A36" s="201">
        <v>5</v>
      </c>
      <c r="B36" s="91" t="s">
        <v>568</v>
      </c>
      <c r="C36" s="92" t="s">
        <v>127</v>
      </c>
      <c r="D36" s="202" t="s">
        <v>1073</v>
      </c>
      <c r="E36" s="225">
        <v>78.72</v>
      </c>
      <c r="F36" s="216">
        <v>116</v>
      </c>
      <c r="G36" s="216">
        <v>157</v>
      </c>
      <c r="H36" s="275">
        <v>73.885350318471339</v>
      </c>
      <c r="I36" s="209">
        <v>78.05</v>
      </c>
      <c r="J36" s="209">
        <v>78.72</v>
      </c>
      <c r="K36" s="209">
        <v>78.2</v>
      </c>
      <c r="L36" s="209">
        <v>77.17</v>
      </c>
      <c r="M36" s="209">
        <v>78.569999999999993</v>
      </c>
      <c r="N36" s="212">
        <v>78.14</v>
      </c>
      <c r="O36" s="209">
        <v>89.91</v>
      </c>
      <c r="P36" s="209">
        <v>77.14</v>
      </c>
      <c r="Q36" s="209">
        <v>82.81</v>
      </c>
      <c r="R36" s="209">
        <v>81.23</v>
      </c>
      <c r="S36" s="209">
        <v>85.61</v>
      </c>
      <c r="T36" s="212">
        <v>83.35</v>
      </c>
      <c r="U36" s="209">
        <v>76.19</v>
      </c>
      <c r="V36" s="209">
        <v>73.09</v>
      </c>
      <c r="W36" s="209">
        <v>72.38</v>
      </c>
      <c r="X36" s="209">
        <v>77.72</v>
      </c>
      <c r="Y36" s="209">
        <v>87.61</v>
      </c>
      <c r="Z36" s="212">
        <v>77.510000000000005</v>
      </c>
      <c r="AA36" s="209">
        <v>79.63</v>
      </c>
      <c r="AB36" s="209">
        <v>88.39</v>
      </c>
      <c r="AC36" s="209">
        <v>86.55</v>
      </c>
      <c r="AD36" s="209">
        <v>80.37</v>
      </c>
      <c r="AE36" s="209">
        <v>74.13</v>
      </c>
      <c r="AF36" s="212">
        <v>81.86</v>
      </c>
      <c r="AG36" s="209">
        <v>72.91</v>
      </c>
      <c r="AH36" s="209">
        <v>83.57</v>
      </c>
      <c r="AI36" s="209">
        <v>64.290000000000006</v>
      </c>
      <c r="AJ36" s="209">
        <v>73.510000000000005</v>
      </c>
      <c r="AK36" s="209">
        <v>79.459999999999994</v>
      </c>
      <c r="AL36" s="212">
        <v>74.75</v>
      </c>
      <c r="AM36" s="209">
        <v>83.49</v>
      </c>
      <c r="AN36" s="209">
        <v>85.23</v>
      </c>
      <c r="AO36" s="209">
        <v>81.069999999999993</v>
      </c>
      <c r="AP36" s="209">
        <v>78.739999999999995</v>
      </c>
      <c r="AQ36" s="209">
        <v>77.48</v>
      </c>
      <c r="AR36" s="212">
        <v>81.19</v>
      </c>
      <c r="AS36" s="209">
        <v>71.349999999999994</v>
      </c>
      <c r="AT36" s="209">
        <v>78.569999999999993</v>
      </c>
      <c r="AU36" s="209">
        <v>91.93</v>
      </c>
      <c r="AV36" s="209">
        <v>71.38</v>
      </c>
      <c r="AW36" s="209">
        <v>76.069999999999993</v>
      </c>
      <c r="AX36" s="212">
        <v>77.959999999999994</v>
      </c>
      <c r="AY36" s="209">
        <v>70.180000000000007</v>
      </c>
      <c r="AZ36" s="209">
        <v>66.069999999999993</v>
      </c>
      <c r="BA36" s="209">
        <v>71.5</v>
      </c>
      <c r="BB36" s="209">
        <v>66.36</v>
      </c>
      <c r="BC36" s="209">
        <v>74.91</v>
      </c>
      <c r="BD36" s="212">
        <v>69.84</v>
      </c>
      <c r="BE36" s="209">
        <v>90.54</v>
      </c>
      <c r="BF36" s="209">
        <v>80.72</v>
      </c>
      <c r="BG36" s="209">
        <v>81.61</v>
      </c>
      <c r="BH36" s="209">
        <v>77.78</v>
      </c>
      <c r="BI36" s="209">
        <v>82.99</v>
      </c>
      <c r="BJ36" s="212">
        <v>82.76</v>
      </c>
      <c r="BK36" s="209">
        <v>83.3</v>
      </c>
      <c r="BL36" s="209">
        <v>78.58</v>
      </c>
      <c r="BM36" s="209">
        <v>82.11</v>
      </c>
      <c r="BN36" s="209">
        <v>71.3</v>
      </c>
      <c r="BO36" s="209">
        <v>80.180000000000007</v>
      </c>
      <c r="BP36" s="212">
        <v>79.13</v>
      </c>
      <c r="BQ36" s="209">
        <v>87.45</v>
      </c>
      <c r="BR36" s="209">
        <v>78.55</v>
      </c>
      <c r="BS36" s="209">
        <v>78.02</v>
      </c>
      <c r="BT36" s="209">
        <v>69.91</v>
      </c>
      <c r="BU36" s="209">
        <v>75.930000000000007</v>
      </c>
      <c r="BV36" s="212">
        <v>77.989999999999995</v>
      </c>
      <c r="BW36" s="209">
        <v>73.819999999999993</v>
      </c>
      <c r="BX36" s="209">
        <v>76.069999999999993</v>
      </c>
      <c r="BY36" s="209">
        <v>74.73</v>
      </c>
      <c r="BZ36" s="209">
        <v>88.11</v>
      </c>
      <c r="CA36" s="209">
        <v>88.73</v>
      </c>
      <c r="CB36" s="212">
        <v>80.290000000000006</v>
      </c>
      <c r="CC36" s="209">
        <v>73.510000000000005</v>
      </c>
      <c r="CD36" s="209">
        <v>74.73</v>
      </c>
      <c r="CE36" s="209">
        <v>74.91</v>
      </c>
      <c r="CF36" s="209">
        <v>80.92</v>
      </c>
      <c r="CG36" s="209">
        <v>74.87</v>
      </c>
      <c r="CH36" s="212">
        <v>75.77</v>
      </c>
      <c r="CI36" s="209">
        <v>81.06</v>
      </c>
      <c r="CJ36" s="209">
        <v>74.64</v>
      </c>
      <c r="CK36" s="209">
        <v>74.41</v>
      </c>
      <c r="CL36" s="209">
        <v>67.959999999999994</v>
      </c>
      <c r="CM36" s="209">
        <v>65.5</v>
      </c>
      <c r="CN36" s="212">
        <v>72.760000000000005</v>
      </c>
      <c r="CO36" s="161"/>
      <c r="CP36" s="161"/>
      <c r="CQ36" s="161"/>
      <c r="CR36" s="161"/>
      <c r="CS36" s="161"/>
      <c r="CT36" s="162"/>
      <c r="CU36" s="209">
        <v>89.64</v>
      </c>
      <c r="CV36" s="209">
        <v>87.5</v>
      </c>
      <c r="CW36" s="209">
        <v>82.16</v>
      </c>
      <c r="CX36" s="209">
        <v>50.28</v>
      </c>
      <c r="CY36" s="212">
        <v>77.69</v>
      </c>
      <c r="CZ36" s="209">
        <v>73.27</v>
      </c>
      <c r="DA36" s="209">
        <v>87.57</v>
      </c>
      <c r="DB36" s="209">
        <v>85.89</v>
      </c>
      <c r="DC36" s="209">
        <v>66.97</v>
      </c>
      <c r="DD36" s="209">
        <v>89.91</v>
      </c>
      <c r="DE36" s="209">
        <v>67.22</v>
      </c>
      <c r="DF36" s="212">
        <v>78.58</v>
      </c>
      <c r="DG36" s="209">
        <v>89.82</v>
      </c>
      <c r="DH36" s="209">
        <v>91.25</v>
      </c>
      <c r="DI36" s="209">
        <v>80.56</v>
      </c>
      <c r="DJ36" s="209">
        <v>78.930000000000007</v>
      </c>
      <c r="DK36" s="209">
        <v>92.07</v>
      </c>
      <c r="DL36" s="212">
        <v>86.57</v>
      </c>
      <c r="DM36" s="209">
        <v>82.16</v>
      </c>
      <c r="DN36" s="209">
        <v>74.36</v>
      </c>
      <c r="DO36" s="209">
        <v>86.96</v>
      </c>
      <c r="DP36" s="209">
        <v>76.959999999999994</v>
      </c>
      <c r="DQ36" s="209">
        <v>83.24</v>
      </c>
      <c r="DR36" s="212">
        <v>80.760000000000005</v>
      </c>
      <c r="DS36" s="212">
        <v>80.760000000000005</v>
      </c>
      <c r="DT36" s="212">
        <v>79.69</v>
      </c>
      <c r="DU36" s="212">
        <v>77.959999999999994</v>
      </c>
      <c r="DV36" s="212">
        <v>73.89</v>
      </c>
      <c r="DW36" s="212">
        <v>80.94</v>
      </c>
      <c r="DX36" s="212">
        <v>79.150000000000006</v>
      </c>
      <c r="DY36" s="212">
        <v>74.260000000000005</v>
      </c>
      <c r="DZ36" s="212">
        <v>78.22</v>
      </c>
      <c r="EA36" s="214">
        <v>83.66</v>
      </c>
    </row>
    <row r="37" spans="1:131" s="6" customFormat="1" x14ac:dyDescent="0.2">
      <c r="A37" s="201">
        <v>6</v>
      </c>
      <c r="B37" s="91" t="s">
        <v>569</v>
      </c>
      <c r="C37" s="210">
        <v>0</v>
      </c>
      <c r="D37" s="200" t="s">
        <v>9</v>
      </c>
      <c r="E37" s="225">
        <v>84.45</v>
      </c>
      <c r="F37" s="216">
        <v>4558</v>
      </c>
      <c r="G37" s="216">
        <v>5356</v>
      </c>
      <c r="H37" s="275">
        <v>85.100821508588496</v>
      </c>
      <c r="I37" s="209">
        <v>86.5</v>
      </c>
      <c r="J37" s="209">
        <v>85.51</v>
      </c>
      <c r="K37" s="209">
        <v>85.57</v>
      </c>
      <c r="L37" s="209">
        <v>84.5</v>
      </c>
      <c r="M37" s="209">
        <v>83.06</v>
      </c>
      <c r="N37" s="212">
        <v>85.03</v>
      </c>
      <c r="O37" s="209">
        <v>89.13</v>
      </c>
      <c r="P37" s="209">
        <v>83.16</v>
      </c>
      <c r="Q37" s="209">
        <v>91.17</v>
      </c>
      <c r="R37" s="209">
        <v>85.1</v>
      </c>
      <c r="S37" s="209">
        <v>86.48</v>
      </c>
      <c r="T37" s="212">
        <v>87.02</v>
      </c>
      <c r="U37" s="209">
        <v>83</v>
      </c>
      <c r="V37" s="209">
        <v>80.66</v>
      </c>
      <c r="W37" s="209">
        <v>80.77</v>
      </c>
      <c r="X37" s="209">
        <v>80.650000000000006</v>
      </c>
      <c r="Y37" s="209">
        <v>88.48</v>
      </c>
      <c r="Z37" s="212">
        <v>82.73</v>
      </c>
      <c r="AA37" s="209">
        <v>86.6</v>
      </c>
      <c r="AB37" s="209">
        <v>89.41</v>
      </c>
      <c r="AC37" s="209">
        <v>89.14</v>
      </c>
      <c r="AD37" s="209">
        <v>87.68</v>
      </c>
      <c r="AE37" s="209">
        <v>86.49</v>
      </c>
      <c r="AF37" s="212">
        <v>87.86</v>
      </c>
      <c r="AG37" s="209">
        <v>79.680000000000007</v>
      </c>
      <c r="AH37" s="209">
        <v>88.27</v>
      </c>
      <c r="AI37" s="209">
        <v>72.56</v>
      </c>
      <c r="AJ37" s="209">
        <v>83.75</v>
      </c>
      <c r="AK37" s="209">
        <v>85.85</v>
      </c>
      <c r="AL37" s="212">
        <v>82.03</v>
      </c>
      <c r="AM37" s="209">
        <v>87.48</v>
      </c>
      <c r="AN37" s="209">
        <v>88.95</v>
      </c>
      <c r="AO37" s="209">
        <v>87.6</v>
      </c>
      <c r="AP37" s="209">
        <v>85.69</v>
      </c>
      <c r="AQ37" s="209">
        <v>85.36</v>
      </c>
      <c r="AR37" s="212">
        <v>87.02</v>
      </c>
      <c r="AS37" s="209">
        <v>83.59</v>
      </c>
      <c r="AT37" s="209">
        <v>85.52</v>
      </c>
      <c r="AU37" s="209">
        <v>92.35</v>
      </c>
      <c r="AV37" s="209">
        <v>78.959999999999994</v>
      </c>
      <c r="AW37" s="209">
        <v>84.98</v>
      </c>
      <c r="AX37" s="212">
        <v>85.11</v>
      </c>
      <c r="AY37" s="209">
        <v>77.66</v>
      </c>
      <c r="AZ37" s="209">
        <v>76.209999999999994</v>
      </c>
      <c r="BA37" s="209">
        <v>78.73</v>
      </c>
      <c r="BB37" s="209">
        <v>74.89</v>
      </c>
      <c r="BC37" s="209">
        <v>83.73</v>
      </c>
      <c r="BD37" s="212">
        <v>78.260000000000005</v>
      </c>
      <c r="BE37" s="209">
        <v>88.94</v>
      </c>
      <c r="BF37" s="209">
        <v>86.82</v>
      </c>
      <c r="BG37" s="209">
        <v>87.09</v>
      </c>
      <c r="BH37" s="209">
        <v>85.17</v>
      </c>
      <c r="BI37" s="209">
        <v>82.37</v>
      </c>
      <c r="BJ37" s="212">
        <v>86.09</v>
      </c>
      <c r="BK37" s="209">
        <v>87.4</v>
      </c>
      <c r="BL37" s="209">
        <v>85.87</v>
      </c>
      <c r="BM37" s="209">
        <v>87.11</v>
      </c>
      <c r="BN37" s="209">
        <v>82.69</v>
      </c>
      <c r="BO37" s="209">
        <v>86.21</v>
      </c>
      <c r="BP37" s="212">
        <v>85.86</v>
      </c>
      <c r="BQ37" s="209">
        <v>87.23</v>
      </c>
      <c r="BR37" s="209">
        <v>84.78</v>
      </c>
      <c r="BS37" s="209">
        <v>81.93</v>
      </c>
      <c r="BT37" s="209">
        <v>78.819999999999993</v>
      </c>
      <c r="BU37" s="209">
        <v>82.77</v>
      </c>
      <c r="BV37" s="212">
        <v>83.12</v>
      </c>
      <c r="BW37" s="209">
        <v>85.05</v>
      </c>
      <c r="BX37" s="209">
        <v>84.65</v>
      </c>
      <c r="BY37" s="209">
        <v>83.63</v>
      </c>
      <c r="BZ37" s="209">
        <v>89.85</v>
      </c>
      <c r="CA37" s="209">
        <v>89.44</v>
      </c>
      <c r="CB37" s="212">
        <v>86.53</v>
      </c>
      <c r="CC37" s="209">
        <v>80.489999999999995</v>
      </c>
      <c r="CD37" s="209">
        <v>83.9</v>
      </c>
      <c r="CE37" s="209">
        <v>82.1</v>
      </c>
      <c r="CF37" s="209">
        <v>84.71</v>
      </c>
      <c r="CG37" s="209">
        <v>82.06</v>
      </c>
      <c r="CH37" s="212">
        <v>82.65</v>
      </c>
      <c r="CI37" s="209">
        <v>87.14</v>
      </c>
      <c r="CJ37" s="209">
        <v>83.29</v>
      </c>
      <c r="CK37" s="209">
        <v>81.89</v>
      </c>
      <c r="CL37" s="209">
        <v>76.819999999999993</v>
      </c>
      <c r="CM37" s="209">
        <v>72.92</v>
      </c>
      <c r="CN37" s="212">
        <v>80.45</v>
      </c>
      <c r="CO37" s="209">
        <v>81.61</v>
      </c>
      <c r="CP37" s="209">
        <v>82.18</v>
      </c>
      <c r="CQ37" s="209">
        <v>81.3</v>
      </c>
      <c r="CR37" s="209">
        <v>78.900000000000006</v>
      </c>
      <c r="CS37" s="209">
        <v>79.260000000000005</v>
      </c>
      <c r="CT37" s="212">
        <v>80.650000000000006</v>
      </c>
      <c r="CU37" s="209">
        <v>87.71</v>
      </c>
      <c r="CV37" s="209">
        <v>86.23</v>
      </c>
      <c r="CW37" s="209">
        <v>81.36</v>
      </c>
      <c r="CX37" s="209">
        <v>60.65</v>
      </c>
      <c r="CY37" s="212">
        <v>79.150000000000006</v>
      </c>
      <c r="CZ37" s="209">
        <v>80.78</v>
      </c>
      <c r="DA37" s="209">
        <v>89.21</v>
      </c>
      <c r="DB37" s="209">
        <v>88.4</v>
      </c>
      <c r="DC37" s="209">
        <v>79.55</v>
      </c>
      <c r="DD37" s="209">
        <v>92.22</v>
      </c>
      <c r="DE37" s="209">
        <v>75.94</v>
      </c>
      <c r="DF37" s="212">
        <v>84.38</v>
      </c>
      <c r="DG37" s="209">
        <v>90.55</v>
      </c>
      <c r="DH37" s="209">
        <v>91.48</v>
      </c>
      <c r="DI37" s="209">
        <v>89.08</v>
      </c>
      <c r="DJ37" s="209">
        <v>84.66</v>
      </c>
      <c r="DK37" s="209">
        <v>93.89</v>
      </c>
      <c r="DL37" s="212">
        <v>89.94</v>
      </c>
      <c r="DM37" s="209">
        <v>86.91</v>
      </c>
      <c r="DN37" s="209">
        <v>82.09</v>
      </c>
      <c r="DO37" s="209">
        <v>87.61</v>
      </c>
      <c r="DP37" s="209">
        <v>84.39</v>
      </c>
      <c r="DQ37" s="209">
        <v>87.74</v>
      </c>
      <c r="DR37" s="212">
        <v>85.75</v>
      </c>
      <c r="DS37" s="212">
        <v>86.37</v>
      </c>
      <c r="DT37" s="212">
        <v>87.58</v>
      </c>
      <c r="DU37" s="212">
        <v>85.09</v>
      </c>
      <c r="DV37" s="212">
        <v>81.02</v>
      </c>
      <c r="DW37" s="212">
        <v>87.16</v>
      </c>
      <c r="DX37" s="212">
        <v>85.61</v>
      </c>
      <c r="DY37" s="212">
        <v>76.150000000000006</v>
      </c>
      <c r="DZ37" s="212">
        <v>80.680000000000007</v>
      </c>
      <c r="EA37" s="214">
        <v>86.52</v>
      </c>
    </row>
    <row r="38" spans="1:131" s="6" customFormat="1" x14ac:dyDescent="0.2">
      <c r="A38" s="201">
        <v>6</v>
      </c>
      <c r="B38" s="91" t="s">
        <v>569</v>
      </c>
      <c r="C38" s="92" t="s">
        <v>10</v>
      </c>
      <c r="D38" s="200" t="s">
        <v>11</v>
      </c>
      <c r="E38" s="225">
        <v>83.33</v>
      </c>
      <c r="F38" s="216">
        <v>445</v>
      </c>
      <c r="G38" s="216">
        <v>441</v>
      </c>
      <c r="H38" s="275">
        <v>100</v>
      </c>
      <c r="I38" s="209">
        <v>83.44</v>
      </c>
      <c r="J38" s="209">
        <v>84.94</v>
      </c>
      <c r="K38" s="209">
        <v>83.95</v>
      </c>
      <c r="L38" s="209">
        <v>82.93</v>
      </c>
      <c r="M38" s="209">
        <v>84.91</v>
      </c>
      <c r="N38" s="212">
        <v>84.03</v>
      </c>
      <c r="O38" s="209">
        <v>86.99</v>
      </c>
      <c r="P38" s="209">
        <v>79.91</v>
      </c>
      <c r="Q38" s="209">
        <v>84.67</v>
      </c>
      <c r="R38" s="209">
        <v>82.05</v>
      </c>
      <c r="S38" s="209">
        <v>80.64</v>
      </c>
      <c r="T38" s="212">
        <v>82.86</v>
      </c>
      <c r="U38" s="209">
        <v>80.09</v>
      </c>
      <c r="V38" s="209">
        <v>78.150000000000006</v>
      </c>
      <c r="W38" s="209">
        <v>77.45</v>
      </c>
      <c r="X38" s="209">
        <v>84.36</v>
      </c>
      <c r="Y38" s="209">
        <v>90.09</v>
      </c>
      <c r="Z38" s="212">
        <v>82.09</v>
      </c>
      <c r="AA38" s="209">
        <v>85.93</v>
      </c>
      <c r="AB38" s="209">
        <v>89.64</v>
      </c>
      <c r="AC38" s="209">
        <v>88.6</v>
      </c>
      <c r="AD38" s="209">
        <v>87.13</v>
      </c>
      <c r="AE38" s="209">
        <v>86.36</v>
      </c>
      <c r="AF38" s="212">
        <v>87.54</v>
      </c>
      <c r="AG38" s="209">
        <v>73.73</v>
      </c>
      <c r="AH38" s="209">
        <v>86.36</v>
      </c>
      <c r="AI38" s="209">
        <v>62.36</v>
      </c>
      <c r="AJ38" s="209">
        <v>75.47</v>
      </c>
      <c r="AK38" s="209">
        <v>82.77</v>
      </c>
      <c r="AL38" s="212">
        <v>76.150000000000006</v>
      </c>
      <c r="AM38" s="209">
        <v>89.75</v>
      </c>
      <c r="AN38" s="209">
        <v>89.54</v>
      </c>
      <c r="AO38" s="209">
        <v>89.52</v>
      </c>
      <c r="AP38" s="209">
        <v>86.34</v>
      </c>
      <c r="AQ38" s="209">
        <v>84.93</v>
      </c>
      <c r="AR38" s="212">
        <v>88.02</v>
      </c>
      <c r="AS38" s="209">
        <v>82.07</v>
      </c>
      <c r="AT38" s="209">
        <v>84.78</v>
      </c>
      <c r="AU38" s="209">
        <v>93.26</v>
      </c>
      <c r="AV38" s="209">
        <v>80.05</v>
      </c>
      <c r="AW38" s="209">
        <v>83.89</v>
      </c>
      <c r="AX38" s="212">
        <v>84.83</v>
      </c>
      <c r="AY38" s="209">
        <v>78.38</v>
      </c>
      <c r="AZ38" s="209">
        <v>76.58</v>
      </c>
      <c r="BA38" s="209">
        <v>80.510000000000005</v>
      </c>
      <c r="BB38" s="209">
        <v>76</v>
      </c>
      <c r="BC38" s="209">
        <v>84.92</v>
      </c>
      <c r="BD38" s="212">
        <v>79.3</v>
      </c>
      <c r="BE38" s="209">
        <v>90.3</v>
      </c>
      <c r="BF38" s="209">
        <v>86.28</v>
      </c>
      <c r="BG38" s="209">
        <v>87.31</v>
      </c>
      <c r="BH38" s="209">
        <v>85.52</v>
      </c>
      <c r="BI38" s="209">
        <v>82.09</v>
      </c>
      <c r="BJ38" s="212">
        <v>86.33</v>
      </c>
      <c r="BK38" s="209">
        <v>84.86</v>
      </c>
      <c r="BL38" s="209">
        <v>84.34</v>
      </c>
      <c r="BM38" s="209">
        <v>86.99</v>
      </c>
      <c r="BN38" s="209">
        <v>81.84</v>
      </c>
      <c r="BO38" s="209">
        <v>85.65</v>
      </c>
      <c r="BP38" s="212">
        <v>84.75</v>
      </c>
      <c r="BQ38" s="209">
        <v>88.44</v>
      </c>
      <c r="BR38" s="209">
        <v>86.44</v>
      </c>
      <c r="BS38" s="209">
        <v>83.93</v>
      </c>
      <c r="BT38" s="209">
        <v>77.010000000000005</v>
      </c>
      <c r="BU38" s="209">
        <v>81.95</v>
      </c>
      <c r="BV38" s="212">
        <v>83.6</v>
      </c>
      <c r="BW38" s="209">
        <v>82.52</v>
      </c>
      <c r="BX38" s="209">
        <v>83.19</v>
      </c>
      <c r="BY38" s="209">
        <v>84.46</v>
      </c>
      <c r="BZ38" s="209">
        <v>90.34</v>
      </c>
      <c r="CA38" s="209">
        <v>90.62</v>
      </c>
      <c r="CB38" s="212">
        <v>86.24</v>
      </c>
      <c r="CC38" s="209">
        <v>81.34</v>
      </c>
      <c r="CD38" s="209">
        <v>80.510000000000005</v>
      </c>
      <c r="CE38" s="209">
        <v>78.33</v>
      </c>
      <c r="CF38" s="209">
        <v>80.88</v>
      </c>
      <c r="CG38" s="209">
        <v>79.22</v>
      </c>
      <c r="CH38" s="212">
        <v>80.06</v>
      </c>
      <c r="CI38" s="209">
        <v>85.86</v>
      </c>
      <c r="CJ38" s="209">
        <v>83.26</v>
      </c>
      <c r="CK38" s="209">
        <v>80.87</v>
      </c>
      <c r="CL38" s="209">
        <v>76.44</v>
      </c>
      <c r="CM38" s="209">
        <v>70.680000000000007</v>
      </c>
      <c r="CN38" s="212">
        <v>79.44</v>
      </c>
      <c r="CO38" s="209">
        <v>81.42</v>
      </c>
      <c r="CP38" s="209">
        <v>80.319999999999993</v>
      </c>
      <c r="CQ38" s="209">
        <v>75.62</v>
      </c>
      <c r="CR38" s="209">
        <v>81.260000000000005</v>
      </c>
      <c r="CS38" s="209">
        <v>78.040000000000006</v>
      </c>
      <c r="CT38" s="212">
        <v>79.34</v>
      </c>
      <c r="CU38" s="209">
        <v>88.28</v>
      </c>
      <c r="CV38" s="209">
        <v>83.73</v>
      </c>
      <c r="CW38" s="209">
        <v>86.44</v>
      </c>
      <c r="CX38" s="209">
        <v>52.56</v>
      </c>
      <c r="CY38" s="212">
        <v>78.09</v>
      </c>
      <c r="CZ38" s="209">
        <v>77.38</v>
      </c>
      <c r="DA38" s="209">
        <v>89.12</v>
      </c>
      <c r="DB38" s="209">
        <v>90.99</v>
      </c>
      <c r="DC38" s="209">
        <v>70.069999999999993</v>
      </c>
      <c r="DD38" s="209">
        <v>92.61</v>
      </c>
      <c r="DE38" s="209">
        <v>70.37</v>
      </c>
      <c r="DF38" s="212">
        <v>81.84</v>
      </c>
      <c r="DG38" s="209">
        <v>90.37</v>
      </c>
      <c r="DH38" s="209">
        <v>91.23</v>
      </c>
      <c r="DI38" s="209">
        <v>87.65</v>
      </c>
      <c r="DJ38" s="209">
        <v>81.75</v>
      </c>
      <c r="DK38" s="209">
        <v>93.79</v>
      </c>
      <c r="DL38" s="212">
        <v>88.96</v>
      </c>
      <c r="DM38" s="209">
        <v>86.54</v>
      </c>
      <c r="DN38" s="209">
        <v>79.400000000000006</v>
      </c>
      <c r="DO38" s="209">
        <v>86.83</v>
      </c>
      <c r="DP38" s="209">
        <v>83.89</v>
      </c>
      <c r="DQ38" s="209">
        <v>88.14</v>
      </c>
      <c r="DR38" s="212">
        <v>84.97</v>
      </c>
      <c r="DS38" s="212">
        <v>86.03</v>
      </c>
      <c r="DT38" s="212">
        <v>85.31</v>
      </c>
      <c r="DU38" s="212">
        <v>84.52</v>
      </c>
      <c r="DV38" s="212">
        <v>81.69</v>
      </c>
      <c r="DW38" s="212">
        <v>85.97</v>
      </c>
      <c r="DX38" s="212">
        <v>84.83</v>
      </c>
      <c r="DY38" s="212">
        <v>81.56</v>
      </c>
      <c r="DZ38" s="212">
        <v>82.3</v>
      </c>
      <c r="EA38" s="214">
        <v>87.85</v>
      </c>
    </row>
    <row r="39" spans="1:131" s="6" customFormat="1" x14ac:dyDescent="0.2">
      <c r="A39" s="201">
        <v>6</v>
      </c>
      <c r="B39" s="91" t="s">
        <v>569</v>
      </c>
      <c r="C39" s="92" t="s">
        <v>3</v>
      </c>
      <c r="D39" s="200" t="s">
        <v>13</v>
      </c>
      <c r="E39" s="225">
        <v>85.42</v>
      </c>
      <c r="F39" s="216">
        <v>1507</v>
      </c>
      <c r="G39" s="216">
        <v>1601</v>
      </c>
      <c r="H39" s="275">
        <v>94.128669581511559</v>
      </c>
      <c r="I39" s="209">
        <v>87.88</v>
      </c>
      <c r="J39" s="209">
        <v>89.1</v>
      </c>
      <c r="K39" s="209">
        <v>87.92</v>
      </c>
      <c r="L39" s="209">
        <v>86.59</v>
      </c>
      <c r="M39" s="209">
        <v>88.33</v>
      </c>
      <c r="N39" s="212">
        <v>87.96</v>
      </c>
      <c r="O39" s="209">
        <v>89.82</v>
      </c>
      <c r="P39" s="209">
        <v>84.55</v>
      </c>
      <c r="Q39" s="209">
        <v>86.44</v>
      </c>
      <c r="R39" s="209">
        <v>86.02</v>
      </c>
      <c r="S39" s="209">
        <v>86.31</v>
      </c>
      <c r="T39" s="212">
        <v>86.63</v>
      </c>
      <c r="U39" s="209">
        <v>84.33</v>
      </c>
      <c r="V39" s="209">
        <v>82.05</v>
      </c>
      <c r="W39" s="209">
        <v>82.59</v>
      </c>
      <c r="X39" s="209">
        <v>87.27</v>
      </c>
      <c r="Y39" s="209">
        <v>91.58</v>
      </c>
      <c r="Z39" s="212">
        <v>85.59</v>
      </c>
      <c r="AA39" s="209">
        <v>88.1</v>
      </c>
      <c r="AB39" s="209">
        <v>92.56</v>
      </c>
      <c r="AC39" s="209">
        <v>92.72</v>
      </c>
      <c r="AD39" s="209">
        <v>89.6</v>
      </c>
      <c r="AE39" s="209">
        <v>88.48</v>
      </c>
      <c r="AF39" s="212">
        <v>90.29</v>
      </c>
      <c r="AG39" s="209">
        <v>79.14</v>
      </c>
      <c r="AH39" s="209">
        <v>83.73</v>
      </c>
      <c r="AI39" s="209">
        <v>69.87</v>
      </c>
      <c r="AJ39" s="209">
        <v>81.03</v>
      </c>
      <c r="AK39" s="209">
        <v>87.61</v>
      </c>
      <c r="AL39" s="212">
        <v>80.28</v>
      </c>
      <c r="AM39" s="209">
        <v>91.39</v>
      </c>
      <c r="AN39" s="209">
        <v>91.03</v>
      </c>
      <c r="AO39" s="209">
        <v>91.28</v>
      </c>
      <c r="AP39" s="209">
        <v>88.79</v>
      </c>
      <c r="AQ39" s="209">
        <v>86.77</v>
      </c>
      <c r="AR39" s="212">
        <v>89.86</v>
      </c>
      <c r="AS39" s="209">
        <v>83.01</v>
      </c>
      <c r="AT39" s="209">
        <v>86</v>
      </c>
      <c r="AU39" s="209">
        <v>95.14</v>
      </c>
      <c r="AV39" s="209">
        <v>81.25</v>
      </c>
      <c r="AW39" s="209">
        <v>87.36</v>
      </c>
      <c r="AX39" s="212">
        <v>86.57</v>
      </c>
      <c r="AY39" s="209">
        <v>78.489999999999995</v>
      </c>
      <c r="AZ39" s="209">
        <v>78.31</v>
      </c>
      <c r="BA39" s="209">
        <v>81.849999999999994</v>
      </c>
      <c r="BB39" s="209">
        <v>76.08</v>
      </c>
      <c r="BC39" s="209">
        <v>83.91</v>
      </c>
      <c r="BD39" s="212">
        <v>79.739999999999995</v>
      </c>
      <c r="BE39" s="209">
        <v>91.37</v>
      </c>
      <c r="BF39" s="209">
        <v>87.37</v>
      </c>
      <c r="BG39" s="209">
        <v>90.69</v>
      </c>
      <c r="BH39" s="209">
        <v>88.05</v>
      </c>
      <c r="BI39" s="209">
        <v>83.8</v>
      </c>
      <c r="BJ39" s="212">
        <v>88.28</v>
      </c>
      <c r="BK39" s="209">
        <v>89</v>
      </c>
      <c r="BL39" s="209">
        <v>88.03</v>
      </c>
      <c r="BM39" s="209">
        <v>87.2</v>
      </c>
      <c r="BN39" s="209">
        <v>83.8</v>
      </c>
      <c r="BO39" s="209">
        <v>88.01</v>
      </c>
      <c r="BP39" s="212">
        <v>87.21</v>
      </c>
      <c r="BQ39" s="209">
        <v>87.91</v>
      </c>
      <c r="BR39" s="209">
        <v>86.02</v>
      </c>
      <c r="BS39" s="209">
        <v>84.26</v>
      </c>
      <c r="BT39" s="209">
        <v>79.78</v>
      </c>
      <c r="BU39" s="209">
        <v>83.24</v>
      </c>
      <c r="BV39" s="212">
        <v>84.25</v>
      </c>
      <c r="BW39" s="209">
        <v>86.62</v>
      </c>
      <c r="BX39" s="209">
        <v>86.52</v>
      </c>
      <c r="BY39" s="209">
        <v>86.93</v>
      </c>
      <c r="BZ39" s="209">
        <v>91.45</v>
      </c>
      <c r="CA39" s="209">
        <v>90.72</v>
      </c>
      <c r="CB39" s="212">
        <v>88.45</v>
      </c>
      <c r="CC39" s="209">
        <v>82.34</v>
      </c>
      <c r="CD39" s="209">
        <v>79.92</v>
      </c>
      <c r="CE39" s="209">
        <v>79.03</v>
      </c>
      <c r="CF39" s="209">
        <v>81.459999999999994</v>
      </c>
      <c r="CG39" s="209">
        <v>79.02</v>
      </c>
      <c r="CH39" s="212">
        <v>80.349999999999994</v>
      </c>
      <c r="CI39" s="209">
        <v>86.91</v>
      </c>
      <c r="CJ39" s="209">
        <v>84.01</v>
      </c>
      <c r="CK39" s="209">
        <v>82.07</v>
      </c>
      <c r="CL39" s="209">
        <v>73.88</v>
      </c>
      <c r="CM39" s="209">
        <v>74.87</v>
      </c>
      <c r="CN39" s="212">
        <v>80.36</v>
      </c>
      <c r="CO39" s="209">
        <v>84.95</v>
      </c>
      <c r="CP39" s="209">
        <v>85.05</v>
      </c>
      <c r="CQ39" s="209">
        <v>84.1</v>
      </c>
      <c r="CR39" s="209">
        <v>83.19</v>
      </c>
      <c r="CS39" s="209">
        <v>80.44</v>
      </c>
      <c r="CT39" s="212">
        <v>83.55</v>
      </c>
      <c r="CU39" s="209">
        <v>90.33</v>
      </c>
      <c r="CV39" s="209">
        <v>85.84</v>
      </c>
      <c r="CW39" s="209">
        <v>88.17</v>
      </c>
      <c r="CX39" s="209">
        <v>56.69</v>
      </c>
      <c r="CY39" s="212">
        <v>80.430000000000007</v>
      </c>
      <c r="CZ39" s="209">
        <v>76.61</v>
      </c>
      <c r="DA39" s="209">
        <v>90.24</v>
      </c>
      <c r="DB39" s="209">
        <v>90.98</v>
      </c>
      <c r="DC39" s="209">
        <v>81.27</v>
      </c>
      <c r="DD39" s="209">
        <v>92.51</v>
      </c>
      <c r="DE39" s="209">
        <v>70.92</v>
      </c>
      <c r="DF39" s="212">
        <v>83.77</v>
      </c>
      <c r="DG39" s="209">
        <v>93.09</v>
      </c>
      <c r="DH39" s="209">
        <v>93.71</v>
      </c>
      <c r="DI39" s="209">
        <v>89.81</v>
      </c>
      <c r="DJ39" s="209">
        <v>83.68</v>
      </c>
      <c r="DK39" s="209">
        <v>94.08</v>
      </c>
      <c r="DL39" s="212">
        <v>90.88</v>
      </c>
      <c r="DM39" s="209">
        <v>88.41</v>
      </c>
      <c r="DN39" s="209">
        <v>79.81</v>
      </c>
      <c r="DO39" s="209">
        <v>88.68</v>
      </c>
      <c r="DP39" s="209">
        <v>85.08</v>
      </c>
      <c r="DQ39" s="209">
        <v>87.19</v>
      </c>
      <c r="DR39" s="212">
        <v>85.84</v>
      </c>
      <c r="DS39" s="212">
        <v>83.45</v>
      </c>
      <c r="DT39" s="212">
        <v>84.84</v>
      </c>
      <c r="DU39" s="212">
        <v>82.1</v>
      </c>
      <c r="DV39" s="212">
        <v>82.08</v>
      </c>
      <c r="DW39" s="212">
        <v>85.54</v>
      </c>
      <c r="DX39" s="212">
        <v>84.92</v>
      </c>
      <c r="DY39" s="212">
        <v>79.75</v>
      </c>
      <c r="DZ39" s="212">
        <v>80.34</v>
      </c>
      <c r="EA39" s="214">
        <v>86.97</v>
      </c>
    </row>
    <row r="40" spans="1:131" s="6" customFormat="1" x14ac:dyDescent="0.2">
      <c r="A40" s="201">
        <v>6</v>
      </c>
      <c r="B40" s="91" t="s">
        <v>569</v>
      </c>
      <c r="C40" s="92" t="s">
        <v>14</v>
      </c>
      <c r="D40" s="200" t="s">
        <v>15</v>
      </c>
      <c r="E40" s="225">
        <v>82.71</v>
      </c>
      <c r="F40" s="216">
        <v>173</v>
      </c>
      <c r="G40" s="216">
        <v>376</v>
      </c>
      <c r="H40" s="275">
        <v>46.01063829787234</v>
      </c>
      <c r="I40" s="209">
        <v>84.88</v>
      </c>
      <c r="J40" s="209">
        <v>86.47</v>
      </c>
      <c r="K40" s="209">
        <v>84.53</v>
      </c>
      <c r="L40" s="209">
        <v>83.7</v>
      </c>
      <c r="M40" s="209">
        <v>86.36</v>
      </c>
      <c r="N40" s="212">
        <v>85.19</v>
      </c>
      <c r="O40" s="209">
        <v>85.2</v>
      </c>
      <c r="P40" s="209">
        <v>80.47</v>
      </c>
      <c r="Q40" s="209">
        <v>84.53</v>
      </c>
      <c r="R40" s="209">
        <v>81.510000000000005</v>
      </c>
      <c r="S40" s="209">
        <v>83.39</v>
      </c>
      <c r="T40" s="212">
        <v>83.02</v>
      </c>
      <c r="U40" s="209">
        <v>79.760000000000005</v>
      </c>
      <c r="V40" s="209">
        <v>78.12</v>
      </c>
      <c r="W40" s="209">
        <v>77.760000000000005</v>
      </c>
      <c r="X40" s="209">
        <v>86.98</v>
      </c>
      <c r="Y40" s="209">
        <v>90</v>
      </c>
      <c r="Z40" s="212">
        <v>82.54</v>
      </c>
      <c r="AA40" s="209">
        <v>84.62</v>
      </c>
      <c r="AB40" s="209">
        <v>90.58</v>
      </c>
      <c r="AC40" s="209">
        <v>90.64</v>
      </c>
      <c r="AD40" s="209">
        <v>87.02</v>
      </c>
      <c r="AE40" s="209">
        <v>84.05</v>
      </c>
      <c r="AF40" s="212">
        <v>87.37</v>
      </c>
      <c r="AG40" s="209">
        <v>75.84</v>
      </c>
      <c r="AH40" s="209">
        <v>84.42</v>
      </c>
      <c r="AI40" s="209">
        <v>68.72</v>
      </c>
      <c r="AJ40" s="209">
        <v>75.44</v>
      </c>
      <c r="AK40" s="209">
        <v>83.88</v>
      </c>
      <c r="AL40" s="212">
        <v>77.650000000000006</v>
      </c>
      <c r="AM40" s="209">
        <v>91.12</v>
      </c>
      <c r="AN40" s="209">
        <v>89.3</v>
      </c>
      <c r="AO40" s="209">
        <v>85.78</v>
      </c>
      <c r="AP40" s="209">
        <v>85.12</v>
      </c>
      <c r="AQ40" s="209">
        <v>84.8</v>
      </c>
      <c r="AR40" s="212">
        <v>87.21</v>
      </c>
      <c r="AS40" s="209">
        <v>82.21</v>
      </c>
      <c r="AT40" s="209">
        <v>83.39</v>
      </c>
      <c r="AU40" s="209">
        <v>90.35</v>
      </c>
      <c r="AV40" s="209">
        <v>79.760000000000005</v>
      </c>
      <c r="AW40" s="209">
        <v>84.65</v>
      </c>
      <c r="AX40" s="212">
        <v>84.08</v>
      </c>
      <c r="AY40" s="209">
        <v>73.680000000000007</v>
      </c>
      <c r="AZ40" s="209">
        <v>72.709999999999994</v>
      </c>
      <c r="BA40" s="209">
        <v>76.94</v>
      </c>
      <c r="BB40" s="209">
        <v>72.87</v>
      </c>
      <c r="BC40" s="209">
        <v>81.63</v>
      </c>
      <c r="BD40" s="212">
        <v>75.569999999999993</v>
      </c>
      <c r="BE40" s="209">
        <v>89.3</v>
      </c>
      <c r="BF40" s="209">
        <v>87.53</v>
      </c>
      <c r="BG40" s="209">
        <v>85.96</v>
      </c>
      <c r="BH40" s="209">
        <v>84.88</v>
      </c>
      <c r="BI40" s="209">
        <v>78.59</v>
      </c>
      <c r="BJ40" s="212">
        <v>85.26</v>
      </c>
      <c r="BK40" s="209">
        <v>85.71</v>
      </c>
      <c r="BL40" s="209">
        <v>85.09</v>
      </c>
      <c r="BM40" s="209">
        <v>85.7</v>
      </c>
      <c r="BN40" s="209">
        <v>81.75</v>
      </c>
      <c r="BO40" s="209">
        <v>84.44</v>
      </c>
      <c r="BP40" s="212">
        <v>84.54</v>
      </c>
      <c r="BQ40" s="209">
        <v>84.62</v>
      </c>
      <c r="BR40" s="209">
        <v>83.95</v>
      </c>
      <c r="BS40" s="209">
        <v>81.05</v>
      </c>
      <c r="BT40" s="209">
        <v>76.33</v>
      </c>
      <c r="BU40" s="209">
        <v>81.16</v>
      </c>
      <c r="BV40" s="212">
        <v>81.45</v>
      </c>
      <c r="BW40" s="209">
        <v>82.67</v>
      </c>
      <c r="BX40" s="209">
        <v>84.42</v>
      </c>
      <c r="BY40" s="209">
        <v>81.86</v>
      </c>
      <c r="BZ40" s="209">
        <v>90.87</v>
      </c>
      <c r="CA40" s="209">
        <v>90.81</v>
      </c>
      <c r="CB40" s="212">
        <v>86.13</v>
      </c>
      <c r="CC40" s="209">
        <v>77.66</v>
      </c>
      <c r="CD40" s="209">
        <v>80.349999999999994</v>
      </c>
      <c r="CE40" s="209">
        <v>80.349999999999994</v>
      </c>
      <c r="CF40" s="209">
        <v>82.54</v>
      </c>
      <c r="CG40" s="209">
        <v>77.8</v>
      </c>
      <c r="CH40" s="212">
        <v>79.75</v>
      </c>
      <c r="CI40" s="209">
        <v>85.23</v>
      </c>
      <c r="CJ40" s="209">
        <v>80.94</v>
      </c>
      <c r="CK40" s="209">
        <v>79.290000000000006</v>
      </c>
      <c r="CL40" s="209">
        <v>70.709999999999994</v>
      </c>
      <c r="CM40" s="209">
        <v>74.400000000000006</v>
      </c>
      <c r="CN40" s="212">
        <v>78.14</v>
      </c>
      <c r="CO40" s="209">
        <v>82.74</v>
      </c>
      <c r="CP40" s="209">
        <v>84.77</v>
      </c>
      <c r="CQ40" s="209">
        <v>82.46</v>
      </c>
      <c r="CR40" s="209">
        <v>83.98</v>
      </c>
      <c r="CS40" s="209">
        <v>78.25</v>
      </c>
      <c r="CT40" s="212">
        <v>82.44</v>
      </c>
      <c r="CU40" s="209">
        <v>88.49</v>
      </c>
      <c r="CV40" s="209">
        <v>84.51</v>
      </c>
      <c r="CW40" s="209">
        <v>84.62</v>
      </c>
      <c r="CX40" s="209">
        <v>59.17</v>
      </c>
      <c r="CY40" s="212">
        <v>79.33</v>
      </c>
      <c r="CZ40" s="209">
        <v>71.510000000000005</v>
      </c>
      <c r="DA40" s="209">
        <v>87.33</v>
      </c>
      <c r="DB40" s="209">
        <v>87.86</v>
      </c>
      <c r="DC40" s="209">
        <v>79.180000000000007</v>
      </c>
      <c r="DD40" s="209">
        <v>89.19</v>
      </c>
      <c r="DE40" s="209">
        <v>69.599999999999994</v>
      </c>
      <c r="DF40" s="212">
        <v>80.78</v>
      </c>
      <c r="DG40" s="209">
        <v>89.41</v>
      </c>
      <c r="DH40" s="209">
        <v>89.94</v>
      </c>
      <c r="DI40" s="209">
        <v>87.49</v>
      </c>
      <c r="DJ40" s="209">
        <v>77.89</v>
      </c>
      <c r="DK40" s="209">
        <v>89.42</v>
      </c>
      <c r="DL40" s="212">
        <v>86.84</v>
      </c>
      <c r="DM40" s="209">
        <v>85.96</v>
      </c>
      <c r="DN40" s="209">
        <v>80.819999999999993</v>
      </c>
      <c r="DO40" s="209">
        <v>84.65</v>
      </c>
      <c r="DP40" s="209">
        <v>82.79</v>
      </c>
      <c r="DQ40" s="209">
        <v>84.12</v>
      </c>
      <c r="DR40" s="212">
        <v>83.67</v>
      </c>
      <c r="DS40" s="212">
        <v>87.3</v>
      </c>
      <c r="DT40" s="212">
        <v>87.95</v>
      </c>
      <c r="DU40" s="212">
        <v>85.07</v>
      </c>
      <c r="DV40" s="212">
        <v>83.15</v>
      </c>
      <c r="DW40" s="212">
        <v>87.74</v>
      </c>
      <c r="DX40" s="212">
        <v>86.35</v>
      </c>
      <c r="DY40" s="212">
        <v>80.36</v>
      </c>
      <c r="DZ40" s="212">
        <v>82.44</v>
      </c>
      <c r="EA40" s="214">
        <v>88.36</v>
      </c>
    </row>
    <row r="41" spans="1:131" s="6" customFormat="1" x14ac:dyDescent="0.2">
      <c r="A41" s="201">
        <v>6</v>
      </c>
      <c r="B41" s="91" t="s">
        <v>569</v>
      </c>
      <c r="C41" s="92" t="s">
        <v>16</v>
      </c>
      <c r="D41" s="200" t="s">
        <v>17</v>
      </c>
      <c r="E41" s="225">
        <v>83.47</v>
      </c>
      <c r="F41" s="216">
        <v>275</v>
      </c>
      <c r="G41" s="216">
        <v>280</v>
      </c>
      <c r="H41" s="275">
        <v>98.214285714285708</v>
      </c>
      <c r="I41" s="209">
        <v>85.35</v>
      </c>
      <c r="J41" s="209">
        <v>84.03</v>
      </c>
      <c r="K41" s="209">
        <v>84.78</v>
      </c>
      <c r="L41" s="209">
        <v>84.45</v>
      </c>
      <c r="M41" s="209">
        <v>84.16</v>
      </c>
      <c r="N41" s="212">
        <v>84.55</v>
      </c>
      <c r="O41" s="209">
        <v>88.06</v>
      </c>
      <c r="P41" s="209">
        <v>81.62</v>
      </c>
      <c r="Q41" s="209">
        <v>85.91</v>
      </c>
      <c r="R41" s="209">
        <v>83.68</v>
      </c>
      <c r="S41" s="209">
        <v>83.37</v>
      </c>
      <c r="T41" s="212">
        <v>84.53</v>
      </c>
      <c r="U41" s="209">
        <v>79.92</v>
      </c>
      <c r="V41" s="209">
        <v>77.3</v>
      </c>
      <c r="W41" s="209">
        <v>78.48</v>
      </c>
      <c r="X41" s="209">
        <v>85.86</v>
      </c>
      <c r="Y41" s="209">
        <v>91.31</v>
      </c>
      <c r="Z41" s="212">
        <v>82.66</v>
      </c>
      <c r="AA41" s="209">
        <v>85.51</v>
      </c>
      <c r="AB41" s="209">
        <v>90.26</v>
      </c>
      <c r="AC41" s="209">
        <v>91.25</v>
      </c>
      <c r="AD41" s="209">
        <v>87.43</v>
      </c>
      <c r="AE41" s="209">
        <v>88.13</v>
      </c>
      <c r="AF41" s="212">
        <v>88.52</v>
      </c>
      <c r="AG41" s="209">
        <v>73.41</v>
      </c>
      <c r="AH41" s="209">
        <v>84.61</v>
      </c>
      <c r="AI41" s="209">
        <v>62.21</v>
      </c>
      <c r="AJ41" s="209">
        <v>80.44</v>
      </c>
      <c r="AK41" s="209">
        <v>86.47</v>
      </c>
      <c r="AL41" s="212">
        <v>77.41</v>
      </c>
      <c r="AM41" s="209">
        <v>89.64</v>
      </c>
      <c r="AN41" s="209">
        <v>90.4</v>
      </c>
      <c r="AO41" s="209">
        <v>89.34</v>
      </c>
      <c r="AP41" s="209">
        <v>87.06</v>
      </c>
      <c r="AQ41" s="209">
        <v>83.91</v>
      </c>
      <c r="AR41" s="212">
        <v>88.08</v>
      </c>
      <c r="AS41" s="209">
        <v>83.14</v>
      </c>
      <c r="AT41" s="209">
        <v>85.71</v>
      </c>
      <c r="AU41" s="209">
        <v>95.69</v>
      </c>
      <c r="AV41" s="209">
        <v>81.19</v>
      </c>
      <c r="AW41" s="209">
        <v>88.35</v>
      </c>
      <c r="AX41" s="212">
        <v>86.83</v>
      </c>
      <c r="AY41" s="209">
        <v>76.12</v>
      </c>
      <c r="AZ41" s="209">
        <v>75.72</v>
      </c>
      <c r="BA41" s="209">
        <v>78.819999999999993</v>
      </c>
      <c r="BB41" s="209">
        <v>75.64</v>
      </c>
      <c r="BC41" s="209">
        <v>83.25</v>
      </c>
      <c r="BD41" s="212">
        <v>77.91</v>
      </c>
      <c r="BE41" s="209">
        <v>89.74</v>
      </c>
      <c r="BF41" s="209">
        <v>89.12</v>
      </c>
      <c r="BG41" s="209">
        <v>90.33</v>
      </c>
      <c r="BH41" s="209">
        <v>86.37</v>
      </c>
      <c r="BI41" s="209">
        <v>82.95</v>
      </c>
      <c r="BJ41" s="212">
        <v>87.71</v>
      </c>
      <c r="BK41" s="209">
        <v>88.22</v>
      </c>
      <c r="BL41" s="209">
        <v>87.23</v>
      </c>
      <c r="BM41" s="209">
        <v>88.61</v>
      </c>
      <c r="BN41" s="209">
        <v>81.62</v>
      </c>
      <c r="BO41" s="209">
        <v>85.81</v>
      </c>
      <c r="BP41" s="212">
        <v>86.3</v>
      </c>
      <c r="BQ41" s="209">
        <v>85.22</v>
      </c>
      <c r="BR41" s="209">
        <v>83.19</v>
      </c>
      <c r="BS41" s="209">
        <v>80.67</v>
      </c>
      <c r="BT41" s="209">
        <v>74.099999999999994</v>
      </c>
      <c r="BU41" s="209">
        <v>80.150000000000006</v>
      </c>
      <c r="BV41" s="212">
        <v>80.67</v>
      </c>
      <c r="BW41" s="209">
        <v>81.77</v>
      </c>
      <c r="BX41" s="209">
        <v>83.39</v>
      </c>
      <c r="BY41" s="209">
        <v>84.19</v>
      </c>
      <c r="BZ41" s="209">
        <v>91.06</v>
      </c>
      <c r="CA41" s="209">
        <v>91.03</v>
      </c>
      <c r="CB41" s="212">
        <v>86.3</v>
      </c>
      <c r="CC41" s="209">
        <v>78.38</v>
      </c>
      <c r="CD41" s="209">
        <v>75.81</v>
      </c>
      <c r="CE41" s="209">
        <v>75.88</v>
      </c>
      <c r="CF41" s="209">
        <v>76.61</v>
      </c>
      <c r="CG41" s="209">
        <v>71.62</v>
      </c>
      <c r="CH41" s="212">
        <v>75.66</v>
      </c>
      <c r="CI41" s="209">
        <v>85.31</v>
      </c>
      <c r="CJ41" s="209">
        <v>84.91</v>
      </c>
      <c r="CK41" s="209">
        <v>78.59</v>
      </c>
      <c r="CL41" s="209">
        <v>71.849999999999994</v>
      </c>
      <c r="CM41" s="209">
        <v>71.819999999999993</v>
      </c>
      <c r="CN41" s="212">
        <v>78.53</v>
      </c>
      <c r="CO41" s="209">
        <v>84.39</v>
      </c>
      <c r="CP41" s="209">
        <v>81.41</v>
      </c>
      <c r="CQ41" s="209">
        <v>80.98</v>
      </c>
      <c r="CR41" s="209">
        <v>85.31</v>
      </c>
      <c r="CS41" s="209">
        <v>77.92</v>
      </c>
      <c r="CT41" s="212">
        <v>82.03</v>
      </c>
      <c r="CU41" s="209">
        <v>87.45</v>
      </c>
      <c r="CV41" s="209">
        <v>89.85</v>
      </c>
      <c r="CW41" s="209">
        <v>85.04</v>
      </c>
      <c r="CX41" s="209">
        <v>55.29</v>
      </c>
      <c r="CY41" s="212">
        <v>79.72</v>
      </c>
      <c r="CZ41" s="209">
        <v>73.87</v>
      </c>
      <c r="DA41" s="209">
        <v>88.18</v>
      </c>
      <c r="DB41" s="209">
        <v>89.27</v>
      </c>
      <c r="DC41" s="209">
        <v>72.709999999999994</v>
      </c>
      <c r="DD41" s="209">
        <v>90.58</v>
      </c>
      <c r="DE41" s="209">
        <v>69.45</v>
      </c>
      <c r="DF41" s="212">
        <v>80.73</v>
      </c>
      <c r="DG41" s="209">
        <v>92.6</v>
      </c>
      <c r="DH41" s="209">
        <v>94.73</v>
      </c>
      <c r="DI41" s="209">
        <v>88.27</v>
      </c>
      <c r="DJ41" s="209">
        <v>78.239999999999995</v>
      </c>
      <c r="DK41" s="209">
        <v>92.84</v>
      </c>
      <c r="DL41" s="212">
        <v>89.34</v>
      </c>
      <c r="DM41" s="209">
        <v>88.64</v>
      </c>
      <c r="DN41" s="209">
        <v>81.99</v>
      </c>
      <c r="DO41" s="209">
        <v>89.52</v>
      </c>
      <c r="DP41" s="209">
        <v>85.68</v>
      </c>
      <c r="DQ41" s="209">
        <v>86.79</v>
      </c>
      <c r="DR41" s="212">
        <v>86.53</v>
      </c>
      <c r="DS41" s="212">
        <v>84.11</v>
      </c>
      <c r="DT41" s="212">
        <v>84.96</v>
      </c>
      <c r="DU41" s="212">
        <v>82.43</v>
      </c>
      <c r="DV41" s="212">
        <v>79.84</v>
      </c>
      <c r="DW41" s="212">
        <v>84.9</v>
      </c>
      <c r="DX41" s="212">
        <v>83.79</v>
      </c>
      <c r="DY41" s="212">
        <v>78.95</v>
      </c>
      <c r="DZ41" s="212">
        <v>80.2</v>
      </c>
      <c r="EA41" s="214">
        <v>85.25</v>
      </c>
    </row>
    <row r="42" spans="1:131" s="6" customFormat="1" x14ac:dyDescent="0.2">
      <c r="A42" s="201">
        <v>6</v>
      </c>
      <c r="B42" s="91" t="s">
        <v>569</v>
      </c>
      <c r="C42" s="92" t="s">
        <v>18</v>
      </c>
      <c r="D42" s="200" t="s">
        <v>19</v>
      </c>
      <c r="E42" s="225">
        <v>84.77</v>
      </c>
      <c r="F42" s="216">
        <v>24646</v>
      </c>
      <c r="G42" s="216">
        <v>25935</v>
      </c>
      <c r="H42" s="275">
        <v>95.029882398303457</v>
      </c>
      <c r="I42" s="209">
        <v>87.32</v>
      </c>
      <c r="J42" s="209">
        <v>88.57</v>
      </c>
      <c r="K42" s="209">
        <v>87.14</v>
      </c>
      <c r="L42" s="209">
        <v>82.68</v>
      </c>
      <c r="M42" s="209">
        <v>85.36</v>
      </c>
      <c r="N42" s="212">
        <v>86.21</v>
      </c>
      <c r="O42" s="209">
        <v>90.89</v>
      </c>
      <c r="P42" s="209">
        <v>84.46</v>
      </c>
      <c r="Q42" s="209">
        <v>84.86</v>
      </c>
      <c r="R42" s="209">
        <v>82.32</v>
      </c>
      <c r="S42" s="209">
        <v>82.68</v>
      </c>
      <c r="T42" s="212">
        <v>85.04</v>
      </c>
      <c r="U42" s="209">
        <v>84.81</v>
      </c>
      <c r="V42" s="209">
        <v>76.73</v>
      </c>
      <c r="W42" s="209">
        <v>80.36</v>
      </c>
      <c r="X42" s="209">
        <v>82.34</v>
      </c>
      <c r="Y42" s="209">
        <v>88.93</v>
      </c>
      <c r="Z42" s="212">
        <v>82.65</v>
      </c>
      <c r="AA42" s="209">
        <v>86.43</v>
      </c>
      <c r="AB42" s="209">
        <v>90.63</v>
      </c>
      <c r="AC42" s="209">
        <v>88.04</v>
      </c>
      <c r="AD42" s="209">
        <v>89.29</v>
      </c>
      <c r="AE42" s="209">
        <v>84.46</v>
      </c>
      <c r="AF42" s="212">
        <v>87.76</v>
      </c>
      <c r="AG42" s="209">
        <v>72.430000000000007</v>
      </c>
      <c r="AH42" s="209">
        <v>83.12</v>
      </c>
      <c r="AI42" s="209">
        <v>65.36</v>
      </c>
      <c r="AJ42" s="209">
        <v>78.569999999999993</v>
      </c>
      <c r="AK42" s="209">
        <v>86.13</v>
      </c>
      <c r="AL42" s="212">
        <v>77.08</v>
      </c>
      <c r="AM42" s="209">
        <v>88.73</v>
      </c>
      <c r="AN42" s="209">
        <v>89.01</v>
      </c>
      <c r="AO42" s="209">
        <v>90.09</v>
      </c>
      <c r="AP42" s="209">
        <v>86.36</v>
      </c>
      <c r="AQ42" s="209">
        <v>85.09</v>
      </c>
      <c r="AR42" s="212">
        <v>87.86</v>
      </c>
      <c r="AS42" s="209">
        <v>83.93</v>
      </c>
      <c r="AT42" s="209">
        <v>82.32</v>
      </c>
      <c r="AU42" s="209">
        <v>93.75</v>
      </c>
      <c r="AV42" s="209">
        <v>78.930000000000007</v>
      </c>
      <c r="AW42" s="209">
        <v>83.93</v>
      </c>
      <c r="AX42" s="212">
        <v>84.57</v>
      </c>
      <c r="AY42" s="209">
        <v>76.61</v>
      </c>
      <c r="AZ42" s="209">
        <v>74.59</v>
      </c>
      <c r="BA42" s="209">
        <v>78.39</v>
      </c>
      <c r="BB42" s="209">
        <v>75.180000000000007</v>
      </c>
      <c r="BC42" s="209">
        <v>81.98</v>
      </c>
      <c r="BD42" s="212">
        <v>77.349999999999994</v>
      </c>
      <c r="BE42" s="209">
        <v>90</v>
      </c>
      <c r="BF42" s="209">
        <v>87.45</v>
      </c>
      <c r="BG42" s="209">
        <v>88</v>
      </c>
      <c r="BH42" s="209">
        <v>84.5</v>
      </c>
      <c r="BI42" s="209">
        <v>75.47</v>
      </c>
      <c r="BJ42" s="212">
        <v>85.16</v>
      </c>
      <c r="BK42" s="209">
        <v>89.09</v>
      </c>
      <c r="BL42" s="209">
        <v>86.55</v>
      </c>
      <c r="BM42" s="209">
        <v>87.57</v>
      </c>
      <c r="BN42" s="209">
        <v>84.86</v>
      </c>
      <c r="BO42" s="209">
        <v>88.47</v>
      </c>
      <c r="BP42" s="212">
        <v>87.31</v>
      </c>
      <c r="BQ42" s="209">
        <v>85.77</v>
      </c>
      <c r="BR42" s="209">
        <v>81.819999999999993</v>
      </c>
      <c r="BS42" s="209">
        <v>78.92</v>
      </c>
      <c r="BT42" s="209">
        <v>75.14</v>
      </c>
      <c r="BU42" s="209">
        <v>79.099999999999994</v>
      </c>
      <c r="BV42" s="212">
        <v>80.14</v>
      </c>
      <c r="BW42" s="209">
        <v>83.24</v>
      </c>
      <c r="BX42" s="209">
        <v>84.91</v>
      </c>
      <c r="BY42" s="209">
        <v>83.64</v>
      </c>
      <c r="BZ42" s="209">
        <v>90.36</v>
      </c>
      <c r="CA42" s="209">
        <v>91.27</v>
      </c>
      <c r="CB42" s="212">
        <v>86.68</v>
      </c>
      <c r="CC42" s="209">
        <v>81.96</v>
      </c>
      <c r="CD42" s="209">
        <v>81.8</v>
      </c>
      <c r="CE42" s="209">
        <v>80</v>
      </c>
      <c r="CF42" s="209">
        <v>83.39</v>
      </c>
      <c r="CG42" s="209">
        <v>82.68</v>
      </c>
      <c r="CH42" s="212">
        <v>81.97</v>
      </c>
      <c r="CI42" s="209">
        <v>85.36</v>
      </c>
      <c r="CJ42" s="209">
        <v>81.44</v>
      </c>
      <c r="CK42" s="209">
        <v>81.62</v>
      </c>
      <c r="CL42" s="209">
        <v>72.61</v>
      </c>
      <c r="CM42" s="209">
        <v>66.3</v>
      </c>
      <c r="CN42" s="212">
        <v>77.540000000000006</v>
      </c>
      <c r="CO42" s="161"/>
      <c r="CP42" s="161"/>
      <c r="CQ42" s="161"/>
      <c r="CR42" s="161"/>
      <c r="CS42" s="161"/>
      <c r="CT42" s="162"/>
      <c r="CU42" s="209">
        <v>81.62</v>
      </c>
      <c r="CV42" s="209">
        <v>89.91</v>
      </c>
      <c r="CW42" s="209">
        <v>81.64</v>
      </c>
      <c r="CX42" s="209">
        <v>51.67</v>
      </c>
      <c r="CY42" s="212">
        <v>76.36</v>
      </c>
      <c r="CZ42" s="209">
        <v>75.180000000000007</v>
      </c>
      <c r="DA42" s="209">
        <v>91.71</v>
      </c>
      <c r="DB42" s="209">
        <v>87.03</v>
      </c>
      <c r="DC42" s="209">
        <v>76.61</v>
      </c>
      <c r="DD42" s="209">
        <v>92.43</v>
      </c>
      <c r="DE42" s="209">
        <v>71.349999999999994</v>
      </c>
      <c r="DF42" s="212">
        <v>82.37</v>
      </c>
      <c r="DG42" s="209">
        <v>91.71</v>
      </c>
      <c r="DH42" s="209">
        <v>92.43</v>
      </c>
      <c r="DI42" s="209">
        <v>88.18</v>
      </c>
      <c r="DJ42" s="209">
        <v>83.64</v>
      </c>
      <c r="DK42" s="209">
        <v>95.14</v>
      </c>
      <c r="DL42" s="212">
        <v>90.24</v>
      </c>
      <c r="DM42" s="209">
        <v>89.37</v>
      </c>
      <c r="DN42" s="209">
        <v>76.25</v>
      </c>
      <c r="DO42" s="209">
        <v>89.09</v>
      </c>
      <c r="DP42" s="209">
        <v>85.41</v>
      </c>
      <c r="DQ42" s="209">
        <v>85.59</v>
      </c>
      <c r="DR42" s="212">
        <v>85.12</v>
      </c>
      <c r="DS42" s="212">
        <v>84.54</v>
      </c>
      <c r="DT42" s="212">
        <v>85.61</v>
      </c>
      <c r="DU42" s="212">
        <v>82.75</v>
      </c>
      <c r="DV42" s="212">
        <v>82.39</v>
      </c>
      <c r="DW42" s="212">
        <v>87.01</v>
      </c>
      <c r="DX42" s="212">
        <v>83.49</v>
      </c>
      <c r="DY42" s="212">
        <v>77.08</v>
      </c>
      <c r="DZ42" s="212">
        <v>80.33</v>
      </c>
      <c r="EA42" s="214">
        <v>87.94</v>
      </c>
    </row>
    <row r="43" spans="1:131" s="6" customFormat="1" x14ac:dyDescent="0.2">
      <c r="A43" s="201">
        <v>6</v>
      </c>
      <c r="B43" s="91" t="s">
        <v>569</v>
      </c>
      <c r="C43" s="92" t="s">
        <v>20</v>
      </c>
      <c r="D43" s="200" t="s">
        <v>21</v>
      </c>
      <c r="E43" s="225">
        <v>86.12</v>
      </c>
      <c r="F43" s="216">
        <v>534</v>
      </c>
      <c r="G43" s="216">
        <v>584</v>
      </c>
      <c r="H43" s="275">
        <v>91.438356164383563</v>
      </c>
      <c r="I43" s="209">
        <v>89.26</v>
      </c>
      <c r="J43" s="209">
        <v>89.24</v>
      </c>
      <c r="K43" s="209">
        <v>88.11</v>
      </c>
      <c r="L43" s="209">
        <v>86.57</v>
      </c>
      <c r="M43" s="209">
        <v>86.74</v>
      </c>
      <c r="N43" s="212">
        <v>87.98</v>
      </c>
      <c r="O43" s="209">
        <v>90.04</v>
      </c>
      <c r="P43" s="209">
        <v>84.72</v>
      </c>
      <c r="Q43" s="209">
        <v>85.64</v>
      </c>
      <c r="R43" s="209">
        <v>86.82</v>
      </c>
      <c r="S43" s="209">
        <v>87.09</v>
      </c>
      <c r="T43" s="212">
        <v>86.86</v>
      </c>
      <c r="U43" s="209">
        <v>86.95</v>
      </c>
      <c r="V43" s="209">
        <v>82.29</v>
      </c>
      <c r="W43" s="209">
        <v>83.52</v>
      </c>
      <c r="X43" s="209">
        <v>85.63</v>
      </c>
      <c r="Y43" s="209">
        <v>93.35</v>
      </c>
      <c r="Z43" s="212">
        <v>86.38</v>
      </c>
      <c r="AA43" s="209">
        <v>91.8</v>
      </c>
      <c r="AB43" s="209">
        <v>93.3</v>
      </c>
      <c r="AC43" s="209">
        <v>92.86</v>
      </c>
      <c r="AD43" s="209">
        <v>92.63</v>
      </c>
      <c r="AE43" s="209">
        <v>91.92</v>
      </c>
      <c r="AF43" s="212">
        <v>92.5</v>
      </c>
      <c r="AG43" s="209">
        <v>80.150000000000006</v>
      </c>
      <c r="AH43" s="209">
        <v>82.41</v>
      </c>
      <c r="AI43" s="209">
        <v>72.63</v>
      </c>
      <c r="AJ43" s="209">
        <v>83.96</v>
      </c>
      <c r="AK43" s="209">
        <v>87.65</v>
      </c>
      <c r="AL43" s="212">
        <v>81.349999999999994</v>
      </c>
      <c r="AM43" s="209">
        <v>93.03</v>
      </c>
      <c r="AN43" s="209">
        <v>94.39</v>
      </c>
      <c r="AO43" s="209">
        <v>94</v>
      </c>
      <c r="AP43" s="209">
        <v>91.16</v>
      </c>
      <c r="AQ43" s="209">
        <v>88.59</v>
      </c>
      <c r="AR43" s="212">
        <v>92.23</v>
      </c>
      <c r="AS43" s="209">
        <v>88.5</v>
      </c>
      <c r="AT43" s="209">
        <v>88.86</v>
      </c>
      <c r="AU43" s="209">
        <v>95.99</v>
      </c>
      <c r="AV43" s="209">
        <v>75.97</v>
      </c>
      <c r="AW43" s="209">
        <v>90.94</v>
      </c>
      <c r="AX43" s="212">
        <v>88.09</v>
      </c>
      <c r="AY43" s="209">
        <v>74.099999999999994</v>
      </c>
      <c r="AZ43" s="209">
        <v>74.42</v>
      </c>
      <c r="BA43" s="209">
        <v>80.569999999999993</v>
      </c>
      <c r="BB43" s="209">
        <v>71.81</v>
      </c>
      <c r="BC43" s="209">
        <v>82</v>
      </c>
      <c r="BD43" s="212">
        <v>76.59</v>
      </c>
      <c r="BE43" s="209">
        <v>91.88</v>
      </c>
      <c r="BF43" s="209">
        <v>89.32</v>
      </c>
      <c r="BG43" s="209">
        <v>91.17</v>
      </c>
      <c r="BH43" s="209">
        <v>87.81</v>
      </c>
      <c r="BI43" s="209">
        <v>82.78</v>
      </c>
      <c r="BJ43" s="212">
        <v>88.62</v>
      </c>
      <c r="BK43" s="209">
        <v>90.44</v>
      </c>
      <c r="BL43" s="209">
        <v>88.24</v>
      </c>
      <c r="BM43" s="209">
        <v>87.58</v>
      </c>
      <c r="BN43" s="209">
        <v>84.59</v>
      </c>
      <c r="BO43" s="209">
        <v>89.94</v>
      </c>
      <c r="BP43" s="212">
        <v>88.16</v>
      </c>
      <c r="BQ43" s="209">
        <v>89.98</v>
      </c>
      <c r="BR43" s="209">
        <v>86.88</v>
      </c>
      <c r="BS43" s="209">
        <v>84.56</v>
      </c>
      <c r="BT43" s="209">
        <v>80.27</v>
      </c>
      <c r="BU43" s="209">
        <v>85.53</v>
      </c>
      <c r="BV43" s="212">
        <v>85.46</v>
      </c>
      <c r="BW43" s="209">
        <v>88.6</v>
      </c>
      <c r="BX43" s="209">
        <v>87.9</v>
      </c>
      <c r="BY43" s="209">
        <v>88.25</v>
      </c>
      <c r="BZ43" s="209">
        <v>93.94</v>
      </c>
      <c r="CA43" s="209">
        <v>92.04</v>
      </c>
      <c r="CB43" s="212">
        <v>90.15</v>
      </c>
      <c r="CC43" s="209">
        <v>79.55</v>
      </c>
      <c r="CD43" s="209">
        <v>78.349999999999994</v>
      </c>
      <c r="CE43" s="209">
        <v>78.459999999999994</v>
      </c>
      <c r="CF43" s="209">
        <v>79.099999999999994</v>
      </c>
      <c r="CG43" s="209">
        <v>77.02</v>
      </c>
      <c r="CH43" s="212">
        <v>78.5</v>
      </c>
      <c r="CI43" s="209">
        <v>86.92</v>
      </c>
      <c r="CJ43" s="209">
        <v>84.52</v>
      </c>
      <c r="CK43" s="209">
        <v>79.81</v>
      </c>
      <c r="CL43" s="209">
        <v>75.3</v>
      </c>
      <c r="CM43" s="209">
        <v>77.150000000000006</v>
      </c>
      <c r="CN43" s="212">
        <v>80.75</v>
      </c>
      <c r="CO43" s="161"/>
      <c r="CP43" s="161"/>
      <c r="CQ43" s="161"/>
      <c r="CR43" s="161"/>
      <c r="CS43" s="161"/>
      <c r="CT43" s="162"/>
      <c r="CU43" s="209">
        <v>91.2</v>
      </c>
      <c r="CV43" s="209">
        <v>89.36</v>
      </c>
      <c r="CW43" s="209">
        <v>91.74</v>
      </c>
      <c r="CX43" s="209">
        <v>57.65</v>
      </c>
      <c r="CY43" s="212">
        <v>82.64</v>
      </c>
      <c r="CZ43" s="209">
        <v>75.63</v>
      </c>
      <c r="DA43" s="209">
        <v>90.72</v>
      </c>
      <c r="DB43" s="209">
        <v>92.13</v>
      </c>
      <c r="DC43" s="209">
        <v>79.47</v>
      </c>
      <c r="DD43" s="209">
        <v>92.33</v>
      </c>
      <c r="DE43" s="209">
        <v>73.37</v>
      </c>
      <c r="DF43" s="212">
        <v>83.98</v>
      </c>
      <c r="DG43" s="209">
        <v>94.91</v>
      </c>
      <c r="DH43" s="209">
        <v>93.85</v>
      </c>
      <c r="DI43" s="209">
        <v>92.2</v>
      </c>
      <c r="DJ43" s="209">
        <v>85.69</v>
      </c>
      <c r="DK43" s="209">
        <v>95.25</v>
      </c>
      <c r="DL43" s="212">
        <v>92.39</v>
      </c>
      <c r="DM43" s="209">
        <v>90.06</v>
      </c>
      <c r="DN43" s="209">
        <v>77.28</v>
      </c>
      <c r="DO43" s="209">
        <v>90.54</v>
      </c>
      <c r="DP43" s="209">
        <v>87.2</v>
      </c>
      <c r="DQ43" s="209">
        <v>90.6</v>
      </c>
      <c r="DR43" s="212">
        <v>87.14</v>
      </c>
      <c r="DS43" s="212">
        <v>85.63</v>
      </c>
      <c r="DT43" s="212">
        <v>85.23</v>
      </c>
      <c r="DU43" s="212">
        <v>82.46</v>
      </c>
      <c r="DV43" s="212">
        <v>80.97</v>
      </c>
      <c r="DW43" s="212">
        <v>86.24</v>
      </c>
      <c r="DX43" s="212">
        <v>83.4</v>
      </c>
      <c r="DY43" s="212">
        <v>79.77</v>
      </c>
      <c r="DZ43" s="212">
        <v>79.98</v>
      </c>
      <c r="EA43" s="214">
        <v>87.67</v>
      </c>
    </row>
    <row r="44" spans="1:131" s="6" customFormat="1" x14ac:dyDescent="0.2">
      <c r="A44" s="201">
        <v>6</v>
      </c>
      <c r="B44" s="91" t="s">
        <v>569</v>
      </c>
      <c r="C44" s="92" t="s">
        <v>22</v>
      </c>
      <c r="D44" s="200" t="s">
        <v>23</v>
      </c>
      <c r="E44" s="225">
        <v>86.52</v>
      </c>
      <c r="F44" s="216">
        <v>1089</v>
      </c>
      <c r="G44" s="216">
        <v>1224</v>
      </c>
      <c r="H44" s="275">
        <v>88.970588235294116</v>
      </c>
      <c r="I44" s="209">
        <v>89.97</v>
      </c>
      <c r="J44" s="209">
        <v>89.46</v>
      </c>
      <c r="K44" s="209">
        <v>89.31</v>
      </c>
      <c r="L44" s="209">
        <v>86.51</v>
      </c>
      <c r="M44" s="209">
        <v>87.98</v>
      </c>
      <c r="N44" s="212">
        <v>88.65</v>
      </c>
      <c r="O44" s="209">
        <v>90.52</v>
      </c>
      <c r="P44" s="209">
        <v>85.14</v>
      </c>
      <c r="Q44" s="209">
        <v>83.72</v>
      </c>
      <c r="R44" s="209">
        <v>84.74</v>
      </c>
      <c r="S44" s="209">
        <v>86.45</v>
      </c>
      <c r="T44" s="212">
        <v>86.11</v>
      </c>
      <c r="U44" s="209">
        <v>87.11</v>
      </c>
      <c r="V44" s="209">
        <v>81.540000000000006</v>
      </c>
      <c r="W44" s="209">
        <v>82.81</v>
      </c>
      <c r="X44" s="209">
        <v>86.43</v>
      </c>
      <c r="Y44" s="209">
        <v>93.23</v>
      </c>
      <c r="Z44" s="212">
        <v>86.25</v>
      </c>
      <c r="AA44" s="209">
        <v>91.44</v>
      </c>
      <c r="AB44" s="209">
        <v>93.44</v>
      </c>
      <c r="AC44" s="209">
        <v>92.99</v>
      </c>
      <c r="AD44" s="209">
        <v>93.26</v>
      </c>
      <c r="AE44" s="209">
        <v>92.14</v>
      </c>
      <c r="AF44" s="212">
        <v>92.65</v>
      </c>
      <c r="AG44" s="209">
        <v>76.98</v>
      </c>
      <c r="AH44" s="209">
        <v>86.1</v>
      </c>
      <c r="AI44" s="209">
        <v>69.599999999999994</v>
      </c>
      <c r="AJ44" s="209">
        <v>81.93</v>
      </c>
      <c r="AK44" s="209">
        <v>88.22</v>
      </c>
      <c r="AL44" s="212">
        <v>80.569999999999993</v>
      </c>
      <c r="AM44" s="209">
        <v>91.42</v>
      </c>
      <c r="AN44" s="209">
        <v>93.71</v>
      </c>
      <c r="AO44" s="209">
        <v>92.62</v>
      </c>
      <c r="AP44" s="209">
        <v>90.47</v>
      </c>
      <c r="AQ44" s="209">
        <v>88.62</v>
      </c>
      <c r="AR44" s="212">
        <v>91.37</v>
      </c>
      <c r="AS44" s="209">
        <v>87.56</v>
      </c>
      <c r="AT44" s="209">
        <v>88.4</v>
      </c>
      <c r="AU44" s="209">
        <v>95.92</v>
      </c>
      <c r="AV44" s="209">
        <v>81.19</v>
      </c>
      <c r="AW44" s="209">
        <v>87.58</v>
      </c>
      <c r="AX44" s="212">
        <v>88.15</v>
      </c>
      <c r="AY44" s="209">
        <v>78.099999999999994</v>
      </c>
      <c r="AZ44" s="209">
        <v>76.88</v>
      </c>
      <c r="BA44" s="209">
        <v>80.87</v>
      </c>
      <c r="BB44" s="209">
        <v>76.91</v>
      </c>
      <c r="BC44" s="209">
        <v>86.31</v>
      </c>
      <c r="BD44" s="212">
        <v>79.819999999999993</v>
      </c>
      <c r="BE44" s="209">
        <v>93.91</v>
      </c>
      <c r="BF44" s="209">
        <v>90.25</v>
      </c>
      <c r="BG44" s="209">
        <v>89.91</v>
      </c>
      <c r="BH44" s="209">
        <v>86.8</v>
      </c>
      <c r="BI44" s="209">
        <v>81.47</v>
      </c>
      <c r="BJ44" s="212">
        <v>88.5</v>
      </c>
      <c r="BK44" s="209">
        <v>90.86</v>
      </c>
      <c r="BL44" s="209">
        <v>89.25</v>
      </c>
      <c r="BM44" s="209">
        <v>88.36</v>
      </c>
      <c r="BN44" s="209">
        <v>85.3</v>
      </c>
      <c r="BO44" s="209">
        <v>89.4</v>
      </c>
      <c r="BP44" s="212">
        <v>88.63</v>
      </c>
      <c r="BQ44" s="209">
        <v>88.72</v>
      </c>
      <c r="BR44" s="209">
        <v>86.55</v>
      </c>
      <c r="BS44" s="209">
        <v>83.91</v>
      </c>
      <c r="BT44" s="209">
        <v>81.16</v>
      </c>
      <c r="BU44" s="209">
        <v>84.4</v>
      </c>
      <c r="BV44" s="212">
        <v>84.96</v>
      </c>
      <c r="BW44" s="209">
        <v>87.78</v>
      </c>
      <c r="BX44" s="209">
        <v>88.25</v>
      </c>
      <c r="BY44" s="209">
        <v>87.68</v>
      </c>
      <c r="BZ44" s="209">
        <v>93.04</v>
      </c>
      <c r="CA44" s="209">
        <v>92.71</v>
      </c>
      <c r="CB44" s="212">
        <v>89.89</v>
      </c>
      <c r="CC44" s="209">
        <v>82.61</v>
      </c>
      <c r="CD44" s="209">
        <v>79.78</v>
      </c>
      <c r="CE44" s="209">
        <v>79.72</v>
      </c>
      <c r="CF44" s="209">
        <v>80.88</v>
      </c>
      <c r="CG44" s="209">
        <v>80.06</v>
      </c>
      <c r="CH44" s="212">
        <v>80.61</v>
      </c>
      <c r="CI44" s="209">
        <v>88.38</v>
      </c>
      <c r="CJ44" s="209">
        <v>86.77</v>
      </c>
      <c r="CK44" s="209">
        <v>81.25</v>
      </c>
      <c r="CL44" s="209">
        <v>77.19</v>
      </c>
      <c r="CM44" s="209">
        <v>75.78</v>
      </c>
      <c r="CN44" s="212">
        <v>81.91</v>
      </c>
      <c r="CO44" s="161"/>
      <c r="CP44" s="161"/>
      <c r="CQ44" s="161"/>
      <c r="CR44" s="161"/>
      <c r="CS44" s="161"/>
      <c r="CT44" s="162"/>
      <c r="CU44" s="209">
        <v>89.28</v>
      </c>
      <c r="CV44" s="209">
        <v>89.86</v>
      </c>
      <c r="CW44" s="209">
        <v>89.47</v>
      </c>
      <c r="CX44" s="209">
        <v>61.33</v>
      </c>
      <c r="CY44" s="212">
        <v>82.6</v>
      </c>
      <c r="CZ44" s="209">
        <v>81.36</v>
      </c>
      <c r="DA44" s="209">
        <v>91.91</v>
      </c>
      <c r="DB44" s="209">
        <v>91.62</v>
      </c>
      <c r="DC44" s="209">
        <v>76.72</v>
      </c>
      <c r="DD44" s="209">
        <v>93.12</v>
      </c>
      <c r="DE44" s="209">
        <v>77.61</v>
      </c>
      <c r="DF44" s="212">
        <v>85.42</v>
      </c>
      <c r="DG44" s="209">
        <v>94.37</v>
      </c>
      <c r="DH44" s="209">
        <v>94.85</v>
      </c>
      <c r="DI44" s="209">
        <v>94.71</v>
      </c>
      <c r="DJ44" s="209">
        <v>85.51</v>
      </c>
      <c r="DK44" s="209">
        <v>96.1</v>
      </c>
      <c r="DL44" s="212">
        <v>93.12</v>
      </c>
      <c r="DM44" s="209">
        <v>91.23</v>
      </c>
      <c r="DN44" s="209">
        <v>77.680000000000007</v>
      </c>
      <c r="DO44" s="209">
        <v>91.05</v>
      </c>
      <c r="DP44" s="209">
        <v>87.53</v>
      </c>
      <c r="DQ44" s="209">
        <v>89.77</v>
      </c>
      <c r="DR44" s="212">
        <v>87.46</v>
      </c>
      <c r="DS44" s="212">
        <v>87.42</v>
      </c>
      <c r="DT44" s="212">
        <v>89.46</v>
      </c>
      <c r="DU44" s="212">
        <v>86.8</v>
      </c>
      <c r="DV44" s="212">
        <v>82.35</v>
      </c>
      <c r="DW44" s="212">
        <v>88.39</v>
      </c>
      <c r="DX44" s="212">
        <v>87.8</v>
      </c>
      <c r="DY44" s="212">
        <v>79.62</v>
      </c>
      <c r="DZ44" s="212">
        <v>83.45</v>
      </c>
      <c r="EA44" s="214">
        <v>89.77</v>
      </c>
    </row>
    <row r="45" spans="1:131" s="6" customFormat="1" x14ac:dyDescent="0.2">
      <c r="A45" s="201">
        <v>6</v>
      </c>
      <c r="B45" s="91" t="s">
        <v>569</v>
      </c>
      <c r="C45" s="92" t="s">
        <v>24</v>
      </c>
      <c r="D45" s="200" t="s">
        <v>25</v>
      </c>
      <c r="E45" s="225">
        <v>84.96</v>
      </c>
      <c r="F45" s="216">
        <v>2098</v>
      </c>
      <c r="G45" s="216">
        <v>2072</v>
      </c>
      <c r="H45" s="275">
        <v>100</v>
      </c>
      <c r="I45" s="209">
        <v>86.57</v>
      </c>
      <c r="J45" s="209">
        <v>87.15</v>
      </c>
      <c r="K45" s="209">
        <v>86.75</v>
      </c>
      <c r="L45" s="209">
        <v>84.43</v>
      </c>
      <c r="M45" s="209">
        <v>86.26</v>
      </c>
      <c r="N45" s="212">
        <v>86.23</v>
      </c>
      <c r="O45" s="209">
        <v>89.34</v>
      </c>
      <c r="P45" s="209">
        <v>85.71</v>
      </c>
      <c r="Q45" s="209">
        <v>85.26</v>
      </c>
      <c r="R45" s="209">
        <v>85.81</v>
      </c>
      <c r="S45" s="209">
        <v>84.48</v>
      </c>
      <c r="T45" s="212">
        <v>86.12</v>
      </c>
      <c r="U45" s="209">
        <v>86.84</v>
      </c>
      <c r="V45" s="209">
        <v>78.760000000000005</v>
      </c>
      <c r="W45" s="209">
        <v>82.55</v>
      </c>
      <c r="X45" s="209">
        <v>83.62</v>
      </c>
      <c r="Y45" s="209">
        <v>88.78</v>
      </c>
      <c r="Z45" s="212">
        <v>84.13</v>
      </c>
      <c r="AA45" s="209">
        <v>87.46</v>
      </c>
      <c r="AB45" s="209">
        <v>92.6</v>
      </c>
      <c r="AC45" s="209">
        <v>90.6</v>
      </c>
      <c r="AD45" s="209">
        <v>90.17</v>
      </c>
      <c r="AE45" s="209">
        <v>87.03</v>
      </c>
      <c r="AF45" s="212">
        <v>89.57</v>
      </c>
      <c r="AG45" s="209">
        <v>76.59</v>
      </c>
      <c r="AH45" s="209">
        <v>82.09</v>
      </c>
      <c r="AI45" s="209">
        <v>70.959999999999994</v>
      </c>
      <c r="AJ45" s="209">
        <v>80.650000000000006</v>
      </c>
      <c r="AK45" s="209">
        <v>87.76</v>
      </c>
      <c r="AL45" s="212">
        <v>79.62</v>
      </c>
      <c r="AM45" s="209">
        <v>89.67</v>
      </c>
      <c r="AN45" s="209">
        <v>90.94</v>
      </c>
      <c r="AO45" s="209">
        <v>91.3</v>
      </c>
      <c r="AP45" s="209">
        <v>89.84</v>
      </c>
      <c r="AQ45" s="209">
        <v>88.5</v>
      </c>
      <c r="AR45" s="212">
        <v>90.05</v>
      </c>
      <c r="AS45" s="209">
        <v>83.66</v>
      </c>
      <c r="AT45" s="209">
        <v>83.97</v>
      </c>
      <c r="AU45" s="209">
        <v>92.49</v>
      </c>
      <c r="AV45" s="209">
        <v>83.07</v>
      </c>
      <c r="AW45" s="209">
        <v>87.13</v>
      </c>
      <c r="AX45" s="212">
        <v>86.07</v>
      </c>
      <c r="AY45" s="209">
        <v>77.58</v>
      </c>
      <c r="AZ45" s="209">
        <v>75.77</v>
      </c>
      <c r="BA45" s="209">
        <v>79.540000000000006</v>
      </c>
      <c r="BB45" s="209">
        <v>78.73</v>
      </c>
      <c r="BC45" s="209">
        <v>83.28</v>
      </c>
      <c r="BD45" s="212">
        <v>78.989999999999995</v>
      </c>
      <c r="BE45" s="209">
        <v>91.68</v>
      </c>
      <c r="BF45" s="209">
        <v>89.13</v>
      </c>
      <c r="BG45" s="209">
        <v>89.8</v>
      </c>
      <c r="BH45" s="209">
        <v>88.43</v>
      </c>
      <c r="BI45" s="209">
        <v>82.07</v>
      </c>
      <c r="BJ45" s="212">
        <v>88.24</v>
      </c>
      <c r="BK45" s="209">
        <v>89.43</v>
      </c>
      <c r="BL45" s="209">
        <v>88.78</v>
      </c>
      <c r="BM45" s="209">
        <v>89.5</v>
      </c>
      <c r="BN45" s="209">
        <v>85.72</v>
      </c>
      <c r="BO45" s="209">
        <v>89.04</v>
      </c>
      <c r="BP45" s="212">
        <v>88.5</v>
      </c>
      <c r="BQ45" s="209">
        <v>85.49</v>
      </c>
      <c r="BR45" s="209">
        <v>82.1</v>
      </c>
      <c r="BS45" s="209">
        <v>81.98</v>
      </c>
      <c r="BT45" s="209">
        <v>76.8</v>
      </c>
      <c r="BU45" s="209">
        <v>83.58</v>
      </c>
      <c r="BV45" s="212">
        <v>81.99</v>
      </c>
      <c r="BW45" s="209">
        <v>86.58</v>
      </c>
      <c r="BX45" s="209">
        <v>86.45</v>
      </c>
      <c r="BY45" s="209">
        <v>84.81</v>
      </c>
      <c r="BZ45" s="209">
        <v>90.58</v>
      </c>
      <c r="CA45" s="209">
        <v>90.14</v>
      </c>
      <c r="CB45" s="212">
        <v>87.71</v>
      </c>
      <c r="CC45" s="209">
        <v>83.16</v>
      </c>
      <c r="CD45" s="209">
        <v>81.55</v>
      </c>
      <c r="CE45" s="209">
        <v>81.180000000000007</v>
      </c>
      <c r="CF45" s="209">
        <v>82.45</v>
      </c>
      <c r="CG45" s="209">
        <v>81.34</v>
      </c>
      <c r="CH45" s="212">
        <v>81.93</v>
      </c>
      <c r="CI45" s="209">
        <v>85.17</v>
      </c>
      <c r="CJ45" s="209">
        <v>84.08</v>
      </c>
      <c r="CK45" s="209">
        <v>82.48</v>
      </c>
      <c r="CL45" s="209">
        <v>79.25</v>
      </c>
      <c r="CM45" s="209">
        <v>76.63</v>
      </c>
      <c r="CN45" s="212">
        <v>81.53</v>
      </c>
      <c r="CO45" s="161"/>
      <c r="CP45" s="161"/>
      <c r="CQ45" s="161"/>
      <c r="CR45" s="161"/>
      <c r="CS45" s="161"/>
      <c r="CT45" s="162"/>
      <c r="CU45" s="209">
        <v>83.33</v>
      </c>
      <c r="CV45" s="209">
        <v>87.49</v>
      </c>
      <c r="CW45" s="209">
        <v>86.55</v>
      </c>
      <c r="CX45" s="209">
        <v>61.04</v>
      </c>
      <c r="CY45" s="212">
        <v>79.73</v>
      </c>
      <c r="CZ45" s="209">
        <v>78</v>
      </c>
      <c r="DA45" s="209">
        <v>88.3</v>
      </c>
      <c r="DB45" s="209">
        <v>88.54</v>
      </c>
      <c r="DC45" s="209">
        <v>81.209999999999994</v>
      </c>
      <c r="DD45" s="209">
        <v>90.84</v>
      </c>
      <c r="DE45" s="209">
        <v>73.89</v>
      </c>
      <c r="DF45" s="212">
        <v>83.48</v>
      </c>
      <c r="DG45" s="209">
        <v>90.91</v>
      </c>
      <c r="DH45" s="209">
        <v>90.3</v>
      </c>
      <c r="DI45" s="209">
        <v>86.91</v>
      </c>
      <c r="DJ45" s="209">
        <v>84.71</v>
      </c>
      <c r="DK45" s="209">
        <v>92.89</v>
      </c>
      <c r="DL45" s="212">
        <v>89.15</v>
      </c>
      <c r="DM45" s="209">
        <v>88.82</v>
      </c>
      <c r="DN45" s="209">
        <v>78.28</v>
      </c>
      <c r="DO45" s="209">
        <v>88.07</v>
      </c>
      <c r="DP45" s="209">
        <v>85.66</v>
      </c>
      <c r="DQ45" s="209">
        <v>86.66</v>
      </c>
      <c r="DR45" s="212">
        <v>85.5</v>
      </c>
      <c r="DS45" s="212">
        <v>87.38</v>
      </c>
      <c r="DT45" s="212">
        <v>89.46</v>
      </c>
      <c r="DU45" s="212">
        <v>85.98</v>
      </c>
      <c r="DV45" s="212">
        <v>84</v>
      </c>
      <c r="DW45" s="212">
        <v>88.56</v>
      </c>
      <c r="DX45" s="212">
        <v>87.43</v>
      </c>
      <c r="DY45" s="212">
        <v>81.25</v>
      </c>
      <c r="DZ45" s="212">
        <v>84.29</v>
      </c>
      <c r="EA45" s="214">
        <v>90.29</v>
      </c>
    </row>
    <row r="46" spans="1:131" s="6" customFormat="1" x14ac:dyDescent="0.2">
      <c r="A46" s="201">
        <v>6</v>
      </c>
      <c r="B46" s="91" t="s">
        <v>569</v>
      </c>
      <c r="C46" s="92" t="s">
        <v>26</v>
      </c>
      <c r="D46" s="200" t="s">
        <v>27</v>
      </c>
      <c r="E46" s="225">
        <v>77.63</v>
      </c>
      <c r="F46" s="216">
        <v>667</v>
      </c>
      <c r="G46" s="216">
        <v>687</v>
      </c>
      <c r="H46" s="275">
        <v>97.088791848617177</v>
      </c>
      <c r="I46" s="209">
        <v>78.040000000000006</v>
      </c>
      <c r="J46" s="209">
        <v>79.2</v>
      </c>
      <c r="K46" s="209">
        <v>78.47</v>
      </c>
      <c r="L46" s="209">
        <v>79.33</v>
      </c>
      <c r="M46" s="209">
        <v>83.38</v>
      </c>
      <c r="N46" s="212">
        <v>79.69</v>
      </c>
      <c r="O46" s="209">
        <v>83.28</v>
      </c>
      <c r="P46" s="209">
        <v>74.88</v>
      </c>
      <c r="Q46" s="209">
        <v>79.180000000000007</v>
      </c>
      <c r="R46" s="209">
        <v>77.39</v>
      </c>
      <c r="S46" s="209">
        <v>79.36</v>
      </c>
      <c r="T46" s="212">
        <v>78.819999999999993</v>
      </c>
      <c r="U46" s="209">
        <v>71.959999999999994</v>
      </c>
      <c r="V46" s="209">
        <v>68.91</v>
      </c>
      <c r="W46" s="209">
        <v>69.67</v>
      </c>
      <c r="X46" s="209">
        <v>79.61</v>
      </c>
      <c r="Y46" s="209">
        <v>82.11</v>
      </c>
      <c r="Z46" s="212">
        <v>74.510000000000005</v>
      </c>
      <c r="AA46" s="209">
        <v>78.62</v>
      </c>
      <c r="AB46" s="209">
        <v>85.14</v>
      </c>
      <c r="AC46" s="209">
        <v>82.92</v>
      </c>
      <c r="AD46" s="209">
        <v>77.569999999999993</v>
      </c>
      <c r="AE46" s="209">
        <v>80.760000000000005</v>
      </c>
      <c r="AF46" s="212">
        <v>81.010000000000005</v>
      </c>
      <c r="AG46" s="209">
        <v>76.89</v>
      </c>
      <c r="AH46" s="209">
        <v>84.65</v>
      </c>
      <c r="AI46" s="209">
        <v>74.98</v>
      </c>
      <c r="AJ46" s="209">
        <v>77.16</v>
      </c>
      <c r="AK46" s="209">
        <v>81.41</v>
      </c>
      <c r="AL46" s="212">
        <v>79.02</v>
      </c>
      <c r="AM46" s="209">
        <v>81.02</v>
      </c>
      <c r="AN46" s="209">
        <v>81.63</v>
      </c>
      <c r="AO46" s="209">
        <v>82.64</v>
      </c>
      <c r="AP46" s="209">
        <v>79.42</v>
      </c>
      <c r="AQ46" s="209">
        <v>78.78</v>
      </c>
      <c r="AR46" s="212">
        <v>80.69</v>
      </c>
      <c r="AS46" s="209">
        <v>80.34</v>
      </c>
      <c r="AT46" s="209">
        <v>76.39</v>
      </c>
      <c r="AU46" s="209">
        <v>89.95</v>
      </c>
      <c r="AV46" s="209">
        <v>69.98</v>
      </c>
      <c r="AW46" s="209">
        <v>82.19</v>
      </c>
      <c r="AX46" s="212">
        <v>79.81</v>
      </c>
      <c r="AY46" s="209">
        <v>66.709999999999994</v>
      </c>
      <c r="AZ46" s="209">
        <v>66.400000000000006</v>
      </c>
      <c r="BA46" s="209">
        <v>69.22</v>
      </c>
      <c r="BB46" s="209">
        <v>67.09</v>
      </c>
      <c r="BC46" s="209">
        <v>73.91</v>
      </c>
      <c r="BD46" s="212">
        <v>68.67</v>
      </c>
      <c r="BE46" s="209">
        <v>86.46</v>
      </c>
      <c r="BF46" s="209">
        <v>74.7</v>
      </c>
      <c r="BG46" s="209">
        <v>81.11</v>
      </c>
      <c r="BH46" s="209">
        <v>79.11</v>
      </c>
      <c r="BI46" s="209">
        <v>75.040000000000006</v>
      </c>
      <c r="BJ46" s="212">
        <v>79.319999999999993</v>
      </c>
      <c r="BK46" s="209">
        <v>77.37</v>
      </c>
      <c r="BL46" s="209">
        <v>78.22</v>
      </c>
      <c r="BM46" s="209">
        <v>81.94</v>
      </c>
      <c r="BN46" s="209">
        <v>72.33</v>
      </c>
      <c r="BO46" s="209">
        <v>78.62</v>
      </c>
      <c r="BP46" s="212">
        <v>77.7</v>
      </c>
      <c r="BQ46" s="209">
        <v>80.27</v>
      </c>
      <c r="BR46" s="209">
        <v>78.44</v>
      </c>
      <c r="BS46" s="209">
        <v>72.010000000000005</v>
      </c>
      <c r="BT46" s="209">
        <v>70.12</v>
      </c>
      <c r="BU46" s="209">
        <v>75.91</v>
      </c>
      <c r="BV46" s="212">
        <v>75.38</v>
      </c>
      <c r="BW46" s="209">
        <v>78.28</v>
      </c>
      <c r="BX46" s="209">
        <v>79.540000000000006</v>
      </c>
      <c r="BY46" s="209">
        <v>76.3</v>
      </c>
      <c r="BZ46" s="209">
        <v>84.63</v>
      </c>
      <c r="CA46" s="209">
        <v>86.81</v>
      </c>
      <c r="CB46" s="212">
        <v>81.11</v>
      </c>
      <c r="CC46" s="209">
        <v>73.260000000000005</v>
      </c>
      <c r="CD46" s="209">
        <v>69.680000000000007</v>
      </c>
      <c r="CE46" s="209">
        <v>70.599999999999994</v>
      </c>
      <c r="CF46" s="209">
        <v>72.959999999999994</v>
      </c>
      <c r="CG46" s="209">
        <v>70.61</v>
      </c>
      <c r="CH46" s="212">
        <v>71.430000000000007</v>
      </c>
      <c r="CI46" s="209">
        <v>77.790000000000006</v>
      </c>
      <c r="CJ46" s="209">
        <v>72.27</v>
      </c>
      <c r="CK46" s="209">
        <v>70.319999999999993</v>
      </c>
      <c r="CL46" s="209">
        <v>68.39</v>
      </c>
      <c r="CM46" s="209">
        <v>65.53</v>
      </c>
      <c r="CN46" s="212">
        <v>70.88</v>
      </c>
      <c r="CO46" s="161"/>
      <c r="CP46" s="161"/>
      <c r="CQ46" s="161"/>
      <c r="CR46" s="161"/>
      <c r="CS46" s="161"/>
      <c r="CT46" s="162"/>
      <c r="CU46" s="209">
        <v>84.35</v>
      </c>
      <c r="CV46" s="209">
        <v>82.47</v>
      </c>
      <c r="CW46" s="209">
        <v>81.739999999999995</v>
      </c>
      <c r="CX46" s="209">
        <v>55.35</v>
      </c>
      <c r="CY46" s="212">
        <v>76.13</v>
      </c>
      <c r="CZ46" s="209">
        <v>74.08</v>
      </c>
      <c r="DA46" s="209">
        <v>84</v>
      </c>
      <c r="DB46" s="209">
        <v>84.15</v>
      </c>
      <c r="DC46" s="209">
        <v>68.349999999999994</v>
      </c>
      <c r="DD46" s="209">
        <v>90.2</v>
      </c>
      <c r="DE46" s="209">
        <v>72.12</v>
      </c>
      <c r="DF46" s="212">
        <v>78.849999999999994</v>
      </c>
      <c r="DG46" s="209">
        <v>85.9</v>
      </c>
      <c r="DH46" s="209">
        <v>84.22</v>
      </c>
      <c r="DI46" s="209">
        <v>81.02</v>
      </c>
      <c r="DJ46" s="209">
        <v>76.7</v>
      </c>
      <c r="DK46" s="209">
        <v>92.72</v>
      </c>
      <c r="DL46" s="212">
        <v>84.15</v>
      </c>
      <c r="DM46" s="209">
        <v>80.37</v>
      </c>
      <c r="DN46" s="209">
        <v>77.510000000000005</v>
      </c>
      <c r="DO46" s="209">
        <v>80.489999999999995</v>
      </c>
      <c r="DP46" s="209">
        <v>77.23</v>
      </c>
      <c r="DQ46" s="209">
        <v>82.29</v>
      </c>
      <c r="DR46" s="212">
        <v>79.58</v>
      </c>
      <c r="DS46" s="212">
        <v>86.17</v>
      </c>
      <c r="DT46" s="212">
        <v>86.86</v>
      </c>
      <c r="DU46" s="212">
        <v>84.84</v>
      </c>
      <c r="DV46" s="212">
        <v>82.53</v>
      </c>
      <c r="DW46" s="212">
        <v>88.37</v>
      </c>
      <c r="DX46" s="212">
        <v>84.85</v>
      </c>
      <c r="DY46" s="212">
        <v>81.73</v>
      </c>
      <c r="DZ46" s="212">
        <v>81.98</v>
      </c>
      <c r="EA46" s="214">
        <v>87.32</v>
      </c>
    </row>
    <row r="47" spans="1:131" s="6" customFormat="1" x14ac:dyDescent="0.2">
      <c r="A47" s="201">
        <v>6</v>
      </c>
      <c r="B47" s="91" t="s">
        <v>569</v>
      </c>
      <c r="C47" s="92" t="s">
        <v>28</v>
      </c>
      <c r="D47" s="200" t="s">
        <v>29</v>
      </c>
      <c r="E47" s="225">
        <v>77.22</v>
      </c>
      <c r="F47" s="216">
        <v>688</v>
      </c>
      <c r="G47" s="216">
        <v>781</v>
      </c>
      <c r="H47" s="275">
        <v>88.092189500640202</v>
      </c>
      <c r="I47" s="209">
        <v>80.239999999999995</v>
      </c>
      <c r="J47" s="209">
        <v>78.84</v>
      </c>
      <c r="K47" s="209">
        <v>78.400000000000006</v>
      </c>
      <c r="L47" s="209">
        <v>73.63</v>
      </c>
      <c r="M47" s="209">
        <v>78.599999999999994</v>
      </c>
      <c r="N47" s="212">
        <v>77.94</v>
      </c>
      <c r="O47" s="209">
        <v>83.13</v>
      </c>
      <c r="P47" s="209">
        <v>76.569999999999993</v>
      </c>
      <c r="Q47" s="209">
        <v>82.63</v>
      </c>
      <c r="R47" s="209">
        <v>80.150000000000006</v>
      </c>
      <c r="S47" s="209">
        <v>76.53</v>
      </c>
      <c r="T47" s="212">
        <v>79.81</v>
      </c>
      <c r="U47" s="209">
        <v>75.56</v>
      </c>
      <c r="V47" s="209">
        <v>69.430000000000007</v>
      </c>
      <c r="W47" s="209">
        <v>71.38</v>
      </c>
      <c r="X47" s="209">
        <v>72.040000000000006</v>
      </c>
      <c r="Y47" s="209">
        <v>83.63</v>
      </c>
      <c r="Z47" s="212">
        <v>74.459999999999994</v>
      </c>
      <c r="AA47" s="209">
        <v>81.53</v>
      </c>
      <c r="AB47" s="209">
        <v>90.07</v>
      </c>
      <c r="AC47" s="209">
        <v>87.5</v>
      </c>
      <c r="AD47" s="209">
        <v>84.75</v>
      </c>
      <c r="AE47" s="209">
        <v>81.99</v>
      </c>
      <c r="AF47" s="212">
        <v>85.17</v>
      </c>
      <c r="AG47" s="209">
        <v>72.989999999999995</v>
      </c>
      <c r="AH47" s="209">
        <v>78.69</v>
      </c>
      <c r="AI47" s="209">
        <v>67.67</v>
      </c>
      <c r="AJ47" s="209">
        <v>69.94</v>
      </c>
      <c r="AK47" s="209">
        <v>78.680000000000007</v>
      </c>
      <c r="AL47" s="212">
        <v>73.59</v>
      </c>
      <c r="AM47" s="209">
        <v>84.61</v>
      </c>
      <c r="AN47" s="209">
        <v>81.95</v>
      </c>
      <c r="AO47" s="209">
        <v>83.24</v>
      </c>
      <c r="AP47" s="209">
        <v>79.819999999999993</v>
      </c>
      <c r="AQ47" s="209">
        <v>79.94</v>
      </c>
      <c r="AR47" s="212">
        <v>81.91</v>
      </c>
      <c r="AS47" s="209">
        <v>76.84</v>
      </c>
      <c r="AT47" s="209">
        <v>74.58</v>
      </c>
      <c r="AU47" s="209">
        <v>90.59</v>
      </c>
      <c r="AV47" s="209">
        <v>65.180000000000007</v>
      </c>
      <c r="AW47" s="209">
        <v>76.430000000000007</v>
      </c>
      <c r="AX47" s="212">
        <v>76.78</v>
      </c>
      <c r="AY47" s="209">
        <v>65.25</v>
      </c>
      <c r="AZ47" s="209">
        <v>64.42</v>
      </c>
      <c r="BA47" s="209">
        <v>68.34</v>
      </c>
      <c r="BB47" s="209">
        <v>62</v>
      </c>
      <c r="BC47" s="209">
        <v>76.290000000000006</v>
      </c>
      <c r="BD47" s="212">
        <v>67.27</v>
      </c>
      <c r="BE47" s="209">
        <v>81.91</v>
      </c>
      <c r="BF47" s="209">
        <v>82.82</v>
      </c>
      <c r="BG47" s="209">
        <v>83.23</v>
      </c>
      <c r="BH47" s="209">
        <v>80.03</v>
      </c>
      <c r="BI47" s="209">
        <v>74.790000000000006</v>
      </c>
      <c r="BJ47" s="212">
        <v>80.58</v>
      </c>
      <c r="BK47" s="209">
        <v>84.45</v>
      </c>
      <c r="BL47" s="209">
        <v>82.45</v>
      </c>
      <c r="BM47" s="209">
        <v>85.61</v>
      </c>
      <c r="BN47" s="209">
        <v>79.400000000000006</v>
      </c>
      <c r="BO47" s="209">
        <v>82.06</v>
      </c>
      <c r="BP47" s="212">
        <v>82.79</v>
      </c>
      <c r="BQ47" s="209">
        <v>81.7</v>
      </c>
      <c r="BR47" s="209">
        <v>76.78</v>
      </c>
      <c r="BS47" s="209">
        <v>75.84</v>
      </c>
      <c r="BT47" s="209">
        <v>66.37</v>
      </c>
      <c r="BU47" s="209">
        <v>73.12</v>
      </c>
      <c r="BV47" s="212">
        <v>74.78</v>
      </c>
      <c r="BW47" s="209">
        <v>78.150000000000006</v>
      </c>
      <c r="BX47" s="209">
        <v>76.260000000000005</v>
      </c>
      <c r="BY47" s="209">
        <v>75.84</v>
      </c>
      <c r="BZ47" s="209">
        <v>87.06</v>
      </c>
      <c r="CA47" s="209">
        <v>86.74</v>
      </c>
      <c r="CB47" s="212">
        <v>80.790000000000006</v>
      </c>
      <c r="CC47" s="209">
        <v>69.33</v>
      </c>
      <c r="CD47" s="209">
        <v>72.790000000000006</v>
      </c>
      <c r="CE47" s="209">
        <v>69.86</v>
      </c>
      <c r="CF47" s="209">
        <v>73.540000000000006</v>
      </c>
      <c r="CG47" s="209">
        <v>68.61</v>
      </c>
      <c r="CH47" s="212">
        <v>70.83</v>
      </c>
      <c r="CI47" s="209">
        <v>79.790000000000006</v>
      </c>
      <c r="CJ47" s="209">
        <v>77.239999999999995</v>
      </c>
      <c r="CK47" s="209">
        <v>72.05</v>
      </c>
      <c r="CL47" s="209">
        <v>63.39</v>
      </c>
      <c r="CM47" s="209">
        <v>61.36</v>
      </c>
      <c r="CN47" s="212">
        <v>70.83</v>
      </c>
      <c r="CO47" s="161"/>
      <c r="CP47" s="161"/>
      <c r="CQ47" s="161"/>
      <c r="CR47" s="161"/>
      <c r="CS47" s="161"/>
      <c r="CT47" s="162"/>
      <c r="CU47" s="209">
        <v>83.48</v>
      </c>
      <c r="CV47" s="209">
        <v>76.34</v>
      </c>
      <c r="CW47" s="209">
        <v>76.44</v>
      </c>
      <c r="CX47" s="209">
        <v>50.61</v>
      </c>
      <c r="CY47" s="212">
        <v>71.88</v>
      </c>
      <c r="CZ47" s="209">
        <v>62.62</v>
      </c>
      <c r="DA47" s="209">
        <v>81.86</v>
      </c>
      <c r="DB47" s="209">
        <v>82.19</v>
      </c>
      <c r="DC47" s="209">
        <v>68.8</v>
      </c>
      <c r="DD47" s="209">
        <v>87.89</v>
      </c>
      <c r="DE47" s="209">
        <v>60.39</v>
      </c>
      <c r="DF47" s="212">
        <v>73.959999999999994</v>
      </c>
      <c r="DG47" s="209">
        <v>89.24</v>
      </c>
      <c r="DH47" s="209">
        <v>90.3</v>
      </c>
      <c r="DI47" s="209">
        <v>80.87</v>
      </c>
      <c r="DJ47" s="209">
        <v>74.56</v>
      </c>
      <c r="DK47" s="209">
        <v>90.54</v>
      </c>
      <c r="DL47" s="212">
        <v>85.13</v>
      </c>
      <c r="DM47" s="209">
        <v>83.38</v>
      </c>
      <c r="DN47" s="209">
        <v>77.55</v>
      </c>
      <c r="DO47" s="209">
        <v>83.78</v>
      </c>
      <c r="DP47" s="209">
        <v>79.489999999999995</v>
      </c>
      <c r="DQ47" s="209">
        <v>80.209999999999994</v>
      </c>
      <c r="DR47" s="212">
        <v>80.88</v>
      </c>
      <c r="DS47" s="212">
        <v>79.25</v>
      </c>
      <c r="DT47" s="212">
        <v>77.77</v>
      </c>
      <c r="DU47" s="212">
        <v>79.86</v>
      </c>
      <c r="DV47" s="212">
        <v>74.25</v>
      </c>
      <c r="DW47" s="212">
        <v>78.510000000000005</v>
      </c>
      <c r="DX47" s="212">
        <v>78.25</v>
      </c>
      <c r="DY47" s="212">
        <v>71.150000000000006</v>
      </c>
      <c r="DZ47" s="212">
        <v>77.760000000000005</v>
      </c>
      <c r="EA47" s="214">
        <v>81.87</v>
      </c>
    </row>
    <row r="48" spans="1:131" s="6" customFormat="1" x14ac:dyDescent="0.2">
      <c r="A48" s="201">
        <v>6</v>
      </c>
      <c r="B48" s="91" t="s">
        <v>569</v>
      </c>
      <c r="C48" s="92" t="s">
        <v>30</v>
      </c>
      <c r="D48" s="200" t="s">
        <v>31</v>
      </c>
      <c r="E48" s="225">
        <v>86.9</v>
      </c>
      <c r="F48" s="216">
        <v>208</v>
      </c>
      <c r="G48" s="216">
        <v>213</v>
      </c>
      <c r="H48" s="275">
        <v>97.652582159624416</v>
      </c>
      <c r="I48" s="209">
        <v>86.63</v>
      </c>
      <c r="J48" s="209">
        <v>90</v>
      </c>
      <c r="K48" s="209">
        <v>88.56</v>
      </c>
      <c r="L48" s="209">
        <v>89.13</v>
      </c>
      <c r="M48" s="209">
        <v>89.33</v>
      </c>
      <c r="N48" s="212">
        <v>88.73</v>
      </c>
      <c r="O48" s="209">
        <v>90.29</v>
      </c>
      <c r="P48" s="209">
        <v>83.94</v>
      </c>
      <c r="Q48" s="209">
        <v>91.15</v>
      </c>
      <c r="R48" s="209">
        <v>89.33</v>
      </c>
      <c r="S48" s="209">
        <v>88.85</v>
      </c>
      <c r="T48" s="212">
        <v>88.71</v>
      </c>
      <c r="U48" s="209">
        <v>83.01</v>
      </c>
      <c r="V48" s="209">
        <v>81.84</v>
      </c>
      <c r="W48" s="209">
        <v>81.75</v>
      </c>
      <c r="X48" s="209">
        <v>90.77</v>
      </c>
      <c r="Y48" s="209">
        <v>93.17</v>
      </c>
      <c r="Z48" s="212">
        <v>86.13</v>
      </c>
      <c r="AA48" s="209">
        <v>92.23</v>
      </c>
      <c r="AB48" s="209">
        <v>92.6</v>
      </c>
      <c r="AC48" s="209">
        <v>91.69</v>
      </c>
      <c r="AD48" s="209">
        <v>92.4</v>
      </c>
      <c r="AE48" s="209">
        <v>91.5</v>
      </c>
      <c r="AF48" s="212">
        <v>92.08</v>
      </c>
      <c r="AG48" s="209">
        <v>85.27</v>
      </c>
      <c r="AH48" s="209">
        <v>87.73</v>
      </c>
      <c r="AI48" s="209">
        <v>86.21</v>
      </c>
      <c r="AJ48" s="209">
        <v>85.89</v>
      </c>
      <c r="AK48" s="209">
        <v>89.76</v>
      </c>
      <c r="AL48" s="212">
        <v>86.98</v>
      </c>
      <c r="AM48" s="209">
        <v>90.63</v>
      </c>
      <c r="AN48" s="209">
        <v>94.3</v>
      </c>
      <c r="AO48" s="209">
        <v>93.04</v>
      </c>
      <c r="AP48" s="209">
        <v>90.34</v>
      </c>
      <c r="AQ48" s="209">
        <v>87.15</v>
      </c>
      <c r="AR48" s="212">
        <v>91.09</v>
      </c>
      <c r="AS48" s="209">
        <v>85.48</v>
      </c>
      <c r="AT48" s="209">
        <v>89.71</v>
      </c>
      <c r="AU48" s="209">
        <v>95.67</v>
      </c>
      <c r="AV48" s="209">
        <v>78.45</v>
      </c>
      <c r="AW48" s="209">
        <v>90.34</v>
      </c>
      <c r="AX48" s="212">
        <v>87.94</v>
      </c>
      <c r="AY48" s="209">
        <v>75.77</v>
      </c>
      <c r="AZ48" s="209">
        <v>78.260000000000005</v>
      </c>
      <c r="BA48" s="209">
        <v>83</v>
      </c>
      <c r="BB48" s="209">
        <v>76.81</v>
      </c>
      <c r="BC48" s="209">
        <v>86.15</v>
      </c>
      <c r="BD48" s="212">
        <v>80</v>
      </c>
      <c r="BE48" s="209">
        <v>95.29</v>
      </c>
      <c r="BF48" s="209">
        <v>89.18</v>
      </c>
      <c r="BG48" s="209">
        <v>90.05</v>
      </c>
      <c r="BH48" s="209">
        <v>88.12</v>
      </c>
      <c r="BI48" s="209">
        <v>84.46</v>
      </c>
      <c r="BJ48" s="212">
        <v>89.45</v>
      </c>
      <c r="BK48" s="209">
        <v>90.05</v>
      </c>
      <c r="BL48" s="209">
        <v>89.13</v>
      </c>
      <c r="BM48" s="209">
        <v>90.72</v>
      </c>
      <c r="BN48" s="209">
        <v>83.5</v>
      </c>
      <c r="BO48" s="209">
        <v>89.18</v>
      </c>
      <c r="BP48" s="212">
        <v>88.52</v>
      </c>
      <c r="BQ48" s="209">
        <v>91.79</v>
      </c>
      <c r="BR48" s="209">
        <v>88.7</v>
      </c>
      <c r="BS48" s="209">
        <v>87.15</v>
      </c>
      <c r="BT48" s="209">
        <v>82.52</v>
      </c>
      <c r="BU48" s="209">
        <v>85.85</v>
      </c>
      <c r="BV48" s="212">
        <v>87.21</v>
      </c>
      <c r="BW48" s="209">
        <v>89.13</v>
      </c>
      <c r="BX48" s="209">
        <v>86.41</v>
      </c>
      <c r="BY48" s="209">
        <v>88.99</v>
      </c>
      <c r="BZ48" s="209">
        <v>94.59</v>
      </c>
      <c r="CA48" s="209">
        <v>93.43</v>
      </c>
      <c r="CB48" s="212">
        <v>90.51</v>
      </c>
      <c r="CC48" s="209">
        <v>80.290000000000006</v>
      </c>
      <c r="CD48" s="209">
        <v>76.709999999999994</v>
      </c>
      <c r="CE48" s="209">
        <v>78.55</v>
      </c>
      <c r="CF48" s="209">
        <v>80.099999999999994</v>
      </c>
      <c r="CG48" s="209">
        <v>78.08</v>
      </c>
      <c r="CH48" s="212">
        <v>78.75</v>
      </c>
      <c r="CI48" s="209">
        <v>89.23</v>
      </c>
      <c r="CJ48" s="209">
        <v>88.41</v>
      </c>
      <c r="CK48" s="209">
        <v>82.4</v>
      </c>
      <c r="CL48" s="209">
        <v>75.959999999999994</v>
      </c>
      <c r="CM48" s="209">
        <v>75.849999999999994</v>
      </c>
      <c r="CN48" s="212">
        <v>82.37</v>
      </c>
      <c r="CO48" s="161"/>
      <c r="CP48" s="161"/>
      <c r="CQ48" s="161"/>
      <c r="CR48" s="161"/>
      <c r="CS48" s="161"/>
      <c r="CT48" s="162"/>
      <c r="CU48" s="209">
        <v>90.72</v>
      </c>
      <c r="CV48" s="209">
        <v>92.75</v>
      </c>
      <c r="CW48" s="209">
        <v>94.69</v>
      </c>
      <c r="CX48" s="209">
        <v>57.55</v>
      </c>
      <c r="CY48" s="212">
        <v>84.02</v>
      </c>
      <c r="CZ48" s="209">
        <v>78.650000000000006</v>
      </c>
      <c r="DA48" s="209">
        <v>89.86</v>
      </c>
      <c r="DB48" s="209">
        <v>91.88</v>
      </c>
      <c r="DC48" s="209">
        <v>73.239999999999995</v>
      </c>
      <c r="DD48" s="209">
        <v>91.98</v>
      </c>
      <c r="DE48" s="209">
        <v>75.92</v>
      </c>
      <c r="DF48" s="212">
        <v>83.62</v>
      </c>
      <c r="DG48" s="209">
        <v>91.73</v>
      </c>
      <c r="DH48" s="209">
        <v>93.14</v>
      </c>
      <c r="DI48" s="209">
        <v>92.95</v>
      </c>
      <c r="DJ48" s="209">
        <v>86.54</v>
      </c>
      <c r="DK48" s="209">
        <v>92.49</v>
      </c>
      <c r="DL48" s="212">
        <v>91.38</v>
      </c>
      <c r="DM48" s="209">
        <v>89.03</v>
      </c>
      <c r="DN48" s="209">
        <v>81.16</v>
      </c>
      <c r="DO48" s="209">
        <v>88.06</v>
      </c>
      <c r="DP48" s="209">
        <v>85.66</v>
      </c>
      <c r="DQ48" s="209">
        <v>90.49</v>
      </c>
      <c r="DR48" s="212">
        <v>86.87</v>
      </c>
      <c r="DS48" s="212">
        <v>78.88</v>
      </c>
      <c r="DT48" s="212">
        <v>79.86</v>
      </c>
      <c r="DU48" s="212">
        <v>77.75</v>
      </c>
      <c r="DV48" s="212">
        <v>72.040000000000006</v>
      </c>
      <c r="DW48" s="212">
        <v>81.69</v>
      </c>
      <c r="DX48" s="212">
        <v>77.790000000000006</v>
      </c>
      <c r="DY48" s="212">
        <v>70.83</v>
      </c>
      <c r="DZ48" s="212">
        <v>73.13</v>
      </c>
      <c r="EA48" s="214">
        <v>83.01</v>
      </c>
    </row>
    <row r="49" spans="1:131" s="6" customFormat="1" x14ac:dyDescent="0.2">
      <c r="A49" s="201">
        <v>6</v>
      </c>
      <c r="B49" s="91" t="s">
        <v>569</v>
      </c>
      <c r="C49" s="92" t="s">
        <v>32</v>
      </c>
      <c r="D49" s="200" t="s">
        <v>33</v>
      </c>
      <c r="E49" s="225">
        <v>82.92</v>
      </c>
      <c r="F49" s="216">
        <v>5874</v>
      </c>
      <c r="G49" s="216">
        <v>8192</v>
      </c>
      <c r="H49" s="275">
        <v>71.7041015625</v>
      </c>
      <c r="I49" s="209">
        <v>86.89</v>
      </c>
      <c r="J49" s="209">
        <v>85.11</v>
      </c>
      <c r="K49" s="209">
        <v>84.8</v>
      </c>
      <c r="L49" s="209">
        <v>83.66</v>
      </c>
      <c r="M49" s="209">
        <v>82.74</v>
      </c>
      <c r="N49" s="212">
        <v>84.64</v>
      </c>
      <c r="O49" s="209">
        <v>90.02</v>
      </c>
      <c r="P49" s="209">
        <v>84.71</v>
      </c>
      <c r="Q49" s="209">
        <v>84.39</v>
      </c>
      <c r="R49" s="209">
        <v>85.23</v>
      </c>
      <c r="S49" s="209">
        <v>79.91</v>
      </c>
      <c r="T49" s="212">
        <v>84.86</v>
      </c>
      <c r="U49" s="209">
        <v>83.67</v>
      </c>
      <c r="V49" s="209">
        <v>78.59</v>
      </c>
      <c r="W49" s="209">
        <v>80.459999999999994</v>
      </c>
      <c r="X49" s="209">
        <v>77.739999999999995</v>
      </c>
      <c r="Y49" s="209">
        <v>86.68</v>
      </c>
      <c r="Z49" s="212">
        <v>81.44</v>
      </c>
      <c r="AA49" s="209">
        <v>85.2</v>
      </c>
      <c r="AB49" s="209">
        <v>87.48</v>
      </c>
      <c r="AC49" s="209">
        <v>86.75</v>
      </c>
      <c r="AD49" s="209">
        <v>87.76</v>
      </c>
      <c r="AE49" s="209">
        <v>84.69</v>
      </c>
      <c r="AF49" s="212">
        <v>86.38</v>
      </c>
      <c r="AG49" s="209">
        <v>77.930000000000007</v>
      </c>
      <c r="AH49" s="209">
        <v>86.45</v>
      </c>
      <c r="AI49" s="209">
        <v>72.48</v>
      </c>
      <c r="AJ49" s="209">
        <v>77.12</v>
      </c>
      <c r="AK49" s="209">
        <v>83.93</v>
      </c>
      <c r="AL49" s="212">
        <v>79.58</v>
      </c>
      <c r="AM49" s="209">
        <v>87.37</v>
      </c>
      <c r="AN49" s="209">
        <v>87.15</v>
      </c>
      <c r="AO49" s="209">
        <v>85.96</v>
      </c>
      <c r="AP49" s="209">
        <v>85.17</v>
      </c>
      <c r="AQ49" s="209">
        <v>85.58</v>
      </c>
      <c r="AR49" s="212">
        <v>86.25</v>
      </c>
      <c r="AS49" s="209">
        <v>83.04</v>
      </c>
      <c r="AT49" s="209">
        <v>84.31</v>
      </c>
      <c r="AU49" s="209">
        <v>92.29</v>
      </c>
      <c r="AV49" s="209">
        <v>74.89</v>
      </c>
      <c r="AW49" s="209">
        <v>85.6</v>
      </c>
      <c r="AX49" s="212">
        <v>84.05</v>
      </c>
      <c r="AY49" s="209">
        <v>76.180000000000007</v>
      </c>
      <c r="AZ49" s="209">
        <v>74.680000000000007</v>
      </c>
      <c r="BA49" s="209">
        <v>77.62</v>
      </c>
      <c r="BB49" s="209">
        <v>70.819999999999993</v>
      </c>
      <c r="BC49" s="209">
        <v>82.61</v>
      </c>
      <c r="BD49" s="212">
        <v>76.39</v>
      </c>
      <c r="BE49" s="209">
        <v>84.53</v>
      </c>
      <c r="BF49" s="209">
        <v>85.8</v>
      </c>
      <c r="BG49" s="209">
        <v>86.72</v>
      </c>
      <c r="BH49" s="209">
        <v>85.03</v>
      </c>
      <c r="BI49" s="209">
        <v>81.319999999999993</v>
      </c>
      <c r="BJ49" s="212">
        <v>84.68</v>
      </c>
      <c r="BK49" s="209">
        <v>86.35</v>
      </c>
      <c r="BL49" s="209">
        <v>85.93</v>
      </c>
      <c r="BM49" s="209">
        <v>86.93</v>
      </c>
      <c r="BN49" s="209">
        <v>83.2</v>
      </c>
      <c r="BO49" s="209">
        <v>85.95</v>
      </c>
      <c r="BP49" s="212">
        <v>85.67</v>
      </c>
      <c r="BQ49" s="209">
        <v>85.77</v>
      </c>
      <c r="BR49" s="209">
        <v>83.35</v>
      </c>
      <c r="BS49" s="209">
        <v>80.38</v>
      </c>
      <c r="BT49" s="209">
        <v>77.180000000000007</v>
      </c>
      <c r="BU49" s="209">
        <v>81.91</v>
      </c>
      <c r="BV49" s="212">
        <v>81.72</v>
      </c>
      <c r="BW49" s="209">
        <v>84.57</v>
      </c>
      <c r="BX49" s="209">
        <v>84.31</v>
      </c>
      <c r="BY49" s="209">
        <v>82.95</v>
      </c>
      <c r="BZ49" s="209">
        <v>89.68</v>
      </c>
      <c r="CA49" s="209">
        <v>89.1</v>
      </c>
      <c r="CB49" s="212">
        <v>86.12</v>
      </c>
      <c r="CC49" s="209">
        <v>80.790000000000006</v>
      </c>
      <c r="CD49" s="209">
        <v>80.31</v>
      </c>
      <c r="CE49" s="209">
        <v>79.7</v>
      </c>
      <c r="CF49" s="209">
        <v>81.62</v>
      </c>
      <c r="CG49" s="209">
        <v>80</v>
      </c>
      <c r="CH49" s="212">
        <v>80.48</v>
      </c>
      <c r="CI49" s="209">
        <v>84.89</v>
      </c>
      <c r="CJ49" s="209">
        <v>82.22</v>
      </c>
      <c r="CK49" s="209">
        <v>80.73</v>
      </c>
      <c r="CL49" s="209">
        <v>73.81</v>
      </c>
      <c r="CM49" s="209">
        <v>71.12</v>
      </c>
      <c r="CN49" s="212">
        <v>78.58</v>
      </c>
      <c r="CO49" s="161"/>
      <c r="CP49" s="161"/>
      <c r="CQ49" s="161"/>
      <c r="CR49" s="161"/>
      <c r="CS49" s="161"/>
      <c r="CT49" s="162"/>
      <c r="CU49" s="209">
        <v>85.58</v>
      </c>
      <c r="CV49" s="209">
        <v>79.44</v>
      </c>
      <c r="CW49" s="209">
        <v>80.86</v>
      </c>
      <c r="CX49" s="209">
        <v>60.14</v>
      </c>
      <c r="CY49" s="212">
        <v>76.58</v>
      </c>
      <c r="CZ49" s="209">
        <v>75.83</v>
      </c>
      <c r="DA49" s="209">
        <v>88.86</v>
      </c>
      <c r="DB49" s="209">
        <v>87.54</v>
      </c>
      <c r="DC49" s="209">
        <v>74.72</v>
      </c>
      <c r="DD49" s="209">
        <v>91.92</v>
      </c>
      <c r="DE49" s="209">
        <v>75.25</v>
      </c>
      <c r="DF49" s="212">
        <v>82.38</v>
      </c>
      <c r="DG49" s="209">
        <v>89.86</v>
      </c>
      <c r="DH49" s="209">
        <v>90.83</v>
      </c>
      <c r="DI49" s="209">
        <v>81.47</v>
      </c>
      <c r="DJ49" s="209">
        <v>81.42</v>
      </c>
      <c r="DK49" s="209">
        <v>93.06</v>
      </c>
      <c r="DL49" s="212">
        <v>87.34</v>
      </c>
      <c r="DM49" s="209">
        <v>85.71</v>
      </c>
      <c r="DN49" s="209">
        <v>80.44</v>
      </c>
      <c r="DO49" s="209">
        <v>85.91</v>
      </c>
      <c r="DP49" s="209">
        <v>83.14</v>
      </c>
      <c r="DQ49" s="209">
        <v>85.4</v>
      </c>
      <c r="DR49" s="212">
        <v>84.12</v>
      </c>
      <c r="DS49" s="212">
        <v>88.72</v>
      </c>
      <c r="DT49" s="212">
        <v>89.11</v>
      </c>
      <c r="DU49" s="212">
        <v>89.04</v>
      </c>
      <c r="DV49" s="212">
        <v>83.97</v>
      </c>
      <c r="DW49" s="212">
        <v>88.98</v>
      </c>
      <c r="DX49" s="212">
        <v>88.86</v>
      </c>
      <c r="DY49" s="212">
        <v>80.56</v>
      </c>
      <c r="DZ49" s="212">
        <v>83.78</v>
      </c>
      <c r="EA49" s="214">
        <v>89.13</v>
      </c>
    </row>
    <row r="50" spans="1:131" s="6" customFormat="1" x14ac:dyDescent="0.2">
      <c r="A50" s="201">
        <v>6</v>
      </c>
      <c r="B50" s="91" t="s">
        <v>569</v>
      </c>
      <c r="C50" s="92" t="s">
        <v>34</v>
      </c>
      <c r="D50" s="200" t="s">
        <v>35</v>
      </c>
      <c r="E50" s="225">
        <v>81.58</v>
      </c>
      <c r="F50" s="216">
        <v>780</v>
      </c>
      <c r="G50" s="216">
        <v>1026</v>
      </c>
      <c r="H50" s="275">
        <v>76.023391812865498</v>
      </c>
      <c r="I50" s="209">
        <v>85.61</v>
      </c>
      <c r="J50" s="209">
        <v>85.27</v>
      </c>
      <c r="K50" s="209">
        <v>83.81</v>
      </c>
      <c r="L50" s="209">
        <v>83.26</v>
      </c>
      <c r="M50" s="209">
        <v>86.59</v>
      </c>
      <c r="N50" s="212">
        <v>84.91</v>
      </c>
      <c r="O50" s="209">
        <v>87.31</v>
      </c>
      <c r="P50" s="209">
        <v>81.48</v>
      </c>
      <c r="Q50" s="209">
        <v>86.68</v>
      </c>
      <c r="R50" s="209">
        <v>84.05</v>
      </c>
      <c r="S50" s="209">
        <v>83.48</v>
      </c>
      <c r="T50" s="212">
        <v>84.61</v>
      </c>
      <c r="U50" s="209">
        <v>80.13</v>
      </c>
      <c r="V50" s="209">
        <v>76.69</v>
      </c>
      <c r="W50" s="209">
        <v>78.08</v>
      </c>
      <c r="X50" s="209">
        <v>83.55</v>
      </c>
      <c r="Y50" s="209">
        <v>88.78</v>
      </c>
      <c r="Z50" s="212">
        <v>81.47</v>
      </c>
      <c r="AA50" s="209">
        <v>87.18</v>
      </c>
      <c r="AB50" s="209">
        <v>91.25</v>
      </c>
      <c r="AC50" s="209">
        <v>88.27</v>
      </c>
      <c r="AD50" s="209">
        <v>89.78</v>
      </c>
      <c r="AE50" s="209">
        <v>85.57</v>
      </c>
      <c r="AF50" s="212">
        <v>88.41</v>
      </c>
      <c r="AG50" s="209">
        <v>75.55</v>
      </c>
      <c r="AH50" s="209">
        <v>85.14</v>
      </c>
      <c r="AI50" s="209">
        <v>62.1</v>
      </c>
      <c r="AJ50" s="209">
        <v>82.31</v>
      </c>
      <c r="AK50" s="209">
        <v>84.9</v>
      </c>
      <c r="AL50" s="212">
        <v>78.03</v>
      </c>
      <c r="AM50" s="209">
        <v>91.53</v>
      </c>
      <c r="AN50" s="209">
        <v>91.42</v>
      </c>
      <c r="AO50" s="209">
        <v>89.06</v>
      </c>
      <c r="AP50" s="209">
        <v>87.29</v>
      </c>
      <c r="AQ50" s="209">
        <v>87.1</v>
      </c>
      <c r="AR50" s="212">
        <v>89.28</v>
      </c>
      <c r="AS50" s="209">
        <v>84.04</v>
      </c>
      <c r="AT50" s="209">
        <v>80.67</v>
      </c>
      <c r="AU50" s="209">
        <v>92.82</v>
      </c>
      <c r="AV50" s="209">
        <v>66.13</v>
      </c>
      <c r="AW50" s="209">
        <v>82.88</v>
      </c>
      <c r="AX50" s="212">
        <v>81.36</v>
      </c>
      <c r="AY50" s="209">
        <v>69.05</v>
      </c>
      <c r="AZ50" s="209">
        <v>69.930000000000007</v>
      </c>
      <c r="BA50" s="209">
        <v>74.010000000000005</v>
      </c>
      <c r="BB50" s="209">
        <v>62.83</v>
      </c>
      <c r="BC50" s="209">
        <v>80.39</v>
      </c>
      <c r="BD50" s="212">
        <v>71.27</v>
      </c>
      <c r="BE50" s="209">
        <v>92.46</v>
      </c>
      <c r="BF50" s="209">
        <v>88.74</v>
      </c>
      <c r="BG50" s="209">
        <v>87.31</v>
      </c>
      <c r="BH50" s="209">
        <v>81.900000000000006</v>
      </c>
      <c r="BI50" s="209">
        <v>78.17</v>
      </c>
      <c r="BJ50" s="212">
        <v>85.75</v>
      </c>
      <c r="BK50" s="209">
        <v>86.72</v>
      </c>
      <c r="BL50" s="209">
        <v>87.85</v>
      </c>
      <c r="BM50" s="209">
        <v>89.06</v>
      </c>
      <c r="BN50" s="209">
        <v>82.38</v>
      </c>
      <c r="BO50" s="209">
        <v>87.77</v>
      </c>
      <c r="BP50" s="212">
        <v>86.76</v>
      </c>
      <c r="BQ50" s="209">
        <v>86.21</v>
      </c>
      <c r="BR50" s="209">
        <v>83.52</v>
      </c>
      <c r="BS50" s="209">
        <v>78.209999999999994</v>
      </c>
      <c r="BT50" s="209">
        <v>70</v>
      </c>
      <c r="BU50" s="209">
        <v>79.16</v>
      </c>
      <c r="BV50" s="212">
        <v>79.44</v>
      </c>
      <c r="BW50" s="209">
        <v>84.57</v>
      </c>
      <c r="BX50" s="209">
        <v>84.54</v>
      </c>
      <c r="BY50" s="209">
        <v>82.7</v>
      </c>
      <c r="BZ50" s="209">
        <v>92.18</v>
      </c>
      <c r="CA50" s="209">
        <v>90.7</v>
      </c>
      <c r="CB50" s="212">
        <v>86.95</v>
      </c>
      <c r="CC50" s="209">
        <v>75.06</v>
      </c>
      <c r="CD50" s="209">
        <v>74.19</v>
      </c>
      <c r="CE50" s="209">
        <v>71.22</v>
      </c>
      <c r="CF50" s="209">
        <v>75.459999999999994</v>
      </c>
      <c r="CG50" s="209">
        <v>72.900000000000006</v>
      </c>
      <c r="CH50" s="212">
        <v>73.77</v>
      </c>
      <c r="CI50" s="209">
        <v>82.65</v>
      </c>
      <c r="CJ50" s="209">
        <v>81.8</v>
      </c>
      <c r="CK50" s="209">
        <v>76.760000000000005</v>
      </c>
      <c r="CL50" s="209">
        <v>68.08</v>
      </c>
      <c r="CM50" s="209">
        <v>61.97</v>
      </c>
      <c r="CN50" s="212">
        <v>74.31</v>
      </c>
      <c r="CO50" s="161"/>
      <c r="CP50" s="161"/>
      <c r="CQ50" s="161"/>
      <c r="CR50" s="161"/>
      <c r="CS50" s="161"/>
      <c r="CT50" s="162"/>
      <c r="CU50" s="209">
        <v>87.27</v>
      </c>
      <c r="CV50" s="209">
        <v>79.3</v>
      </c>
      <c r="CW50" s="209">
        <v>88.37</v>
      </c>
      <c r="CX50" s="209">
        <v>45.36</v>
      </c>
      <c r="CY50" s="212">
        <v>75.36</v>
      </c>
      <c r="CZ50" s="209">
        <v>73.98</v>
      </c>
      <c r="DA50" s="209">
        <v>88.52</v>
      </c>
      <c r="DB50" s="209">
        <v>87.63</v>
      </c>
      <c r="DC50" s="209">
        <v>52.42</v>
      </c>
      <c r="DD50" s="209">
        <v>90.85</v>
      </c>
      <c r="DE50" s="209">
        <v>70.180000000000007</v>
      </c>
      <c r="DF50" s="212">
        <v>77.400000000000006</v>
      </c>
      <c r="DG50" s="209">
        <v>89.73</v>
      </c>
      <c r="DH50" s="209">
        <v>91.28</v>
      </c>
      <c r="DI50" s="209">
        <v>86.3</v>
      </c>
      <c r="DJ50" s="209">
        <v>79.69</v>
      </c>
      <c r="DK50" s="209">
        <v>92.7</v>
      </c>
      <c r="DL50" s="212">
        <v>87.94</v>
      </c>
      <c r="DM50" s="209">
        <v>81.62</v>
      </c>
      <c r="DN50" s="209">
        <v>72.7</v>
      </c>
      <c r="DO50" s="209">
        <v>82.74</v>
      </c>
      <c r="DP50" s="209">
        <v>82.06</v>
      </c>
      <c r="DQ50" s="209">
        <v>85.08</v>
      </c>
      <c r="DR50" s="212">
        <v>80.84</v>
      </c>
      <c r="DS50" s="212">
        <v>84.75</v>
      </c>
      <c r="DT50" s="212">
        <v>83.91</v>
      </c>
      <c r="DU50" s="212">
        <v>82.92</v>
      </c>
      <c r="DV50" s="212">
        <v>80.23</v>
      </c>
      <c r="DW50" s="212">
        <v>85.18</v>
      </c>
      <c r="DX50" s="212">
        <v>83.93</v>
      </c>
      <c r="DY50" s="212">
        <v>79.53</v>
      </c>
      <c r="DZ50" s="212">
        <v>80.06</v>
      </c>
      <c r="EA50" s="214">
        <v>85.73</v>
      </c>
    </row>
    <row r="51" spans="1:131" s="6" customFormat="1" x14ac:dyDescent="0.2">
      <c r="A51" s="201">
        <v>6</v>
      </c>
      <c r="B51" s="91" t="s">
        <v>569</v>
      </c>
      <c r="C51" s="92" t="s">
        <v>36</v>
      </c>
      <c r="D51" s="200" t="s">
        <v>37</v>
      </c>
      <c r="E51" s="225">
        <v>85.55</v>
      </c>
      <c r="F51" s="163">
        <v>69</v>
      </c>
      <c r="G51" s="163">
        <v>68</v>
      </c>
      <c r="H51" s="275">
        <v>100</v>
      </c>
      <c r="I51" s="209">
        <v>84.12</v>
      </c>
      <c r="J51" s="209">
        <v>90.43</v>
      </c>
      <c r="K51" s="209">
        <v>92.46</v>
      </c>
      <c r="L51" s="209">
        <v>88.12</v>
      </c>
      <c r="M51" s="209">
        <v>90.72</v>
      </c>
      <c r="N51" s="212">
        <v>89.19</v>
      </c>
      <c r="O51" s="209">
        <v>88.12</v>
      </c>
      <c r="P51" s="209">
        <v>83.24</v>
      </c>
      <c r="Q51" s="209">
        <v>90.72</v>
      </c>
      <c r="R51" s="209">
        <v>86.38</v>
      </c>
      <c r="S51" s="209">
        <v>84.93</v>
      </c>
      <c r="T51" s="212">
        <v>86.69</v>
      </c>
      <c r="U51" s="209">
        <v>83.28</v>
      </c>
      <c r="V51" s="209">
        <v>82.69</v>
      </c>
      <c r="W51" s="209">
        <v>83.24</v>
      </c>
      <c r="X51" s="209">
        <v>92.35</v>
      </c>
      <c r="Y51" s="209">
        <v>93.04</v>
      </c>
      <c r="Z51" s="212">
        <v>86.96</v>
      </c>
      <c r="AA51" s="209">
        <v>91.59</v>
      </c>
      <c r="AB51" s="209">
        <v>91.47</v>
      </c>
      <c r="AC51" s="209">
        <v>91.76</v>
      </c>
      <c r="AD51" s="209">
        <v>93.91</v>
      </c>
      <c r="AE51" s="209">
        <v>85.8</v>
      </c>
      <c r="AF51" s="212">
        <v>90.9</v>
      </c>
      <c r="AG51" s="209">
        <v>73.53</v>
      </c>
      <c r="AH51" s="209">
        <v>79.12</v>
      </c>
      <c r="AI51" s="209">
        <v>66.09</v>
      </c>
      <c r="AJ51" s="209">
        <v>77.099999999999994</v>
      </c>
      <c r="AK51" s="209">
        <v>86.18</v>
      </c>
      <c r="AL51" s="212">
        <v>76.37</v>
      </c>
      <c r="AM51" s="209">
        <v>92.06</v>
      </c>
      <c r="AN51" s="209">
        <v>90.72</v>
      </c>
      <c r="AO51" s="209">
        <v>94.2</v>
      </c>
      <c r="AP51" s="209">
        <v>90.14</v>
      </c>
      <c r="AQ51" s="209">
        <v>87.54</v>
      </c>
      <c r="AR51" s="212">
        <v>90.93</v>
      </c>
      <c r="AS51" s="209">
        <v>79.709999999999994</v>
      </c>
      <c r="AT51" s="209">
        <v>86.09</v>
      </c>
      <c r="AU51" s="209">
        <v>92.46</v>
      </c>
      <c r="AV51" s="209">
        <v>82.06</v>
      </c>
      <c r="AW51" s="209">
        <v>82.32</v>
      </c>
      <c r="AX51" s="212">
        <v>84.55</v>
      </c>
      <c r="AY51" s="209">
        <v>77.06</v>
      </c>
      <c r="AZ51" s="209">
        <v>76.760000000000005</v>
      </c>
      <c r="BA51" s="209">
        <v>82.32</v>
      </c>
      <c r="BB51" s="209">
        <v>75.94</v>
      </c>
      <c r="BC51" s="209">
        <v>83.33</v>
      </c>
      <c r="BD51" s="212">
        <v>79.06</v>
      </c>
      <c r="BE51" s="209">
        <v>94.2</v>
      </c>
      <c r="BF51" s="209">
        <v>85.88</v>
      </c>
      <c r="BG51" s="209">
        <v>91.47</v>
      </c>
      <c r="BH51" s="209">
        <v>88.36</v>
      </c>
      <c r="BI51" s="209">
        <v>81.47</v>
      </c>
      <c r="BJ51" s="212">
        <v>88.29</v>
      </c>
      <c r="BK51" s="209">
        <v>91.18</v>
      </c>
      <c r="BL51" s="209">
        <v>87.25</v>
      </c>
      <c r="BM51" s="209">
        <v>89.86</v>
      </c>
      <c r="BN51" s="209">
        <v>86.18</v>
      </c>
      <c r="BO51" s="209">
        <v>88.24</v>
      </c>
      <c r="BP51" s="212">
        <v>88.54</v>
      </c>
      <c r="BQ51" s="209">
        <v>88.82</v>
      </c>
      <c r="BR51" s="209">
        <v>86.76</v>
      </c>
      <c r="BS51" s="209">
        <v>86.38</v>
      </c>
      <c r="BT51" s="209">
        <v>80.900000000000006</v>
      </c>
      <c r="BU51" s="209">
        <v>84.18</v>
      </c>
      <c r="BV51" s="212">
        <v>85.43</v>
      </c>
      <c r="BW51" s="209">
        <v>84.71</v>
      </c>
      <c r="BX51" s="209">
        <v>88.24</v>
      </c>
      <c r="BY51" s="209">
        <v>88.7</v>
      </c>
      <c r="BZ51" s="209">
        <v>94.49</v>
      </c>
      <c r="CA51" s="209">
        <v>93.33</v>
      </c>
      <c r="CB51" s="212">
        <v>89.91</v>
      </c>
      <c r="CC51" s="209">
        <v>80.87</v>
      </c>
      <c r="CD51" s="209">
        <v>84.93</v>
      </c>
      <c r="CE51" s="209">
        <v>81.16</v>
      </c>
      <c r="CF51" s="209">
        <v>84.64</v>
      </c>
      <c r="CG51" s="209">
        <v>83.77</v>
      </c>
      <c r="CH51" s="212">
        <v>83.07</v>
      </c>
      <c r="CI51" s="209">
        <v>86.76</v>
      </c>
      <c r="CJ51" s="209">
        <v>85</v>
      </c>
      <c r="CK51" s="209">
        <v>80.58</v>
      </c>
      <c r="CL51" s="209">
        <v>74.709999999999994</v>
      </c>
      <c r="CM51" s="209">
        <v>72.75</v>
      </c>
      <c r="CN51" s="212">
        <v>79.94</v>
      </c>
      <c r="CO51" s="161"/>
      <c r="CP51" s="161"/>
      <c r="CQ51" s="161"/>
      <c r="CR51" s="161"/>
      <c r="CS51" s="161"/>
      <c r="CT51" s="162"/>
      <c r="CU51" s="209">
        <v>89.28</v>
      </c>
      <c r="CV51" s="209">
        <v>83.19</v>
      </c>
      <c r="CW51" s="209">
        <v>88.7</v>
      </c>
      <c r="CX51" s="209">
        <v>57.31</v>
      </c>
      <c r="CY51" s="212">
        <v>79.78</v>
      </c>
      <c r="CZ51" s="209">
        <v>73.33</v>
      </c>
      <c r="DA51" s="209">
        <v>89.28</v>
      </c>
      <c r="DB51" s="209">
        <v>90.43</v>
      </c>
      <c r="DC51" s="209">
        <v>73.53</v>
      </c>
      <c r="DD51" s="209">
        <v>91.01</v>
      </c>
      <c r="DE51" s="209">
        <v>78.55</v>
      </c>
      <c r="DF51" s="212">
        <v>82.71</v>
      </c>
      <c r="DG51" s="209">
        <v>92.75</v>
      </c>
      <c r="DH51" s="209">
        <v>91.3</v>
      </c>
      <c r="DI51" s="209">
        <v>89.86</v>
      </c>
      <c r="DJ51" s="209">
        <v>85.88</v>
      </c>
      <c r="DK51" s="209">
        <v>92.75</v>
      </c>
      <c r="DL51" s="212">
        <v>90.52</v>
      </c>
      <c r="DM51" s="209">
        <v>88.53</v>
      </c>
      <c r="DN51" s="209">
        <v>81.45</v>
      </c>
      <c r="DO51" s="209">
        <v>89.57</v>
      </c>
      <c r="DP51" s="209">
        <v>83.48</v>
      </c>
      <c r="DQ51" s="209">
        <v>88.7</v>
      </c>
      <c r="DR51" s="212">
        <v>86.34</v>
      </c>
      <c r="DS51" s="212">
        <v>84.76</v>
      </c>
      <c r="DT51" s="212">
        <v>84.95</v>
      </c>
      <c r="DU51" s="212">
        <v>83.67</v>
      </c>
      <c r="DV51" s="212">
        <v>76.34</v>
      </c>
      <c r="DW51" s="212">
        <v>86.26</v>
      </c>
      <c r="DX51" s="212">
        <v>83.21</v>
      </c>
      <c r="DY51" s="212">
        <v>74.040000000000006</v>
      </c>
      <c r="DZ51" s="212">
        <v>76.58</v>
      </c>
      <c r="EA51" s="214">
        <v>84.39</v>
      </c>
    </row>
    <row r="52" spans="1:131" s="6" customFormat="1" x14ac:dyDescent="0.2">
      <c r="A52" s="201">
        <v>6</v>
      </c>
      <c r="B52" s="91" t="s">
        <v>569</v>
      </c>
      <c r="C52" s="92" t="s">
        <v>38</v>
      </c>
      <c r="D52" s="200" t="s">
        <v>39</v>
      </c>
      <c r="E52" s="225">
        <v>92.93</v>
      </c>
      <c r="F52" s="216">
        <v>1055</v>
      </c>
      <c r="G52" s="216">
        <v>1129</v>
      </c>
      <c r="H52" s="275">
        <v>93.445527015057579</v>
      </c>
      <c r="I52" s="209">
        <v>96.79</v>
      </c>
      <c r="J52" s="209">
        <v>97.72</v>
      </c>
      <c r="K52" s="209">
        <v>97.1</v>
      </c>
      <c r="L52" s="209">
        <v>92.29</v>
      </c>
      <c r="M52" s="209">
        <v>96.38</v>
      </c>
      <c r="N52" s="212">
        <v>96.06</v>
      </c>
      <c r="O52" s="209">
        <v>97.21</v>
      </c>
      <c r="P52" s="209">
        <v>94.98</v>
      </c>
      <c r="Q52" s="209">
        <v>92.76</v>
      </c>
      <c r="R52" s="209">
        <v>94.28</v>
      </c>
      <c r="S52" s="209">
        <v>94.32</v>
      </c>
      <c r="T52" s="212">
        <v>94.71</v>
      </c>
      <c r="U52" s="209">
        <v>96.11</v>
      </c>
      <c r="V52" s="209">
        <v>91.93</v>
      </c>
      <c r="W52" s="209">
        <v>93.33</v>
      </c>
      <c r="X52" s="209">
        <v>94.58</v>
      </c>
      <c r="Y52" s="209">
        <v>97.43</v>
      </c>
      <c r="Z52" s="212">
        <v>94.68</v>
      </c>
      <c r="AA52" s="209">
        <v>97.39</v>
      </c>
      <c r="AB52" s="209">
        <v>98.29</v>
      </c>
      <c r="AC52" s="209">
        <v>98.38</v>
      </c>
      <c r="AD52" s="209">
        <v>97.6</v>
      </c>
      <c r="AE52" s="209">
        <v>97.45</v>
      </c>
      <c r="AF52" s="212">
        <v>97.82</v>
      </c>
      <c r="AG52" s="209">
        <v>84.52</v>
      </c>
      <c r="AH52" s="209">
        <v>84.85</v>
      </c>
      <c r="AI52" s="209">
        <v>76.63</v>
      </c>
      <c r="AJ52" s="209">
        <v>95.13</v>
      </c>
      <c r="AK52" s="209">
        <v>95.96</v>
      </c>
      <c r="AL52" s="212">
        <v>87.42</v>
      </c>
      <c r="AM52" s="209">
        <v>96.59</v>
      </c>
      <c r="AN52" s="209">
        <v>98.17</v>
      </c>
      <c r="AO52" s="209">
        <v>98.31</v>
      </c>
      <c r="AP52" s="209">
        <v>97.28</v>
      </c>
      <c r="AQ52" s="209">
        <v>96.85</v>
      </c>
      <c r="AR52" s="212">
        <v>97.44</v>
      </c>
      <c r="AS52" s="209">
        <v>93.06</v>
      </c>
      <c r="AT52" s="209">
        <v>91.04</v>
      </c>
      <c r="AU52" s="209">
        <v>99.2</v>
      </c>
      <c r="AV52" s="209">
        <v>91.9</v>
      </c>
      <c r="AW52" s="209">
        <v>94.74</v>
      </c>
      <c r="AX52" s="212">
        <v>93.99</v>
      </c>
      <c r="AY52" s="209">
        <v>84.5</v>
      </c>
      <c r="AZ52" s="209">
        <v>83.21</v>
      </c>
      <c r="BA52" s="209">
        <v>89.61</v>
      </c>
      <c r="BB52" s="209">
        <v>85.15</v>
      </c>
      <c r="BC52" s="209">
        <v>90.41</v>
      </c>
      <c r="BD52" s="212">
        <v>86.58</v>
      </c>
      <c r="BE52" s="209">
        <v>98.78</v>
      </c>
      <c r="BF52" s="209">
        <v>96.33</v>
      </c>
      <c r="BG52" s="209">
        <v>95.86</v>
      </c>
      <c r="BH52" s="209">
        <v>92.71</v>
      </c>
      <c r="BI52" s="209">
        <v>93.44</v>
      </c>
      <c r="BJ52" s="212">
        <v>95.42</v>
      </c>
      <c r="BK52" s="209">
        <v>97.56</v>
      </c>
      <c r="BL52" s="209">
        <v>96.14</v>
      </c>
      <c r="BM52" s="209">
        <v>97.83</v>
      </c>
      <c r="BN52" s="209">
        <v>94.52</v>
      </c>
      <c r="BO52" s="209">
        <v>97.03</v>
      </c>
      <c r="BP52" s="212">
        <v>96.62</v>
      </c>
      <c r="BQ52" s="209">
        <v>93.85</v>
      </c>
      <c r="BR52" s="209">
        <v>92.21</v>
      </c>
      <c r="BS52" s="209">
        <v>89.16</v>
      </c>
      <c r="BT52" s="209">
        <v>88.15</v>
      </c>
      <c r="BU52" s="209">
        <v>91.89</v>
      </c>
      <c r="BV52" s="212">
        <v>91.05</v>
      </c>
      <c r="BW52" s="209">
        <v>94.87</v>
      </c>
      <c r="BX52" s="209">
        <v>94.94</v>
      </c>
      <c r="BY52" s="209">
        <v>93.38</v>
      </c>
      <c r="BZ52" s="209">
        <v>97.49</v>
      </c>
      <c r="CA52" s="209">
        <v>96.98</v>
      </c>
      <c r="CB52" s="212">
        <v>95.53</v>
      </c>
      <c r="CC52" s="209">
        <v>88.92</v>
      </c>
      <c r="CD52" s="209">
        <v>86.55</v>
      </c>
      <c r="CE52" s="209">
        <v>87.97</v>
      </c>
      <c r="CF52" s="209">
        <v>89.36</v>
      </c>
      <c r="CG52" s="209">
        <v>88.94</v>
      </c>
      <c r="CH52" s="212">
        <v>88.35</v>
      </c>
      <c r="CI52" s="209">
        <v>92.14</v>
      </c>
      <c r="CJ52" s="209">
        <v>95.2</v>
      </c>
      <c r="CK52" s="209">
        <v>88.43</v>
      </c>
      <c r="CL52" s="209">
        <v>87.76</v>
      </c>
      <c r="CM52" s="209">
        <v>85.96</v>
      </c>
      <c r="CN52" s="212">
        <v>89.91</v>
      </c>
      <c r="CO52" s="161"/>
      <c r="CP52" s="161"/>
      <c r="CQ52" s="161"/>
      <c r="CR52" s="161"/>
      <c r="CS52" s="161"/>
      <c r="CT52" s="162"/>
      <c r="CU52" s="209">
        <v>96.08</v>
      </c>
      <c r="CV52" s="209">
        <v>86.62</v>
      </c>
      <c r="CW52" s="209">
        <v>97.21</v>
      </c>
      <c r="CX52" s="209">
        <v>61.16</v>
      </c>
      <c r="CY52" s="212">
        <v>85.44</v>
      </c>
      <c r="CZ52" s="209">
        <v>76.87</v>
      </c>
      <c r="DA52" s="209">
        <v>96.02</v>
      </c>
      <c r="DB52" s="209">
        <v>96.57</v>
      </c>
      <c r="DC52" s="209">
        <v>90.07</v>
      </c>
      <c r="DD52" s="209">
        <v>96.54</v>
      </c>
      <c r="DE52" s="209">
        <v>76.739999999999995</v>
      </c>
      <c r="DF52" s="212">
        <v>88.82</v>
      </c>
      <c r="DG52" s="209">
        <v>98.65</v>
      </c>
      <c r="DH52" s="209">
        <v>98.61</v>
      </c>
      <c r="DI52" s="209">
        <v>98.44</v>
      </c>
      <c r="DJ52" s="209">
        <v>93.72</v>
      </c>
      <c r="DK52" s="209">
        <v>98.95</v>
      </c>
      <c r="DL52" s="212">
        <v>97.68</v>
      </c>
      <c r="DM52" s="209">
        <v>97.7</v>
      </c>
      <c r="DN52" s="209">
        <v>82.89</v>
      </c>
      <c r="DO52" s="209">
        <v>97.68</v>
      </c>
      <c r="DP52" s="209">
        <v>96.01</v>
      </c>
      <c r="DQ52" s="209">
        <v>97.98</v>
      </c>
      <c r="DR52" s="212">
        <v>94.45</v>
      </c>
      <c r="DS52" s="212">
        <v>87.94</v>
      </c>
      <c r="DT52" s="212">
        <v>88.94</v>
      </c>
      <c r="DU52" s="212">
        <v>83.67</v>
      </c>
      <c r="DV52" s="212">
        <v>81.819999999999993</v>
      </c>
      <c r="DW52" s="212">
        <v>88.42</v>
      </c>
      <c r="DX52" s="212">
        <v>87.68</v>
      </c>
      <c r="DY52" s="212">
        <v>81.510000000000005</v>
      </c>
      <c r="DZ52" s="212">
        <v>81.540000000000006</v>
      </c>
      <c r="EA52" s="214">
        <v>88.43</v>
      </c>
    </row>
    <row r="53" spans="1:131" s="6" customFormat="1" x14ac:dyDescent="0.2">
      <c r="A53" s="201">
        <v>6</v>
      </c>
      <c r="B53" s="91" t="s">
        <v>569</v>
      </c>
      <c r="C53" s="92" t="s">
        <v>40</v>
      </c>
      <c r="D53" s="200" t="s">
        <v>41</v>
      </c>
      <c r="E53" s="225">
        <v>92.1</v>
      </c>
      <c r="F53" s="216">
        <v>264</v>
      </c>
      <c r="G53" s="216">
        <v>263</v>
      </c>
      <c r="H53" s="275">
        <v>100</v>
      </c>
      <c r="I53" s="209">
        <v>94.96</v>
      </c>
      <c r="J53" s="209">
        <v>95.11</v>
      </c>
      <c r="K53" s="209">
        <v>94.43</v>
      </c>
      <c r="L53" s="209">
        <v>94.35</v>
      </c>
      <c r="M53" s="209">
        <v>93.36</v>
      </c>
      <c r="N53" s="212">
        <v>94.44</v>
      </c>
      <c r="O53" s="209">
        <v>95.88</v>
      </c>
      <c r="P53" s="209">
        <v>92.67</v>
      </c>
      <c r="Q53" s="209">
        <v>93.97</v>
      </c>
      <c r="R53" s="209">
        <v>93.54</v>
      </c>
      <c r="S53" s="209">
        <v>92.67</v>
      </c>
      <c r="T53" s="212">
        <v>93.75</v>
      </c>
      <c r="U53" s="209">
        <v>92.72</v>
      </c>
      <c r="V53" s="209">
        <v>88.03</v>
      </c>
      <c r="W53" s="209">
        <v>88.72</v>
      </c>
      <c r="X53" s="209">
        <v>91.22</v>
      </c>
      <c r="Y53" s="209">
        <v>95.8</v>
      </c>
      <c r="Z53" s="212">
        <v>91.31</v>
      </c>
      <c r="AA53" s="209">
        <v>96.12</v>
      </c>
      <c r="AB53" s="209">
        <v>96.11</v>
      </c>
      <c r="AC53" s="209">
        <v>97.02</v>
      </c>
      <c r="AD53" s="209">
        <v>97.11</v>
      </c>
      <c r="AE53" s="209">
        <v>94.52</v>
      </c>
      <c r="AF53" s="212">
        <v>96.18</v>
      </c>
      <c r="AG53" s="209">
        <v>85.77</v>
      </c>
      <c r="AH53" s="209">
        <v>91.15</v>
      </c>
      <c r="AI53" s="209">
        <v>78.08</v>
      </c>
      <c r="AJ53" s="209">
        <v>89.12</v>
      </c>
      <c r="AK53" s="209">
        <v>95.1</v>
      </c>
      <c r="AL53" s="212">
        <v>87.85</v>
      </c>
      <c r="AM53" s="209">
        <v>94.81</v>
      </c>
      <c r="AN53" s="209">
        <v>96.49</v>
      </c>
      <c r="AO53" s="209">
        <v>96.81</v>
      </c>
      <c r="AP53" s="209">
        <v>94.96</v>
      </c>
      <c r="AQ53" s="209">
        <v>94.15</v>
      </c>
      <c r="AR53" s="212">
        <v>95.45</v>
      </c>
      <c r="AS53" s="209">
        <v>93.59</v>
      </c>
      <c r="AT53" s="209">
        <v>93.38</v>
      </c>
      <c r="AU53" s="209">
        <v>97.26</v>
      </c>
      <c r="AV53" s="209">
        <v>90.08</v>
      </c>
      <c r="AW53" s="209">
        <v>92.95</v>
      </c>
      <c r="AX53" s="212">
        <v>93.46</v>
      </c>
      <c r="AY53" s="209">
        <v>87.28</v>
      </c>
      <c r="AZ53" s="209">
        <v>87.13</v>
      </c>
      <c r="BA53" s="209">
        <v>89.62</v>
      </c>
      <c r="BB53" s="209">
        <v>85.23</v>
      </c>
      <c r="BC53" s="209">
        <v>92.41</v>
      </c>
      <c r="BD53" s="212">
        <v>88.34</v>
      </c>
      <c r="BE53" s="209">
        <v>97.08</v>
      </c>
      <c r="BF53" s="209">
        <v>94.05</v>
      </c>
      <c r="BG53" s="209">
        <v>95.88</v>
      </c>
      <c r="BH53" s="209">
        <v>94.48</v>
      </c>
      <c r="BI53" s="209">
        <v>90</v>
      </c>
      <c r="BJ53" s="212">
        <v>94.3</v>
      </c>
      <c r="BK53" s="209">
        <v>95.97</v>
      </c>
      <c r="BL53" s="209">
        <v>94.58</v>
      </c>
      <c r="BM53" s="209">
        <v>96.26</v>
      </c>
      <c r="BN53" s="209">
        <v>92.72</v>
      </c>
      <c r="BO53" s="209">
        <v>95.17</v>
      </c>
      <c r="BP53" s="212">
        <v>94.94</v>
      </c>
      <c r="BQ53" s="209">
        <v>95.44</v>
      </c>
      <c r="BR53" s="209">
        <v>94.75</v>
      </c>
      <c r="BS53" s="209">
        <v>92.24</v>
      </c>
      <c r="BT53" s="209">
        <v>91.42</v>
      </c>
      <c r="BU53" s="209">
        <v>93.13</v>
      </c>
      <c r="BV53" s="212">
        <v>93.4</v>
      </c>
      <c r="BW53" s="209">
        <v>93.75</v>
      </c>
      <c r="BX53" s="209">
        <v>94.56</v>
      </c>
      <c r="BY53" s="209">
        <v>93.92</v>
      </c>
      <c r="BZ53" s="209">
        <v>96.64</v>
      </c>
      <c r="CA53" s="209">
        <v>95.97</v>
      </c>
      <c r="CB53" s="212">
        <v>94.97</v>
      </c>
      <c r="CC53" s="209">
        <v>88.03</v>
      </c>
      <c r="CD53" s="209">
        <v>87.36</v>
      </c>
      <c r="CE53" s="209">
        <v>86.28</v>
      </c>
      <c r="CF53" s="209">
        <v>88.85</v>
      </c>
      <c r="CG53" s="209">
        <v>85.08</v>
      </c>
      <c r="CH53" s="212">
        <v>87.12</v>
      </c>
      <c r="CI53" s="209">
        <v>91.86</v>
      </c>
      <c r="CJ53" s="209">
        <v>92.67</v>
      </c>
      <c r="CK53" s="209">
        <v>88.21</v>
      </c>
      <c r="CL53" s="209">
        <v>85.77</v>
      </c>
      <c r="CM53" s="209">
        <v>84.23</v>
      </c>
      <c r="CN53" s="212">
        <v>88.56</v>
      </c>
      <c r="CO53" s="161"/>
      <c r="CP53" s="161"/>
      <c r="CQ53" s="161"/>
      <c r="CR53" s="161"/>
      <c r="CS53" s="161"/>
      <c r="CT53" s="162"/>
      <c r="CU53" s="209">
        <v>94.52</v>
      </c>
      <c r="CV53" s="209">
        <v>92.9</v>
      </c>
      <c r="CW53" s="209">
        <v>95.34</v>
      </c>
      <c r="CX53" s="209">
        <v>59.52</v>
      </c>
      <c r="CY53" s="212">
        <v>85.86</v>
      </c>
      <c r="CZ53" s="209">
        <v>82.59</v>
      </c>
      <c r="DA53" s="209">
        <v>94.25</v>
      </c>
      <c r="DB53" s="209">
        <v>94.68</v>
      </c>
      <c r="DC53" s="209">
        <v>81.31</v>
      </c>
      <c r="DD53" s="209">
        <v>96.08</v>
      </c>
      <c r="DE53" s="209">
        <v>77.180000000000007</v>
      </c>
      <c r="DF53" s="212">
        <v>87.68</v>
      </c>
      <c r="DG53" s="209">
        <v>97.25</v>
      </c>
      <c r="DH53" s="209">
        <v>96.34</v>
      </c>
      <c r="DI53" s="209">
        <v>95.4</v>
      </c>
      <c r="DJ53" s="209">
        <v>91.68</v>
      </c>
      <c r="DK53" s="209">
        <v>96.78</v>
      </c>
      <c r="DL53" s="212">
        <v>95.49</v>
      </c>
      <c r="DM53" s="209">
        <v>95.5</v>
      </c>
      <c r="DN53" s="209">
        <v>91.3</v>
      </c>
      <c r="DO53" s="209">
        <v>95.74</v>
      </c>
      <c r="DP53" s="209">
        <v>94.14</v>
      </c>
      <c r="DQ53" s="209">
        <v>94.37</v>
      </c>
      <c r="DR53" s="212">
        <v>94.21</v>
      </c>
      <c r="DS53" s="212">
        <v>95.38</v>
      </c>
      <c r="DT53" s="212">
        <v>96.25</v>
      </c>
      <c r="DU53" s="212">
        <v>92.43</v>
      </c>
      <c r="DV53" s="212">
        <v>90.29</v>
      </c>
      <c r="DW53" s="212">
        <v>96.02</v>
      </c>
      <c r="DX53" s="212">
        <v>93.29</v>
      </c>
      <c r="DY53" s="212">
        <v>89.13</v>
      </c>
      <c r="DZ53" s="212">
        <v>87.47</v>
      </c>
      <c r="EA53" s="214">
        <v>96.06</v>
      </c>
    </row>
    <row r="54" spans="1:131" s="6" customFormat="1" x14ac:dyDescent="0.2">
      <c r="A54" s="201">
        <v>6</v>
      </c>
      <c r="B54" s="91" t="s">
        <v>569</v>
      </c>
      <c r="C54" s="92" t="s">
        <v>42</v>
      </c>
      <c r="D54" s="200" t="s">
        <v>43</v>
      </c>
      <c r="E54" s="225">
        <v>89.18</v>
      </c>
      <c r="F54" s="216">
        <v>944</v>
      </c>
      <c r="G54" s="216">
        <v>977</v>
      </c>
      <c r="H54" s="275">
        <v>96.622313203684755</v>
      </c>
      <c r="I54" s="209">
        <v>91.22</v>
      </c>
      <c r="J54" s="209">
        <v>91.85</v>
      </c>
      <c r="K54" s="209">
        <v>90.82</v>
      </c>
      <c r="L54" s="209">
        <v>88.74</v>
      </c>
      <c r="M54" s="209">
        <v>91.65</v>
      </c>
      <c r="N54" s="212">
        <v>90.86</v>
      </c>
      <c r="O54" s="209">
        <v>93.27</v>
      </c>
      <c r="P54" s="209">
        <v>87.67</v>
      </c>
      <c r="Q54" s="209">
        <v>88.99</v>
      </c>
      <c r="R54" s="209">
        <v>88.64</v>
      </c>
      <c r="S54" s="209">
        <v>90.67</v>
      </c>
      <c r="T54" s="212">
        <v>89.85</v>
      </c>
      <c r="U54" s="209">
        <v>89.52</v>
      </c>
      <c r="V54" s="209">
        <v>84.01</v>
      </c>
      <c r="W54" s="209">
        <v>85.85</v>
      </c>
      <c r="X54" s="209">
        <v>89.29</v>
      </c>
      <c r="Y54" s="209">
        <v>95.49</v>
      </c>
      <c r="Z54" s="212">
        <v>88.86</v>
      </c>
      <c r="AA54" s="209">
        <v>93.91</v>
      </c>
      <c r="AB54" s="209">
        <v>96.04</v>
      </c>
      <c r="AC54" s="209">
        <v>95.28</v>
      </c>
      <c r="AD54" s="209">
        <v>94.85</v>
      </c>
      <c r="AE54" s="209">
        <v>92.7</v>
      </c>
      <c r="AF54" s="212">
        <v>94.56</v>
      </c>
      <c r="AG54" s="209">
        <v>84.91</v>
      </c>
      <c r="AH54" s="209">
        <v>85.85</v>
      </c>
      <c r="AI54" s="209">
        <v>79.11</v>
      </c>
      <c r="AJ54" s="209">
        <v>88.26</v>
      </c>
      <c r="AK54" s="209">
        <v>91.36</v>
      </c>
      <c r="AL54" s="212">
        <v>85.9</v>
      </c>
      <c r="AM54" s="209">
        <v>94.37</v>
      </c>
      <c r="AN54" s="209">
        <v>95.12</v>
      </c>
      <c r="AO54" s="209">
        <v>95.99</v>
      </c>
      <c r="AP54" s="209">
        <v>94.01</v>
      </c>
      <c r="AQ54" s="209">
        <v>91.1</v>
      </c>
      <c r="AR54" s="212">
        <v>94.12</v>
      </c>
      <c r="AS54" s="209">
        <v>88.86</v>
      </c>
      <c r="AT54" s="209">
        <v>89.58</v>
      </c>
      <c r="AU54" s="209">
        <v>97.11</v>
      </c>
      <c r="AV54" s="209">
        <v>83.72</v>
      </c>
      <c r="AW54" s="209">
        <v>90.12</v>
      </c>
      <c r="AX54" s="212">
        <v>89.89</v>
      </c>
      <c r="AY54" s="209">
        <v>80.319999999999993</v>
      </c>
      <c r="AZ54" s="209">
        <v>79.34</v>
      </c>
      <c r="BA54" s="209">
        <v>84.49</v>
      </c>
      <c r="BB54" s="209">
        <v>78.61</v>
      </c>
      <c r="BC54" s="209">
        <v>85.95</v>
      </c>
      <c r="BD54" s="212">
        <v>81.739999999999995</v>
      </c>
      <c r="BE54" s="209">
        <v>95.88</v>
      </c>
      <c r="BF54" s="209">
        <v>92.88</v>
      </c>
      <c r="BG54" s="209">
        <v>92.88</v>
      </c>
      <c r="BH54" s="209">
        <v>89.9</v>
      </c>
      <c r="BI54" s="209">
        <v>86.26</v>
      </c>
      <c r="BJ54" s="212">
        <v>91.57</v>
      </c>
      <c r="BK54" s="209">
        <v>93.33</v>
      </c>
      <c r="BL54" s="209">
        <v>91.32</v>
      </c>
      <c r="BM54" s="209">
        <v>91.38</v>
      </c>
      <c r="BN54" s="209">
        <v>86.82</v>
      </c>
      <c r="BO54" s="209">
        <v>92.15</v>
      </c>
      <c r="BP54" s="212">
        <v>91</v>
      </c>
      <c r="BQ54" s="209">
        <v>89.84</v>
      </c>
      <c r="BR54" s="209">
        <v>87.14</v>
      </c>
      <c r="BS54" s="209">
        <v>86.08</v>
      </c>
      <c r="BT54" s="209">
        <v>81.25</v>
      </c>
      <c r="BU54" s="209">
        <v>85.75</v>
      </c>
      <c r="BV54" s="212">
        <v>86.02</v>
      </c>
      <c r="BW54" s="209">
        <v>89.54</v>
      </c>
      <c r="BX54" s="209">
        <v>90.47</v>
      </c>
      <c r="BY54" s="209">
        <v>89.36</v>
      </c>
      <c r="BZ54" s="209">
        <v>95</v>
      </c>
      <c r="CA54" s="209">
        <v>94.12</v>
      </c>
      <c r="CB54" s="212">
        <v>91.7</v>
      </c>
      <c r="CC54" s="209">
        <v>85.21</v>
      </c>
      <c r="CD54" s="209">
        <v>87.96</v>
      </c>
      <c r="CE54" s="209">
        <v>87.19</v>
      </c>
      <c r="CF54" s="209">
        <v>88.38</v>
      </c>
      <c r="CG54" s="209">
        <v>87.37</v>
      </c>
      <c r="CH54" s="212">
        <v>87.22</v>
      </c>
      <c r="CI54" s="209">
        <v>89.99</v>
      </c>
      <c r="CJ54" s="209">
        <v>87.88</v>
      </c>
      <c r="CK54" s="209">
        <v>88.46</v>
      </c>
      <c r="CL54" s="209">
        <v>78.48</v>
      </c>
      <c r="CM54" s="209">
        <v>79.760000000000005</v>
      </c>
      <c r="CN54" s="212">
        <v>84.94</v>
      </c>
      <c r="CO54" s="161"/>
      <c r="CP54" s="161"/>
      <c r="CQ54" s="161"/>
      <c r="CR54" s="161"/>
      <c r="CS54" s="161"/>
      <c r="CT54" s="162"/>
      <c r="CU54" s="209">
        <v>92.9</v>
      </c>
      <c r="CV54" s="209">
        <v>95.85</v>
      </c>
      <c r="CW54" s="209">
        <v>94.37</v>
      </c>
      <c r="CX54" s="209">
        <v>61.45</v>
      </c>
      <c r="CY54" s="212">
        <v>86.32</v>
      </c>
      <c r="CZ54" s="209">
        <v>78.23</v>
      </c>
      <c r="DA54" s="209">
        <v>93.2</v>
      </c>
      <c r="DB54" s="209">
        <v>92.68</v>
      </c>
      <c r="DC54" s="209">
        <v>81.89</v>
      </c>
      <c r="DD54" s="209">
        <v>93.9</v>
      </c>
      <c r="DE54" s="209">
        <v>78.63</v>
      </c>
      <c r="DF54" s="212">
        <v>86.44</v>
      </c>
      <c r="DG54" s="209">
        <v>96.23</v>
      </c>
      <c r="DH54" s="209">
        <v>96.14</v>
      </c>
      <c r="DI54" s="209">
        <v>93.72</v>
      </c>
      <c r="DJ54" s="209">
        <v>88.32</v>
      </c>
      <c r="DK54" s="209">
        <v>96.53</v>
      </c>
      <c r="DL54" s="212">
        <v>94.19</v>
      </c>
      <c r="DM54" s="209">
        <v>92.37</v>
      </c>
      <c r="DN54" s="209">
        <v>81.16</v>
      </c>
      <c r="DO54" s="209">
        <v>92.71</v>
      </c>
      <c r="DP54" s="209">
        <v>90.2</v>
      </c>
      <c r="DQ54" s="209">
        <v>93.24</v>
      </c>
      <c r="DR54" s="212">
        <v>89.95</v>
      </c>
      <c r="DS54" s="212">
        <v>94.09</v>
      </c>
      <c r="DT54" s="212">
        <v>93.76</v>
      </c>
      <c r="DU54" s="212">
        <v>91.66</v>
      </c>
      <c r="DV54" s="212">
        <v>90.9</v>
      </c>
      <c r="DW54" s="212">
        <v>94.62</v>
      </c>
      <c r="DX54" s="212">
        <v>94.18</v>
      </c>
      <c r="DY54" s="212">
        <v>87.84</v>
      </c>
      <c r="DZ54" s="212">
        <v>86.95</v>
      </c>
      <c r="EA54" s="214">
        <v>94.85</v>
      </c>
    </row>
    <row r="55" spans="1:131" s="6" customFormat="1" x14ac:dyDescent="0.2">
      <c r="A55" s="201">
        <v>6</v>
      </c>
      <c r="B55" s="91" t="s">
        <v>569</v>
      </c>
      <c r="C55" s="92" t="s">
        <v>44</v>
      </c>
      <c r="D55" s="200" t="s">
        <v>45</v>
      </c>
      <c r="E55" s="225">
        <v>86.01</v>
      </c>
      <c r="F55" s="216">
        <v>3040</v>
      </c>
      <c r="G55" s="216">
        <v>5914</v>
      </c>
      <c r="H55" s="275">
        <v>51.403449442002028</v>
      </c>
      <c r="I55" s="209">
        <v>89.29</v>
      </c>
      <c r="J55" s="209">
        <v>91.57</v>
      </c>
      <c r="K55" s="209">
        <v>89.98</v>
      </c>
      <c r="L55" s="209">
        <v>84.98</v>
      </c>
      <c r="M55" s="209">
        <v>86.24</v>
      </c>
      <c r="N55" s="212">
        <v>88.41</v>
      </c>
      <c r="O55" s="209">
        <v>92.39</v>
      </c>
      <c r="P55" s="209">
        <v>88.66</v>
      </c>
      <c r="Q55" s="209">
        <v>87.99</v>
      </c>
      <c r="R55" s="209">
        <v>89.96</v>
      </c>
      <c r="S55" s="209">
        <v>81.17</v>
      </c>
      <c r="T55" s="212">
        <v>88.05</v>
      </c>
      <c r="U55" s="209">
        <v>90.22</v>
      </c>
      <c r="V55" s="209">
        <v>80.86</v>
      </c>
      <c r="W55" s="209">
        <v>85.65</v>
      </c>
      <c r="X55" s="209">
        <v>82.84</v>
      </c>
      <c r="Y55" s="209">
        <v>88.87</v>
      </c>
      <c r="Z55" s="212">
        <v>85.69</v>
      </c>
      <c r="AA55" s="209">
        <v>91.11</v>
      </c>
      <c r="AB55" s="209">
        <v>95.17</v>
      </c>
      <c r="AC55" s="209">
        <v>92.74</v>
      </c>
      <c r="AD55" s="209">
        <v>94.66</v>
      </c>
      <c r="AE55" s="209">
        <v>88.87</v>
      </c>
      <c r="AF55" s="212">
        <v>92.51</v>
      </c>
      <c r="AG55" s="209">
        <v>76.760000000000005</v>
      </c>
      <c r="AH55" s="209">
        <v>91.09</v>
      </c>
      <c r="AI55" s="209">
        <v>69.33</v>
      </c>
      <c r="AJ55" s="209">
        <v>75.98</v>
      </c>
      <c r="AK55" s="209">
        <v>89.38</v>
      </c>
      <c r="AL55" s="212">
        <v>80.510000000000005</v>
      </c>
      <c r="AM55" s="209">
        <v>90.32</v>
      </c>
      <c r="AN55" s="209">
        <v>93.54</v>
      </c>
      <c r="AO55" s="209">
        <v>92.95</v>
      </c>
      <c r="AP55" s="209">
        <v>91.61</v>
      </c>
      <c r="AQ55" s="209">
        <v>92.83</v>
      </c>
      <c r="AR55" s="212">
        <v>92.25</v>
      </c>
      <c r="AS55" s="209">
        <v>85.66</v>
      </c>
      <c r="AT55" s="209">
        <v>86.12</v>
      </c>
      <c r="AU55" s="209">
        <v>95.15</v>
      </c>
      <c r="AV55" s="209">
        <v>86.53</v>
      </c>
      <c r="AW55" s="209">
        <v>89.93</v>
      </c>
      <c r="AX55" s="212">
        <v>88.68</v>
      </c>
      <c r="AY55" s="209">
        <v>75.98</v>
      </c>
      <c r="AZ55" s="209">
        <v>73.53</v>
      </c>
      <c r="BA55" s="209">
        <v>75.540000000000006</v>
      </c>
      <c r="BB55" s="209">
        <v>78.540000000000006</v>
      </c>
      <c r="BC55" s="209">
        <v>87.83</v>
      </c>
      <c r="BD55" s="212">
        <v>78.290000000000006</v>
      </c>
      <c r="BE55" s="209">
        <v>89.33</v>
      </c>
      <c r="BF55" s="209">
        <v>93.16</v>
      </c>
      <c r="BG55" s="209">
        <v>91.33</v>
      </c>
      <c r="BH55" s="209">
        <v>92.42</v>
      </c>
      <c r="BI55" s="209">
        <v>79.680000000000007</v>
      </c>
      <c r="BJ55" s="212">
        <v>89.22</v>
      </c>
      <c r="BK55" s="209">
        <v>93.62</v>
      </c>
      <c r="BL55" s="209">
        <v>93.82</v>
      </c>
      <c r="BM55" s="209">
        <v>94.61</v>
      </c>
      <c r="BN55" s="209">
        <v>92.05</v>
      </c>
      <c r="BO55" s="209">
        <v>92.82</v>
      </c>
      <c r="BP55" s="212">
        <v>93.38</v>
      </c>
      <c r="BQ55" s="209">
        <v>85.52</v>
      </c>
      <c r="BR55" s="209">
        <v>85.92</v>
      </c>
      <c r="BS55" s="209">
        <v>77.930000000000007</v>
      </c>
      <c r="BT55" s="209">
        <v>76.239999999999995</v>
      </c>
      <c r="BU55" s="209">
        <v>84.42</v>
      </c>
      <c r="BV55" s="212">
        <v>82.02</v>
      </c>
      <c r="BW55" s="209">
        <v>89.58</v>
      </c>
      <c r="BX55" s="209">
        <v>89.71</v>
      </c>
      <c r="BY55" s="209">
        <v>84.51</v>
      </c>
      <c r="BZ55" s="209">
        <v>93.87</v>
      </c>
      <c r="CA55" s="209">
        <v>93.28</v>
      </c>
      <c r="CB55" s="212">
        <v>90.19</v>
      </c>
      <c r="CC55" s="209">
        <v>83.3</v>
      </c>
      <c r="CD55" s="209">
        <v>81.96</v>
      </c>
      <c r="CE55" s="209">
        <v>82.57</v>
      </c>
      <c r="CF55" s="209">
        <v>84.61</v>
      </c>
      <c r="CG55" s="209">
        <v>81.86</v>
      </c>
      <c r="CH55" s="212">
        <v>82.86</v>
      </c>
      <c r="CI55" s="209">
        <v>87.48</v>
      </c>
      <c r="CJ55" s="209">
        <v>88.13</v>
      </c>
      <c r="CK55" s="209">
        <v>83.52</v>
      </c>
      <c r="CL55" s="209">
        <v>75.849999999999994</v>
      </c>
      <c r="CM55" s="209">
        <v>69.010000000000005</v>
      </c>
      <c r="CN55" s="212">
        <v>80.87</v>
      </c>
      <c r="CO55" s="161"/>
      <c r="CP55" s="161"/>
      <c r="CQ55" s="161"/>
      <c r="CR55" s="161"/>
      <c r="CS55" s="161"/>
      <c r="CT55" s="162"/>
      <c r="CU55" s="209">
        <v>77.959999999999994</v>
      </c>
      <c r="CV55" s="209">
        <v>75.180000000000007</v>
      </c>
      <c r="CW55" s="209">
        <v>87.2</v>
      </c>
      <c r="CX55" s="209">
        <v>51.96</v>
      </c>
      <c r="CY55" s="212">
        <v>73.2</v>
      </c>
      <c r="CZ55" s="209">
        <v>70.78</v>
      </c>
      <c r="DA55" s="209">
        <v>91.51</v>
      </c>
      <c r="DB55" s="209">
        <v>89.68</v>
      </c>
      <c r="DC55" s="209">
        <v>70.290000000000006</v>
      </c>
      <c r="DD55" s="209">
        <v>94.61</v>
      </c>
      <c r="DE55" s="209">
        <v>68.239999999999995</v>
      </c>
      <c r="DF55" s="212">
        <v>80.89</v>
      </c>
      <c r="DG55" s="209">
        <v>93.4</v>
      </c>
      <c r="DH55" s="209">
        <v>94.96</v>
      </c>
      <c r="DI55" s="209">
        <v>86.25</v>
      </c>
      <c r="DJ55" s="209">
        <v>83.58</v>
      </c>
      <c r="DK55" s="209">
        <v>95.38</v>
      </c>
      <c r="DL55" s="212">
        <v>90.74</v>
      </c>
      <c r="DM55" s="209">
        <v>91.56</v>
      </c>
      <c r="DN55" s="209">
        <v>81.760000000000005</v>
      </c>
      <c r="DO55" s="209">
        <v>90.87</v>
      </c>
      <c r="DP55" s="209">
        <v>88.96</v>
      </c>
      <c r="DQ55" s="209">
        <v>90.21</v>
      </c>
      <c r="DR55" s="212">
        <v>88.67</v>
      </c>
      <c r="DS55" s="212">
        <v>90.35</v>
      </c>
      <c r="DT55" s="212">
        <v>91.72</v>
      </c>
      <c r="DU55" s="212">
        <v>90.01</v>
      </c>
      <c r="DV55" s="212">
        <v>85.82</v>
      </c>
      <c r="DW55" s="212">
        <v>91.29</v>
      </c>
      <c r="DX55" s="212">
        <v>88.86</v>
      </c>
      <c r="DY55" s="212">
        <v>86.08</v>
      </c>
      <c r="DZ55" s="212">
        <v>86.39</v>
      </c>
      <c r="EA55" s="214">
        <v>92.07</v>
      </c>
    </row>
    <row r="56" spans="1:131" s="6" customFormat="1" x14ac:dyDescent="0.2">
      <c r="A56" s="201">
        <v>6</v>
      </c>
      <c r="B56" s="91" t="s">
        <v>569</v>
      </c>
      <c r="C56" s="92" t="s">
        <v>46</v>
      </c>
      <c r="D56" s="200" t="s">
        <v>47</v>
      </c>
      <c r="E56" s="225">
        <v>76.48</v>
      </c>
      <c r="F56" s="216">
        <v>728</v>
      </c>
      <c r="G56" s="216">
        <v>932</v>
      </c>
      <c r="H56" s="275">
        <v>78.111587982832617</v>
      </c>
      <c r="I56" s="209">
        <v>75.03</v>
      </c>
      <c r="J56" s="209">
        <v>77.319999999999993</v>
      </c>
      <c r="K56" s="209">
        <v>74.989999999999995</v>
      </c>
      <c r="L56" s="209">
        <v>76.260000000000005</v>
      </c>
      <c r="M56" s="209">
        <v>77.010000000000005</v>
      </c>
      <c r="N56" s="212">
        <v>76.12</v>
      </c>
      <c r="O56" s="209">
        <v>82.14</v>
      </c>
      <c r="P56" s="209">
        <v>72.98</v>
      </c>
      <c r="Q56" s="209">
        <v>80.03</v>
      </c>
      <c r="R56" s="209">
        <v>77.87</v>
      </c>
      <c r="S56" s="209">
        <v>78.97</v>
      </c>
      <c r="T56" s="212">
        <v>78.41</v>
      </c>
      <c r="U56" s="209">
        <v>73.819999999999993</v>
      </c>
      <c r="V56" s="209">
        <v>69.77</v>
      </c>
      <c r="W56" s="209">
        <v>70.64</v>
      </c>
      <c r="X56" s="209">
        <v>73.19</v>
      </c>
      <c r="Y56" s="209">
        <v>81.66</v>
      </c>
      <c r="Z56" s="212">
        <v>73.86</v>
      </c>
      <c r="AA56" s="209">
        <v>78.8</v>
      </c>
      <c r="AB56" s="209">
        <v>84.21</v>
      </c>
      <c r="AC56" s="209">
        <v>83.21</v>
      </c>
      <c r="AD56" s="209">
        <v>82.04</v>
      </c>
      <c r="AE56" s="209">
        <v>75.53</v>
      </c>
      <c r="AF56" s="212">
        <v>80.760000000000005</v>
      </c>
      <c r="AG56" s="209">
        <v>75.430000000000007</v>
      </c>
      <c r="AH56" s="209">
        <v>83.02</v>
      </c>
      <c r="AI56" s="209">
        <v>68.11</v>
      </c>
      <c r="AJ56" s="209">
        <v>67.19</v>
      </c>
      <c r="AK56" s="209">
        <v>77.3</v>
      </c>
      <c r="AL56" s="212">
        <v>74.19</v>
      </c>
      <c r="AM56" s="209">
        <v>85.37</v>
      </c>
      <c r="AN56" s="209">
        <v>84.68</v>
      </c>
      <c r="AO56" s="209">
        <v>83.38</v>
      </c>
      <c r="AP56" s="209">
        <v>79.459999999999994</v>
      </c>
      <c r="AQ56" s="209">
        <v>76.48</v>
      </c>
      <c r="AR56" s="212">
        <v>81.88</v>
      </c>
      <c r="AS56" s="209">
        <v>73.69</v>
      </c>
      <c r="AT56" s="209">
        <v>77.11</v>
      </c>
      <c r="AU56" s="209">
        <v>87.27</v>
      </c>
      <c r="AV56" s="209">
        <v>67.540000000000006</v>
      </c>
      <c r="AW56" s="209">
        <v>78.489999999999995</v>
      </c>
      <c r="AX56" s="212">
        <v>76.87</v>
      </c>
      <c r="AY56" s="209">
        <v>66.45</v>
      </c>
      <c r="AZ56" s="209">
        <v>65.92</v>
      </c>
      <c r="BA56" s="209">
        <v>69.150000000000006</v>
      </c>
      <c r="BB56" s="209">
        <v>63.42</v>
      </c>
      <c r="BC56" s="209">
        <v>73.680000000000007</v>
      </c>
      <c r="BD56" s="212">
        <v>67.739999999999995</v>
      </c>
      <c r="BE56" s="209">
        <v>85.67</v>
      </c>
      <c r="BF56" s="209">
        <v>80.569999999999993</v>
      </c>
      <c r="BG56" s="209">
        <v>81.31</v>
      </c>
      <c r="BH56" s="209">
        <v>79.83</v>
      </c>
      <c r="BI56" s="209">
        <v>75.28</v>
      </c>
      <c r="BJ56" s="212">
        <v>80.540000000000006</v>
      </c>
      <c r="BK56" s="209">
        <v>79.45</v>
      </c>
      <c r="BL56" s="209">
        <v>78.95</v>
      </c>
      <c r="BM56" s="209">
        <v>77.41</v>
      </c>
      <c r="BN56" s="209">
        <v>71.930000000000007</v>
      </c>
      <c r="BO56" s="209">
        <v>77.599999999999994</v>
      </c>
      <c r="BP56" s="212">
        <v>77.06</v>
      </c>
      <c r="BQ56" s="209">
        <v>79.78</v>
      </c>
      <c r="BR56" s="209">
        <v>76.069999999999993</v>
      </c>
      <c r="BS56" s="209">
        <v>73.61</v>
      </c>
      <c r="BT56" s="209">
        <v>67.290000000000006</v>
      </c>
      <c r="BU56" s="209">
        <v>72.95</v>
      </c>
      <c r="BV56" s="212">
        <v>73.97</v>
      </c>
      <c r="BW56" s="209">
        <v>77.180000000000007</v>
      </c>
      <c r="BX56" s="209">
        <v>75.98</v>
      </c>
      <c r="BY56" s="209">
        <v>74.8</v>
      </c>
      <c r="BZ56" s="209">
        <v>84.25</v>
      </c>
      <c r="CA56" s="209">
        <v>83.59</v>
      </c>
      <c r="CB56" s="212">
        <v>79.16</v>
      </c>
      <c r="CC56" s="209">
        <v>72.510000000000005</v>
      </c>
      <c r="CD56" s="209">
        <v>73.989999999999995</v>
      </c>
      <c r="CE56" s="209">
        <v>71.7</v>
      </c>
      <c r="CF56" s="209">
        <v>75.650000000000006</v>
      </c>
      <c r="CG56" s="209">
        <v>73.52</v>
      </c>
      <c r="CH56" s="212">
        <v>73.47</v>
      </c>
      <c r="CI56" s="209">
        <v>80.37</v>
      </c>
      <c r="CJ56" s="209">
        <v>73.8</v>
      </c>
      <c r="CK56" s="209">
        <v>72.58</v>
      </c>
      <c r="CL56" s="209">
        <v>67.180000000000007</v>
      </c>
      <c r="CM56" s="209">
        <v>63.39</v>
      </c>
      <c r="CN56" s="212">
        <v>71.540000000000006</v>
      </c>
      <c r="CO56" s="161"/>
      <c r="CP56" s="161"/>
      <c r="CQ56" s="161"/>
      <c r="CR56" s="161"/>
      <c r="CS56" s="161"/>
      <c r="CT56" s="162"/>
      <c r="CU56" s="209">
        <v>82.93</v>
      </c>
      <c r="CV56" s="209">
        <v>85.12</v>
      </c>
      <c r="CW56" s="209">
        <v>81.599999999999994</v>
      </c>
      <c r="CX56" s="209">
        <v>48.01</v>
      </c>
      <c r="CY56" s="212">
        <v>74.709999999999994</v>
      </c>
      <c r="CZ56" s="209">
        <v>65.47</v>
      </c>
      <c r="DA56" s="209">
        <v>82.44</v>
      </c>
      <c r="DB56" s="209">
        <v>83</v>
      </c>
      <c r="DC56" s="209">
        <v>70.650000000000006</v>
      </c>
      <c r="DD56" s="209">
        <v>88.19</v>
      </c>
      <c r="DE56" s="209">
        <v>60.79</v>
      </c>
      <c r="DF56" s="212">
        <v>75.14</v>
      </c>
      <c r="DG56" s="209">
        <v>84.75</v>
      </c>
      <c r="DH56" s="209">
        <v>85.93</v>
      </c>
      <c r="DI56" s="209">
        <v>79.22</v>
      </c>
      <c r="DJ56" s="209">
        <v>76.09</v>
      </c>
      <c r="DK56" s="209">
        <v>90.24</v>
      </c>
      <c r="DL56" s="212">
        <v>83.3</v>
      </c>
      <c r="DM56" s="209">
        <v>79.8</v>
      </c>
      <c r="DN56" s="209">
        <v>74.7</v>
      </c>
      <c r="DO56" s="209">
        <v>79.86</v>
      </c>
      <c r="DP56" s="209">
        <v>74.95</v>
      </c>
      <c r="DQ56" s="209">
        <v>79.150000000000006</v>
      </c>
      <c r="DR56" s="212">
        <v>77.7</v>
      </c>
      <c r="DS56" s="212">
        <v>88.23</v>
      </c>
      <c r="DT56" s="212">
        <v>89.11</v>
      </c>
      <c r="DU56" s="212">
        <v>86.38</v>
      </c>
      <c r="DV56" s="212">
        <v>83.5</v>
      </c>
      <c r="DW56" s="212">
        <v>91.3</v>
      </c>
      <c r="DX56" s="212">
        <v>86.11</v>
      </c>
      <c r="DY56" s="212">
        <v>81.87</v>
      </c>
      <c r="DZ56" s="212">
        <v>77.819999999999993</v>
      </c>
      <c r="EA56" s="214">
        <v>89.7</v>
      </c>
    </row>
    <row r="57" spans="1:131" s="6" customFormat="1" x14ac:dyDescent="0.2">
      <c r="A57" s="201">
        <v>6</v>
      </c>
      <c r="B57" s="91" t="s">
        <v>569</v>
      </c>
      <c r="C57" s="92" t="s">
        <v>48</v>
      </c>
      <c r="D57" s="200" t="s">
        <v>49</v>
      </c>
      <c r="E57" s="225">
        <v>80.989999999999995</v>
      </c>
      <c r="F57" s="216">
        <v>688</v>
      </c>
      <c r="G57" s="216">
        <v>732</v>
      </c>
      <c r="H57" s="275">
        <v>93.989071038251367</v>
      </c>
      <c r="I57" s="209">
        <v>81.47</v>
      </c>
      <c r="J57" s="209">
        <v>82.91</v>
      </c>
      <c r="K57" s="209">
        <v>81.239999999999995</v>
      </c>
      <c r="L57" s="209">
        <v>79.650000000000006</v>
      </c>
      <c r="M57" s="209">
        <v>83.16</v>
      </c>
      <c r="N57" s="212">
        <v>81.680000000000007</v>
      </c>
      <c r="O57" s="209">
        <v>87.79</v>
      </c>
      <c r="P57" s="209">
        <v>79.47</v>
      </c>
      <c r="Q57" s="209">
        <v>86.13</v>
      </c>
      <c r="R57" s="209">
        <v>81.06</v>
      </c>
      <c r="S57" s="209">
        <v>82.98</v>
      </c>
      <c r="T57" s="212">
        <v>83.49</v>
      </c>
      <c r="U57" s="209">
        <v>77.44</v>
      </c>
      <c r="V57" s="209">
        <v>74.36</v>
      </c>
      <c r="W57" s="209">
        <v>75.760000000000005</v>
      </c>
      <c r="X57" s="209">
        <v>82.25</v>
      </c>
      <c r="Y57" s="209">
        <v>88.96</v>
      </c>
      <c r="Z57" s="212">
        <v>79.819999999999993</v>
      </c>
      <c r="AA57" s="209">
        <v>86.39</v>
      </c>
      <c r="AB57" s="209">
        <v>87.46</v>
      </c>
      <c r="AC57" s="209">
        <v>87.59</v>
      </c>
      <c r="AD57" s="209">
        <v>85.74</v>
      </c>
      <c r="AE57" s="209">
        <v>84.8</v>
      </c>
      <c r="AF57" s="212">
        <v>86.4</v>
      </c>
      <c r="AG57" s="209">
        <v>72.31</v>
      </c>
      <c r="AH57" s="209">
        <v>85.32</v>
      </c>
      <c r="AI57" s="209">
        <v>60.91</v>
      </c>
      <c r="AJ57" s="209">
        <v>80.849999999999994</v>
      </c>
      <c r="AK57" s="209">
        <v>82.72</v>
      </c>
      <c r="AL57" s="212">
        <v>76.42</v>
      </c>
      <c r="AM57" s="209">
        <v>88.16</v>
      </c>
      <c r="AN57" s="209">
        <v>87.01</v>
      </c>
      <c r="AO57" s="209">
        <v>86.73</v>
      </c>
      <c r="AP57" s="209">
        <v>82.85</v>
      </c>
      <c r="AQ57" s="209">
        <v>82.12</v>
      </c>
      <c r="AR57" s="212">
        <v>85.38</v>
      </c>
      <c r="AS57" s="209">
        <v>81.900000000000006</v>
      </c>
      <c r="AT57" s="209">
        <v>83.8</v>
      </c>
      <c r="AU57" s="209">
        <v>92.86</v>
      </c>
      <c r="AV57" s="209">
        <v>66.58</v>
      </c>
      <c r="AW57" s="209">
        <v>83.13</v>
      </c>
      <c r="AX57" s="212">
        <v>81.73</v>
      </c>
      <c r="AY57" s="209">
        <v>72.36</v>
      </c>
      <c r="AZ57" s="209">
        <v>72.19</v>
      </c>
      <c r="BA57" s="209">
        <v>75.81</v>
      </c>
      <c r="BB57" s="209">
        <v>65.95</v>
      </c>
      <c r="BC57" s="209">
        <v>82.95</v>
      </c>
      <c r="BD57" s="212">
        <v>73.88</v>
      </c>
      <c r="BE57" s="209">
        <v>88.9</v>
      </c>
      <c r="BF57" s="209">
        <v>82.88</v>
      </c>
      <c r="BG57" s="209">
        <v>85.43</v>
      </c>
      <c r="BH57" s="209">
        <v>80.95</v>
      </c>
      <c r="BI57" s="209">
        <v>77.92</v>
      </c>
      <c r="BJ57" s="212">
        <v>83.24</v>
      </c>
      <c r="BK57" s="209">
        <v>83.59</v>
      </c>
      <c r="BL57" s="209">
        <v>81.99</v>
      </c>
      <c r="BM57" s="209">
        <v>85.07</v>
      </c>
      <c r="BN57" s="209">
        <v>76.849999999999994</v>
      </c>
      <c r="BO57" s="209">
        <v>82.32</v>
      </c>
      <c r="BP57" s="212">
        <v>81.96</v>
      </c>
      <c r="BQ57" s="209">
        <v>82.76</v>
      </c>
      <c r="BR57" s="209">
        <v>79</v>
      </c>
      <c r="BS57" s="209">
        <v>77.52</v>
      </c>
      <c r="BT57" s="209">
        <v>72.5</v>
      </c>
      <c r="BU57" s="209">
        <v>76.98</v>
      </c>
      <c r="BV57" s="212">
        <v>77.77</v>
      </c>
      <c r="BW57" s="209">
        <v>79.41</v>
      </c>
      <c r="BX57" s="209">
        <v>80.180000000000007</v>
      </c>
      <c r="BY57" s="209">
        <v>79.91</v>
      </c>
      <c r="BZ57" s="209">
        <v>88.43</v>
      </c>
      <c r="CA57" s="209">
        <v>87.91</v>
      </c>
      <c r="CB57" s="212">
        <v>83.17</v>
      </c>
      <c r="CC57" s="209">
        <v>77.819999999999993</v>
      </c>
      <c r="CD57" s="209">
        <v>79.709999999999994</v>
      </c>
      <c r="CE57" s="209">
        <v>77.67</v>
      </c>
      <c r="CF57" s="209">
        <v>80.36</v>
      </c>
      <c r="CG57" s="209">
        <v>77.91</v>
      </c>
      <c r="CH57" s="212">
        <v>78.69</v>
      </c>
      <c r="CI57" s="209">
        <v>86.34</v>
      </c>
      <c r="CJ57" s="209">
        <v>81.95</v>
      </c>
      <c r="CK57" s="209">
        <v>77.87</v>
      </c>
      <c r="CL57" s="209">
        <v>69.45</v>
      </c>
      <c r="CM57" s="209">
        <v>64.87</v>
      </c>
      <c r="CN57" s="212">
        <v>76.180000000000007</v>
      </c>
      <c r="CO57" s="161"/>
      <c r="CP57" s="161"/>
      <c r="CQ57" s="161"/>
      <c r="CR57" s="161"/>
      <c r="CS57" s="161"/>
      <c r="CT57" s="162"/>
      <c r="CU57" s="209">
        <v>86.27</v>
      </c>
      <c r="CV57" s="209">
        <v>82.72</v>
      </c>
      <c r="CW57" s="209">
        <v>83.66</v>
      </c>
      <c r="CX57" s="209">
        <v>50.62</v>
      </c>
      <c r="CY57" s="212">
        <v>76.02</v>
      </c>
      <c r="CZ57" s="209">
        <v>77.72</v>
      </c>
      <c r="DA57" s="209">
        <v>87.89</v>
      </c>
      <c r="DB57" s="209">
        <v>87.95</v>
      </c>
      <c r="DC57" s="209">
        <v>68.27</v>
      </c>
      <c r="DD57" s="209">
        <v>90.41</v>
      </c>
      <c r="DE57" s="209">
        <v>73.45</v>
      </c>
      <c r="DF57" s="212">
        <v>81</v>
      </c>
      <c r="DG57" s="209">
        <v>89.78</v>
      </c>
      <c r="DH57" s="209">
        <v>91.52</v>
      </c>
      <c r="DI57" s="209">
        <v>86.99</v>
      </c>
      <c r="DJ57" s="209">
        <v>80.62</v>
      </c>
      <c r="DK57" s="209">
        <v>91.66</v>
      </c>
      <c r="DL57" s="212">
        <v>88.12</v>
      </c>
      <c r="DM57" s="209">
        <v>84.36</v>
      </c>
      <c r="DN57" s="209">
        <v>78.2</v>
      </c>
      <c r="DO57" s="209">
        <v>84.41</v>
      </c>
      <c r="DP57" s="209">
        <v>78.88</v>
      </c>
      <c r="DQ57" s="209">
        <v>82.91</v>
      </c>
      <c r="DR57" s="212">
        <v>81.760000000000005</v>
      </c>
      <c r="DS57" s="212">
        <v>77.27</v>
      </c>
      <c r="DT57" s="212">
        <v>77.33</v>
      </c>
      <c r="DU57" s="212">
        <v>78.040000000000006</v>
      </c>
      <c r="DV57" s="212">
        <v>72.33</v>
      </c>
      <c r="DW57" s="212">
        <v>78.81</v>
      </c>
      <c r="DX57" s="212">
        <v>76.58</v>
      </c>
      <c r="DY57" s="212">
        <v>72.52</v>
      </c>
      <c r="DZ57" s="212">
        <v>74.97</v>
      </c>
      <c r="EA57" s="214">
        <v>80.489999999999995</v>
      </c>
    </row>
    <row r="58" spans="1:131" s="6" customFormat="1" x14ac:dyDescent="0.2">
      <c r="A58" s="201">
        <v>6</v>
      </c>
      <c r="B58" s="91" t="s">
        <v>569</v>
      </c>
      <c r="C58" s="92" t="s">
        <v>50</v>
      </c>
      <c r="D58" s="200" t="s">
        <v>51</v>
      </c>
      <c r="E58" s="225">
        <v>84.02</v>
      </c>
      <c r="F58" s="216">
        <v>387</v>
      </c>
      <c r="G58" s="216">
        <v>430</v>
      </c>
      <c r="H58" s="275">
        <v>90</v>
      </c>
      <c r="I58" s="209">
        <v>88.03</v>
      </c>
      <c r="J58" s="209">
        <v>88.52</v>
      </c>
      <c r="K58" s="209">
        <v>88.83</v>
      </c>
      <c r="L58" s="209">
        <v>86.72</v>
      </c>
      <c r="M58" s="209">
        <v>87.17</v>
      </c>
      <c r="N58" s="212">
        <v>87.85</v>
      </c>
      <c r="O58" s="209">
        <v>88.53</v>
      </c>
      <c r="P58" s="209">
        <v>81.87</v>
      </c>
      <c r="Q58" s="209">
        <v>83.99</v>
      </c>
      <c r="R58" s="209">
        <v>84.64</v>
      </c>
      <c r="S58" s="209">
        <v>85.39</v>
      </c>
      <c r="T58" s="212">
        <v>84.89</v>
      </c>
      <c r="U58" s="209">
        <v>83.79</v>
      </c>
      <c r="V58" s="209">
        <v>77.94</v>
      </c>
      <c r="W58" s="209">
        <v>79.680000000000007</v>
      </c>
      <c r="X58" s="209">
        <v>88.55</v>
      </c>
      <c r="Y58" s="209">
        <v>91.27</v>
      </c>
      <c r="Z58" s="212">
        <v>84.29</v>
      </c>
      <c r="AA58" s="209">
        <v>89.43</v>
      </c>
      <c r="AB58" s="209">
        <v>92.28</v>
      </c>
      <c r="AC58" s="209">
        <v>91.87</v>
      </c>
      <c r="AD58" s="209">
        <v>91.12</v>
      </c>
      <c r="AE58" s="209">
        <v>89.43</v>
      </c>
      <c r="AF58" s="212">
        <v>90.83</v>
      </c>
      <c r="AG58" s="209">
        <v>76.63</v>
      </c>
      <c r="AH58" s="209">
        <v>83.84</v>
      </c>
      <c r="AI58" s="209">
        <v>68.760000000000005</v>
      </c>
      <c r="AJ58" s="209">
        <v>84.75</v>
      </c>
      <c r="AK58" s="209">
        <v>86.7</v>
      </c>
      <c r="AL58" s="212">
        <v>80.13</v>
      </c>
      <c r="AM58" s="209">
        <v>92.87</v>
      </c>
      <c r="AN58" s="209">
        <v>93.21</v>
      </c>
      <c r="AO58" s="209">
        <v>90.8</v>
      </c>
      <c r="AP58" s="209">
        <v>88.22</v>
      </c>
      <c r="AQ58" s="209">
        <v>85.09</v>
      </c>
      <c r="AR58" s="212">
        <v>90.04</v>
      </c>
      <c r="AS58" s="209">
        <v>86.65</v>
      </c>
      <c r="AT58" s="209">
        <v>85.74</v>
      </c>
      <c r="AU58" s="209">
        <v>94.66</v>
      </c>
      <c r="AV58" s="209">
        <v>80.260000000000005</v>
      </c>
      <c r="AW58" s="209">
        <v>84.96</v>
      </c>
      <c r="AX58" s="212">
        <v>86.46</v>
      </c>
      <c r="AY58" s="209">
        <v>73.06</v>
      </c>
      <c r="AZ58" s="209">
        <v>72.81</v>
      </c>
      <c r="BA58" s="209">
        <v>77.75</v>
      </c>
      <c r="BB58" s="209">
        <v>74.010000000000005</v>
      </c>
      <c r="BC58" s="209">
        <v>80.209999999999994</v>
      </c>
      <c r="BD58" s="212">
        <v>75.56</v>
      </c>
      <c r="BE58" s="209">
        <v>94.47</v>
      </c>
      <c r="BF58" s="209">
        <v>87.75</v>
      </c>
      <c r="BG58" s="209">
        <v>90.73</v>
      </c>
      <c r="BH58" s="209">
        <v>86.94</v>
      </c>
      <c r="BI58" s="209">
        <v>80.48</v>
      </c>
      <c r="BJ58" s="212">
        <v>88.11</v>
      </c>
      <c r="BK58" s="209">
        <v>89.06</v>
      </c>
      <c r="BL58" s="209">
        <v>86.7</v>
      </c>
      <c r="BM58" s="209">
        <v>87.56</v>
      </c>
      <c r="BN58" s="209">
        <v>82.34</v>
      </c>
      <c r="BO58" s="209">
        <v>85.45</v>
      </c>
      <c r="BP58" s="212">
        <v>86.22</v>
      </c>
      <c r="BQ58" s="209">
        <v>87.98</v>
      </c>
      <c r="BR58" s="209">
        <v>85.1</v>
      </c>
      <c r="BS58" s="209">
        <v>83.3</v>
      </c>
      <c r="BT58" s="209">
        <v>78.790000000000006</v>
      </c>
      <c r="BU58" s="209">
        <v>81.88</v>
      </c>
      <c r="BV58" s="212">
        <v>83.42</v>
      </c>
      <c r="BW58" s="209">
        <v>83.93</v>
      </c>
      <c r="BX58" s="209">
        <v>84.43</v>
      </c>
      <c r="BY58" s="209">
        <v>86.11</v>
      </c>
      <c r="BZ58" s="209">
        <v>93.07</v>
      </c>
      <c r="CA58" s="209">
        <v>91.41</v>
      </c>
      <c r="CB58" s="212">
        <v>87.79</v>
      </c>
      <c r="CC58" s="209">
        <v>79.11</v>
      </c>
      <c r="CD58" s="209">
        <v>75.73</v>
      </c>
      <c r="CE58" s="209">
        <v>75.08</v>
      </c>
      <c r="CF58" s="209">
        <v>76.55</v>
      </c>
      <c r="CG58" s="209">
        <v>75.900000000000006</v>
      </c>
      <c r="CH58" s="212">
        <v>76.47</v>
      </c>
      <c r="CI58" s="209">
        <v>82.67</v>
      </c>
      <c r="CJ58" s="209">
        <v>80.52</v>
      </c>
      <c r="CK58" s="209">
        <v>74.77</v>
      </c>
      <c r="CL58" s="209">
        <v>70.86</v>
      </c>
      <c r="CM58" s="209">
        <v>70.16</v>
      </c>
      <c r="CN58" s="212">
        <v>75.819999999999993</v>
      </c>
      <c r="CO58" s="161"/>
      <c r="CP58" s="161"/>
      <c r="CQ58" s="161"/>
      <c r="CR58" s="161"/>
      <c r="CS58" s="161"/>
      <c r="CT58" s="162"/>
      <c r="CU58" s="209">
        <v>91.78</v>
      </c>
      <c r="CV58" s="209">
        <v>89.22</v>
      </c>
      <c r="CW58" s="209">
        <v>84.81</v>
      </c>
      <c r="CX58" s="209">
        <v>57.37</v>
      </c>
      <c r="CY58" s="212">
        <v>81</v>
      </c>
      <c r="CZ58" s="209">
        <v>73.39</v>
      </c>
      <c r="DA58" s="209">
        <v>87.15</v>
      </c>
      <c r="DB58" s="209">
        <v>88.76</v>
      </c>
      <c r="DC58" s="209">
        <v>70.290000000000006</v>
      </c>
      <c r="DD58" s="209">
        <v>89.97</v>
      </c>
      <c r="DE58" s="209">
        <v>72.900000000000006</v>
      </c>
      <c r="DF58" s="212">
        <v>80.459999999999994</v>
      </c>
      <c r="DG58" s="209">
        <v>92.33</v>
      </c>
      <c r="DH58" s="209">
        <v>92.4</v>
      </c>
      <c r="DI58" s="209">
        <v>87.71</v>
      </c>
      <c r="DJ58" s="209">
        <v>77.86</v>
      </c>
      <c r="DK58" s="209">
        <v>93.09</v>
      </c>
      <c r="DL58" s="212">
        <v>88.69</v>
      </c>
      <c r="DM58" s="209">
        <v>87.17</v>
      </c>
      <c r="DN58" s="209">
        <v>77.64</v>
      </c>
      <c r="DO58" s="209">
        <v>86.79</v>
      </c>
      <c r="DP58" s="209">
        <v>83.27</v>
      </c>
      <c r="DQ58" s="209">
        <v>86.75</v>
      </c>
      <c r="DR58" s="212">
        <v>84.34</v>
      </c>
      <c r="DS58" s="212">
        <v>82.59</v>
      </c>
      <c r="DT58" s="212">
        <v>83.14</v>
      </c>
      <c r="DU58" s="212">
        <v>80.900000000000006</v>
      </c>
      <c r="DV58" s="212">
        <v>77.81</v>
      </c>
      <c r="DW58" s="212">
        <v>82.6</v>
      </c>
      <c r="DX58" s="212">
        <v>80.47</v>
      </c>
      <c r="DY58" s="212">
        <v>77.44</v>
      </c>
      <c r="DZ58" s="212">
        <v>79.010000000000005</v>
      </c>
      <c r="EA58" s="214">
        <v>84.94</v>
      </c>
    </row>
    <row r="59" spans="1:131" s="6" customFormat="1" x14ac:dyDescent="0.2">
      <c r="A59" s="201">
        <v>7</v>
      </c>
      <c r="B59" s="91" t="s">
        <v>570</v>
      </c>
      <c r="C59" s="210">
        <v>0</v>
      </c>
      <c r="D59" s="200" t="s">
        <v>52</v>
      </c>
      <c r="E59" s="225">
        <v>90.15</v>
      </c>
      <c r="F59" s="216">
        <v>89667</v>
      </c>
      <c r="G59" s="216">
        <v>1976</v>
      </c>
      <c r="H59" s="275">
        <v>100</v>
      </c>
      <c r="I59" s="209">
        <v>93</v>
      </c>
      <c r="J59" s="209">
        <v>90.34</v>
      </c>
      <c r="K59" s="209">
        <v>90.59</v>
      </c>
      <c r="L59" s="209">
        <v>90.45</v>
      </c>
      <c r="M59" s="209">
        <v>89.7</v>
      </c>
      <c r="N59" s="212">
        <v>90.82</v>
      </c>
      <c r="O59" s="209">
        <v>94.9</v>
      </c>
      <c r="P59" s="209">
        <v>92.76</v>
      </c>
      <c r="Q59" s="209">
        <v>94.13</v>
      </c>
      <c r="R59" s="209">
        <v>93.42</v>
      </c>
      <c r="S59" s="209">
        <v>91.51</v>
      </c>
      <c r="T59" s="212">
        <v>93.35</v>
      </c>
      <c r="U59" s="209">
        <v>90.77</v>
      </c>
      <c r="V59" s="209">
        <v>88.67</v>
      </c>
      <c r="W59" s="209">
        <v>88.89</v>
      </c>
      <c r="X59" s="209">
        <v>87.62</v>
      </c>
      <c r="Y59" s="209">
        <v>90.74</v>
      </c>
      <c r="Z59" s="212">
        <v>89.34</v>
      </c>
      <c r="AA59" s="209">
        <v>90.34</v>
      </c>
      <c r="AB59" s="209">
        <v>91.21</v>
      </c>
      <c r="AC59" s="209">
        <v>91.33</v>
      </c>
      <c r="AD59" s="209">
        <v>90.25</v>
      </c>
      <c r="AE59" s="209">
        <v>91.02</v>
      </c>
      <c r="AF59" s="212">
        <v>90.83</v>
      </c>
      <c r="AG59" s="209">
        <v>87.3</v>
      </c>
      <c r="AH59" s="209">
        <v>89.49</v>
      </c>
      <c r="AI59" s="209">
        <v>83.8</v>
      </c>
      <c r="AJ59" s="209">
        <v>90.8</v>
      </c>
      <c r="AK59" s="209">
        <v>90.64</v>
      </c>
      <c r="AL59" s="212">
        <v>88.41</v>
      </c>
      <c r="AM59" s="209">
        <v>88.88</v>
      </c>
      <c r="AN59" s="209">
        <v>91.28</v>
      </c>
      <c r="AO59" s="209">
        <v>91.7</v>
      </c>
      <c r="AP59" s="209">
        <v>91.22</v>
      </c>
      <c r="AQ59" s="209">
        <v>90.05</v>
      </c>
      <c r="AR59" s="212">
        <v>90.63</v>
      </c>
      <c r="AS59" s="209">
        <v>91.93</v>
      </c>
      <c r="AT59" s="209">
        <v>91.73</v>
      </c>
      <c r="AU59" s="209">
        <v>93.36</v>
      </c>
      <c r="AV59" s="209">
        <v>91.69</v>
      </c>
      <c r="AW59" s="209">
        <v>92.5</v>
      </c>
      <c r="AX59" s="212">
        <v>92.24</v>
      </c>
      <c r="AY59" s="209">
        <v>89.72</v>
      </c>
      <c r="AZ59" s="209">
        <v>88.19</v>
      </c>
      <c r="BA59" s="209">
        <v>88.41</v>
      </c>
      <c r="BB59" s="209">
        <v>89.39</v>
      </c>
      <c r="BC59" s="209">
        <v>92.01</v>
      </c>
      <c r="BD59" s="212">
        <v>89.55</v>
      </c>
      <c r="BE59" s="209">
        <v>92.16</v>
      </c>
      <c r="BF59" s="209">
        <v>90.35</v>
      </c>
      <c r="BG59" s="209">
        <v>90.21</v>
      </c>
      <c r="BH59" s="209">
        <v>90.75</v>
      </c>
      <c r="BI59" s="209">
        <v>89.17</v>
      </c>
      <c r="BJ59" s="212">
        <v>90.53</v>
      </c>
      <c r="BK59" s="209">
        <v>90.21</v>
      </c>
      <c r="BL59" s="209">
        <v>90.09</v>
      </c>
      <c r="BM59" s="209">
        <v>90.35</v>
      </c>
      <c r="BN59" s="209">
        <v>89.55</v>
      </c>
      <c r="BO59" s="209">
        <v>90.59</v>
      </c>
      <c r="BP59" s="212">
        <v>90.16</v>
      </c>
      <c r="BQ59" s="209">
        <v>90.04</v>
      </c>
      <c r="BR59" s="209">
        <v>89.67</v>
      </c>
      <c r="BS59" s="209">
        <v>87.85</v>
      </c>
      <c r="BT59" s="209">
        <v>86.62</v>
      </c>
      <c r="BU59" s="209">
        <v>89.45</v>
      </c>
      <c r="BV59" s="212">
        <v>88.73</v>
      </c>
      <c r="BW59" s="209">
        <v>89.22</v>
      </c>
      <c r="BX59" s="209">
        <v>88.78</v>
      </c>
      <c r="BY59" s="209">
        <v>88.82</v>
      </c>
      <c r="BZ59" s="209">
        <v>90.85</v>
      </c>
      <c r="CA59" s="209">
        <v>90.23</v>
      </c>
      <c r="CB59" s="212">
        <v>89.58</v>
      </c>
      <c r="CC59" s="209">
        <v>91.21</v>
      </c>
      <c r="CD59" s="209">
        <v>88.97</v>
      </c>
      <c r="CE59" s="209">
        <v>89.57</v>
      </c>
      <c r="CF59" s="209">
        <v>90.17</v>
      </c>
      <c r="CG59" s="209">
        <v>89.81</v>
      </c>
      <c r="CH59" s="212">
        <v>89.95</v>
      </c>
      <c r="CI59" s="209">
        <v>91.1</v>
      </c>
      <c r="CJ59" s="209">
        <v>90.31</v>
      </c>
      <c r="CK59" s="209">
        <v>90.15</v>
      </c>
      <c r="CL59" s="209">
        <v>87.43</v>
      </c>
      <c r="CM59" s="209">
        <v>87.77</v>
      </c>
      <c r="CN59" s="212">
        <v>89.36</v>
      </c>
      <c r="CO59" s="161"/>
      <c r="CP59" s="161"/>
      <c r="CQ59" s="161"/>
      <c r="CR59" s="161"/>
      <c r="CS59" s="161"/>
      <c r="CT59" s="162"/>
      <c r="CU59" s="209">
        <v>89.74</v>
      </c>
      <c r="CV59" s="209">
        <v>90.62</v>
      </c>
      <c r="CW59" s="209">
        <v>90.33</v>
      </c>
      <c r="CX59" s="209">
        <v>79.89</v>
      </c>
      <c r="CY59" s="212">
        <v>87.69</v>
      </c>
      <c r="CZ59" s="209">
        <v>88.61</v>
      </c>
      <c r="DA59" s="209">
        <v>91.38</v>
      </c>
      <c r="DB59" s="209">
        <v>90.65</v>
      </c>
      <c r="DC59" s="209">
        <v>91.23</v>
      </c>
      <c r="DD59" s="209">
        <v>93.23</v>
      </c>
      <c r="DE59" s="209">
        <v>85.49</v>
      </c>
      <c r="DF59" s="212">
        <v>90.1</v>
      </c>
      <c r="DG59" s="209">
        <v>91.14</v>
      </c>
      <c r="DH59" s="209">
        <v>91.42</v>
      </c>
      <c r="DI59" s="209">
        <v>89.64</v>
      </c>
      <c r="DJ59" s="209">
        <v>89.84</v>
      </c>
      <c r="DK59" s="209">
        <v>93.5</v>
      </c>
      <c r="DL59" s="212">
        <v>91.11</v>
      </c>
      <c r="DM59" s="209">
        <v>90.66</v>
      </c>
      <c r="DN59" s="209">
        <v>86.79</v>
      </c>
      <c r="DO59" s="209">
        <v>90.46</v>
      </c>
      <c r="DP59" s="209">
        <v>89.91</v>
      </c>
      <c r="DQ59" s="209">
        <v>91.21</v>
      </c>
      <c r="DR59" s="212">
        <v>89.81</v>
      </c>
      <c r="DS59" s="212">
        <v>92.09</v>
      </c>
      <c r="DT59" s="212">
        <v>90.09</v>
      </c>
      <c r="DU59" s="212">
        <v>89.52</v>
      </c>
      <c r="DV59" s="212">
        <v>90.9</v>
      </c>
      <c r="DW59" s="212">
        <v>90.34</v>
      </c>
      <c r="DX59" s="212">
        <v>89.16</v>
      </c>
      <c r="DY59" s="212">
        <v>89.65</v>
      </c>
      <c r="DZ59" s="212">
        <v>89.14</v>
      </c>
      <c r="EA59" s="214">
        <v>90.46</v>
      </c>
    </row>
    <row r="60" spans="1:131" s="6" customFormat="1" x14ac:dyDescent="0.2">
      <c r="A60" s="201">
        <v>7</v>
      </c>
      <c r="B60" s="91" t="s">
        <v>570</v>
      </c>
      <c r="C60" s="92" t="s">
        <v>53</v>
      </c>
      <c r="D60" s="200" t="s">
        <v>54</v>
      </c>
      <c r="E60" s="225">
        <v>88.65</v>
      </c>
      <c r="F60" s="216">
        <v>878</v>
      </c>
      <c r="G60" s="216">
        <v>1023</v>
      </c>
      <c r="H60" s="275">
        <v>85.826001955034215</v>
      </c>
      <c r="I60" s="209">
        <v>91.07</v>
      </c>
      <c r="J60" s="209">
        <v>88.72</v>
      </c>
      <c r="K60" s="209">
        <v>88.97</v>
      </c>
      <c r="L60" s="209">
        <v>88.63</v>
      </c>
      <c r="M60" s="209">
        <v>88.17</v>
      </c>
      <c r="N60" s="212">
        <v>89.11</v>
      </c>
      <c r="O60" s="209">
        <v>93.8</v>
      </c>
      <c r="P60" s="209">
        <v>90.3</v>
      </c>
      <c r="Q60" s="209">
        <v>92.55</v>
      </c>
      <c r="R60" s="209">
        <v>91.43</v>
      </c>
      <c r="S60" s="209">
        <v>89.68</v>
      </c>
      <c r="T60" s="212">
        <v>91.55</v>
      </c>
      <c r="U60" s="209">
        <v>88.46</v>
      </c>
      <c r="V60" s="209">
        <v>85.95</v>
      </c>
      <c r="W60" s="209">
        <v>86.26</v>
      </c>
      <c r="X60" s="209">
        <v>86.85</v>
      </c>
      <c r="Y60" s="209">
        <v>90.24</v>
      </c>
      <c r="Z60" s="212">
        <v>87.56</v>
      </c>
      <c r="AA60" s="209">
        <v>89.41</v>
      </c>
      <c r="AB60" s="209">
        <v>91.79</v>
      </c>
      <c r="AC60" s="209">
        <v>90.89</v>
      </c>
      <c r="AD60" s="209">
        <v>89.39</v>
      </c>
      <c r="AE60" s="209">
        <v>90.61</v>
      </c>
      <c r="AF60" s="212">
        <v>90.42</v>
      </c>
      <c r="AG60" s="209">
        <v>87.37</v>
      </c>
      <c r="AH60" s="209">
        <v>89.88</v>
      </c>
      <c r="AI60" s="209">
        <v>85.46</v>
      </c>
      <c r="AJ60" s="209">
        <v>89.27</v>
      </c>
      <c r="AK60" s="209">
        <v>89.85</v>
      </c>
      <c r="AL60" s="212">
        <v>88.37</v>
      </c>
      <c r="AM60" s="209">
        <v>88.81</v>
      </c>
      <c r="AN60" s="209">
        <v>91.05</v>
      </c>
      <c r="AO60" s="209">
        <v>92.07</v>
      </c>
      <c r="AP60" s="209">
        <v>90.72</v>
      </c>
      <c r="AQ60" s="209">
        <v>88.46</v>
      </c>
      <c r="AR60" s="212">
        <v>90.22</v>
      </c>
      <c r="AS60" s="209">
        <v>89.47</v>
      </c>
      <c r="AT60" s="209">
        <v>89.43</v>
      </c>
      <c r="AU60" s="209">
        <v>93.17</v>
      </c>
      <c r="AV60" s="209">
        <v>87.49</v>
      </c>
      <c r="AW60" s="209">
        <v>91.07</v>
      </c>
      <c r="AX60" s="212">
        <v>90.13</v>
      </c>
      <c r="AY60" s="209">
        <v>86.4</v>
      </c>
      <c r="AZ60" s="209">
        <v>84.88</v>
      </c>
      <c r="BA60" s="209">
        <v>85.23</v>
      </c>
      <c r="BB60" s="209">
        <v>85.01</v>
      </c>
      <c r="BC60" s="209">
        <v>89.12</v>
      </c>
      <c r="BD60" s="212">
        <v>86.13</v>
      </c>
      <c r="BE60" s="209">
        <v>91.36</v>
      </c>
      <c r="BF60" s="209">
        <v>89.16</v>
      </c>
      <c r="BG60" s="209">
        <v>88.92</v>
      </c>
      <c r="BH60" s="209">
        <v>88.57</v>
      </c>
      <c r="BI60" s="209">
        <v>88.43</v>
      </c>
      <c r="BJ60" s="212">
        <v>89.29</v>
      </c>
      <c r="BK60" s="209">
        <v>89.04</v>
      </c>
      <c r="BL60" s="209">
        <v>88.56</v>
      </c>
      <c r="BM60" s="209">
        <v>89</v>
      </c>
      <c r="BN60" s="209">
        <v>87.86</v>
      </c>
      <c r="BO60" s="209">
        <v>89.42</v>
      </c>
      <c r="BP60" s="212">
        <v>88.78</v>
      </c>
      <c r="BQ60" s="209">
        <v>88.34</v>
      </c>
      <c r="BR60" s="209">
        <v>87.7</v>
      </c>
      <c r="BS60" s="209">
        <v>86.13</v>
      </c>
      <c r="BT60" s="209">
        <v>83.75</v>
      </c>
      <c r="BU60" s="209">
        <v>87.29</v>
      </c>
      <c r="BV60" s="212">
        <v>86.65</v>
      </c>
      <c r="BW60" s="209">
        <v>87.03</v>
      </c>
      <c r="BX60" s="209">
        <v>86.79</v>
      </c>
      <c r="BY60" s="209">
        <v>86.77</v>
      </c>
      <c r="BZ60" s="209">
        <v>90.38</v>
      </c>
      <c r="CA60" s="209">
        <v>89.59</v>
      </c>
      <c r="CB60" s="212">
        <v>88.11</v>
      </c>
      <c r="CC60" s="209">
        <v>88.27</v>
      </c>
      <c r="CD60" s="209">
        <v>86.44</v>
      </c>
      <c r="CE60" s="209">
        <v>86.18</v>
      </c>
      <c r="CF60" s="209">
        <v>87.2</v>
      </c>
      <c r="CG60" s="209">
        <v>86.84</v>
      </c>
      <c r="CH60" s="212">
        <v>86.99</v>
      </c>
      <c r="CI60" s="209">
        <v>89.41</v>
      </c>
      <c r="CJ60" s="209">
        <v>87.75</v>
      </c>
      <c r="CK60" s="209">
        <v>87.45</v>
      </c>
      <c r="CL60" s="209">
        <v>84.96</v>
      </c>
      <c r="CM60" s="209">
        <v>84.55</v>
      </c>
      <c r="CN60" s="212">
        <v>86.83</v>
      </c>
      <c r="CO60" s="161"/>
      <c r="CP60" s="161"/>
      <c r="CQ60" s="161"/>
      <c r="CR60" s="161"/>
      <c r="CS60" s="161"/>
      <c r="CT60" s="162"/>
      <c r="CU60" s="209">
        <v>89.64</v>
      </c>
      <c r="CV60" s="209">
        <v>90.24</v>
      </c>
      <c r="CW60" s="209">
        <v>89.54</v>
      </c>
      <c r="CX60" s="209">
        <v>76.650000000000006</v>
      </c>
      <c r="CY60" s="212">
        <v>86.56</v>
      </c>
      <c r="CZ60" s="209">
        <v>86.96</v>
      </c>
      <c r="DA60" s="209">
        <v>90.89</v>
      </c>
      <c r="DB60" s="209">
        <v>89.55</v>
      </c>
      <c r="DC60" s="209">
        <v>89.88</v>
      </c>
      <c r="DD60" s="209">
        <v>92.91</v>
      </c>
      <c r="DE60" s="209">
        <v>84.12</v>
      </c>
      <c r="DF60" s="212">
        <v>89.06</v>
      </c>
      <c r="DG60" s="209">
        <v>90.96</v>
      </c>
      <c r="DH60" s="209">
        <v>91.92</v>
      </c>
      <c r="DI60" s="209">
        <v>90.2</v>
      </c>
      <c r="DJ60" s="209">
        <v>88.42</v>
      </c>
      <c r="DK60" s="209">
        <v>93.64</v>
      </c>
      <c r="DL60" s="212">
        <v>91.03</v>
      </c>
      <c r="DM60" s="209">
        <v>89.24</v>
      </c>
      <c r="DN60" s="209">
        <v>85.21</v>
      </c>
      <c r="DO60" s="209">
        <v>89.61</v>
      </c>
      <c r="DP60" s="209">
        <v>88.33</v>
      </c>
      <c r="DQ60" s="209">
        <v>89.57</v>
      </c>
      <c r="DR60" s="212">
        <v>88.39</v>
      </c>
      <c r="DS60" s="212">
        <v>90.33</v>
      </c>
      <c r="DT60" s="212">
        <v>88.99</v>
      </c>
      <c r="DU60" s="212">
        <v>89.3</v>
      </c>
      <c r="DV60" s="212">
        <v>88.14</v>
      </c>
      <c r="DW60" s="212">
        <v>89.03</v>
      </c>
      <c r="DX60" s="212">
        <v>87.38</v>
      </c>
      <c r="DY60" s="212">
        <v>86.91</v>
      </c>
      <c r="DZ60" s="212">
        <v>88.06</v>
      </c>
      <c r="EA60" s="214">
        <v>89.71</v>
      </c>
    </row>
    <row r="61" spans="1:131" s="6" customFormat="1" x14ac:dyDescent="0.2">
      <c r="A61" s="201">
        <v>7</v>
      </c>
      <c r="B61" s="91" t="s">
        <v>570</v>
      </c>
      <c r="C61" s="92" t="s">
        <v>55</v>
      </c>
      <c r="D61" s="200" t="s">
        <v>56</v>
      </c>
      <c r="E61" s="225">
        <v>88.44</v>
      </c>
      <c r="F61" s="216">
        <v>778</v>
      </c>
      <c r="G61" s="216">
        <v>758</v>
      </c>
      <c r="H61" s="275">
        <v>100</v>
      </c>
      <c r="I61" s="209">
        <v>88.46</v>
      </c>
      <c r="J61" s="209">
        <v>90</v>
      </c>
      <c r="K61" s="209">
        <v>88.93</v>
      </c>
      <c r="L61" s="209">
        <v>88.06</v>
      </c>
      <c r="M61" s="209">
        <v>87.85</v>
      </c>
      <c r="N61" s="212">
        <v>88.66</v>
      </c>
      <c r="O61" s="209">
        <v>92.27</v>
      </c>
      <c r="P61" s="209">
        <v>88.28</v>
      </c>
      <c r="Q61" s="209">
        <v>91.82</v>
      </c>
      <c r="R61" s="209">
        <v>88.57</v>
      </c>
      <c r="S61" s="209">
        <v>86.13</v>
      </c>
      <c r="T61" s="212">
        <v>89.42</v>
      </c>
      <c r="U61" s="209">
        <v>88.95</v>
      </c>
      <c r="V61" s="209">
        <v>83.7</v>
      </c>
      <c r="W61" s="209">
        <v>85.93</v>
      </c>
      <c r="X61" s="209">
        <v>86.11</v>
      </c>
      <c r="Y61" s="209">
        <v>92.27</v>
      </c>
      <c r="Z61" s="212">
        <v>87.4</v>
      </c>
      <c r="AA61" s="209">
        <v>91.71</v>
      </c>
      <c r="AB61" s="209">
        <v>92.51</v>
      </c>
      <c r="AC61" s="209">
        <v>93.23</v>
      </c>
      <c r="AD61" s="209">
        <v>91.34</v>
      </c>
      <c r="AE61" s="209">
        <v>90.66</v>
      </c>
      <c r="AF61" s="212">
        <v>91.89</v>
      </c>
      <c r="AG61" s="209">
        <v>85.05</v>
      </c>
      <c r="AH61" s="209">
        <v>86.69</v>
      </c>
      <c r="AI61" s="209">
        <v>78.11</v>
      </c>
      <c r="AJ61" s="209">
        <v>91.96</v>
      </c>
      <c r="AK61" s="209">
        <v>91.47</v>
      </c>
      <c r="AL61" s="212">
        <v>86.65</v>
      </c>
      <c r="AM61" s="209">
        <v>91.82</v>
      </c>
      <c r="AN61" s="209">
        <v>92.38</v>
      </c>
      <c r="AO61" s="209">
        <v>93.86</v>
      </c>
      <c r="AP61" s="209">
        <v>91.97</v>
      </c>
      <c r="AQ61" s="209">
        <v>90.19</v>
      </c>
      <c r="AR61" s="212">
        <v>92.05</v>
      </c>
      <c r="AS61" s="209">
        <v>86.94</v>
      </c>
      <c r="AT61" s="209">
        <v>88.34</v>
      </c>
      <c r="AU61" s="209">
        <v>94.68</v>
      </c>
      <c r="AV61" s="209">
        <v>85.19</v>
      </c>
      <c r="AW61" s="209">
        <v>90.74</v>
      </c>
      <c r="AX61" s="212">
        <v>89.19</v>
      </c>
      <c r="AY61" s="209">
        <v>83.58</v>
      </c>
      <c r="AZ61" s="209">
        <v>81.93</v>
      </c>
      <c r="BA61" s="209">
        <v>84.88</v>
      </c>
      <c r="BB61" s="209">
        <v>81.38</v>
      </c>
      <c r="BC61" s="209">
        <v>88.87</v>
      </c>
      <c r="BD61" s="212">
        <v>84.14</v>
      </c>
      <c r="BE61" s="209">
        <v>92.88</v>
      </c>
      <c r="BF61" s="209">
        <v>87.72</v>
      </c>
      <c r="BG61" s="209">
        <v>91.62</v>
      </c>
      <c r="BH61" s="209">
        <v>88.57</v>
      </c>
      <c r="BI61" s="209">
        <v>88.45</v>
      </c>
      <c r="BJ61" s="212">
        <v>89.86</v>
      </c>
      <c r="BK61" s="209">
        <v>91.04</v>
      </c>
      <c r="BL61" s="209">
        <v>90.39</v>
      </c>
      <c r="BM61" s="209">
        <v>92.55</v>
      </c>
      <c r="BN61" s="209">
        <v>86.93</v>
      </c>
      <c r="BO61" s="209">
        <v>90.52</v>
      </c>
      <c r="BP61" s="212">
        <v>90.29</v>
      </c>
      <c r="BQ61" s="209">
        <v>89.21</v>
      </c>
      <c r="BR61" s="209">
        <v>88.34</v>
      </c>
      <c r="BS61" s="209">
        <v>85.79</v>
      </c>
      <c r="BT61" s="209">
        <v>82.69</v>
      </c>
      <c r="BU61" s="209">
        <v>87.13</v>
      </c>
      <c r="BV61" s="212">
        <v>86.64</v>
      </c>
      <c r="BW61" s="209">
        <v>88.41</v>
      </c>
      <c r="BX61" s="209">
        <v>89.08</v>
      </c>
      <c r="BY61" s="209">
        <v>87.72</v>
      </c>
      <c r="BZ61" s="209">
        <v>92.84</v>
      </c>
      <c r="CA61" s="209">
        <v>91.86</v>
      </c>
      <c r="CB61" s="212">
        <v>89.98</v>
      </c>
      <c r="CC61" s="209">
        <v>85.82</v>
      </c>
      <c r="CD61" s="209">
        <v>83.04</v>
      </c>
      <c r="CE61" s="209">
        <v>82.12</v>
      </c>
      <c r="CF61" s="209">
        <v>85.4</v>
      </c>
      <c r="CG61" s="209">
        <v>83.29</v>
      </c>
      <c r="CH61" s="212">
        <v>83.94</v>
      </c>
      <c r="CI61" s="209">
        <v>89.99</v>
      </c>
      <c r="CJ61" s="209">
        <v>88.42</v>
      </c>
      <c r="CK61" s="209">
        <v>85.41</v>
      </c>
      <c r="CL61" s="209">
        <v>81.56</v>
      </c>
      <c r="CM61" s="209">
        <v>78.099999999999994</v>
      </c>
      <c r="CN61" s="212">
        <v>84.73</v>
      </c>
      <c r="CO61" s="161"/>
      <c r="CP61" s="161"/>
      <c r="CQ61" s="161"/>
      <c r="CR61" s="161"/>
      <c r="CS61" s="161"/>
      <c r="CT61" s="162"/>
      <c r="CU61" s="209">
        <v>91.4</v>
      </c>
      <c r="CV61" s="209">
        <v>94.9</v>
      </c>
      <c r="CW61" s="209">
        <v>92.34</v>
      </c>
      <c r="CX61" s="209">
        <v>68.959999999999994</v>
      </c>
      <c r="CY61" s="212">
        <v>87.02</v>
      </c>
      <c r="CZ61" s="209">
        <v>87.11</v>
      </c>
      <c r="DA61" s="209">
        <v>92.62</v>
      </c>
      <c r="DB61" s="209">
        <v>92.47</v>
      </c>
      <c r="DC61" s="209">
        <v>77.709999999999994</v>
      </c>
      <c r="DD61" s="209">
        <v>93.63</v>
      </c>
      <c r="DE61" s="209">
        <v>83.06</v>
      </c>
      <c r="DF61" s="212">
        <v>87.8</v>
      </c>
      <c r="DG61" s="209">
        <v>94.17</v>
      </c>
      <c r="DH61" s="209">
        <v>93.98</v>
      </c>
      <c r="DI61" s="209">
        <v>88.71</v>
      </c>
      <c r="DJ61" s="209">
        <v>88.88</v>
      </c>
      <c r="DK61" s="209">
        <v>95.64</v>
      </c>
      <c r="DL61" s="212">
        <v>92.28</v>
      </c>
      <c r="DM61" s="209">
        <v>92.28</v>
      </c>
      <c r="DN61" s="209">
        <v>83.19</v>
      </c>
      <c r="DO61" s="209">
        <v>92.08</v>
      </c>
      <c r="DP61" s="209">
        <v>88.56</v>
      </c>
      <c r="DQ61" s="209">
        <v>92.96</v>
      </c>
      <c r="DR61" s="212">
        <v>89.82</v>
      </c>
      <c r="DS61" s="212">
        <v>89.04</v>
      </c>
      <c r="DT61" s="212">
        <v>89.66</v>
      </c>
      <c r="DU61" s="212">
        <v>89.35</v>
      </c>
      <c r="DV61" s="212">
        <v>86.67</v>
      </c>
      <c r="DW61" s="212">
        <v>90.07</v>
      </c>
      <c r="DX61" s="212">
        <v>88.31</v>
      </c>
      <c r="DY61" s="212">
        <v>84.33</v>
      </c>
      <c r="DZ61" s="212">
        <v>87.49</v>
      </c>
      <c r="EA61" s="214">
        <v>91.05</v>
      </c>
    </row>
    <row r="62" spans="1:131" s="6" customFormat="1" ht="18.75" customHeight="1" x14ac:dyDescent="0.2">
      <c r="A62" s="201">
        <v>8</v>
      </c>
      <c r="B62" s="91" t="s">
        <v>571</v>
      </c>
      <c r="C62" s="210">
        <v>0</v>
      </c>
      <c r="D62" s="200" t="s">
        <v>57</v>
      </c>
      <c r="E62" s="225">
        <v>82.71</v>
      </c>
      <c r="F62" s="216">
        <v>7831</v>
      </c>
      <c r="G62" s="216">
        <v>8676</v>
      </c>
      <c r="H62" s="275">
        <v>90.26048870447211</v>
      </c>
      <c r="I62" s="209">
        <v>83.53</v>
      </c>
      <c r="J62" s="209">
        <v>83.51</v>
      </c>
      <c r="K62" s="209">
        <v>82.98</v>
      </c>
      <c r="L62" s="209">
        <v>83.06</v>
      </c>
      <c r="M62" s="209">
        <v>82.16</v>
      </c>
      <c r="N62" s="212">
        <v>83.05</v>
      </c>
      <c r="O62" s="209">
        <v>88.25</v>
      </c>
      <c r="P62" s="209">
        <v>81.180000000000007</v>
      </c>
      <c r="Q62" s="209">
        <v>85.55</v>
      </c>
      <c r="R62" s="209">
        <v>83.99</v>
      </c>
      <c r="S62" s="209">
        <v>80.14</v>
      </c>
      <c r="T62" s="212">
        <v>83.83</v>
      </c>
      <c r="U62" s="209">
        <v>79.349999999999994</v>
      </c>
      <c r="V62" s="209">
        <v>78.209999999999994</v>
      </c>
      <c r="W62" s="209">
        <v>77.61</v>
      </c>
      <c r="X62" s="209">
        <v>78.27</v>
      </c>
      <c r="Y62" s="209">
        <v>85.9</v>
      </c>
      <c r="Z62" s="212">
        <v>79.88</v>
      </c>
      <c r="AA62" s="209">
        <v>83.5</v>
      </c>
      <c r="AB62" s="209">
        <v>86.89</v>
      </c>
      <c r="AC62" s="209">
        <v>85.86</v>
      </c>
      <c r="AD62" s="209">
        <v>85.23</v>
      </c>
      <c r="AE62" s="209">
        <v>83.82</v>
      </c>
      <c r="AF62" s="212">
        <v>85.06</v>
      </c>
      <c r="AG62" s="209">
        <v>81.64</v>
      </c>
      <c r="AH62" s="209">
        <v>89.08</v>
      </c>
      <c r="AI62" s="209">
        <v>79.56</v>
      </c>
      <c r="AJ62" s="209">
        <v>82.58</v>
      </c>
      <c r="AK62" s="209">
        <v>84.66</v>
      </c>
      <c r="AL62" s="212">
        <v>83.51</v>
      </c>
      <c r="AM62" s="209">
        <v>86.95</v>
      </c>
      <c r="AN62" s="209">
        <v>86.29</v>
      </c>
      <c r="AO62" s="209">
        <v>85.37</v>
      </c>
      <c r="AP62" s="209">
        <v>83.66</v>
      </c>
      <c r="AQ62" s="209">
        <v>85.12</v>
      </c>
      <c r="AR62" s="212">
        <v>85.48</v>
      </c>
      <c r="AS62" s="209">
        <v>82.05</v>
      </c>
      <c r="AT62" s="209">
        <v>84.41</v>
      </c>
      <c r="AU62" s="209">
        <v>90.32</v>
      </c>
      <c r="AV62" s="209">
        <v>76.239999999999995</v>
      </c>
      <c r="AW62" s="209">
        <v>83.91</v>
      </c>
      <c r="AX62" s="212">
        <v>83.41</v>
      </c>
      <c r="AY62" s="209">
        <v>76.5</v>
      </c>
      <c r="AZ62" s="209">
        <v>75.150000000000006</v>
      </c>
      <c r="BA62" s="209">
        <v>77.5</v>
      </c>
      <c r="BB62" s="209">
        <v>73.89</v>
      </c>
      <c r="BC62" s="209">
        <v>83.24</v>
      </c>
      <c r="BD62" s="212">
        <v>77.260000000000005</v>
      </c>
      <c r="BE62" s="209">
        <v>85.36</v>
      </c>
      <c r="BF62" s="209">
        <v>84.87</v>
      </c>
      <c r="BG62" s="209">
        <v>85.61</v>
      </c>
      <c r="BH62" s="209">
        <v>84.75</v>
      </c>
      <c r="BI62" s="209">
        <v>80.52</v>
      </c>
      <c r="BJ62" s="212">
        <v>84.23</v>
      </c>
      <c r="BK62" s="209">
        <v>83.86</v>
      </c>
      <c r="BL62" s="209">
        <v>84.97</v>
      </c>
      <c r="BM62" s="209">
        <v>86.18</v>
      </c>
      <c r="BN62" s="209">
        <v>82.63</v>
      </c>
      <c r="BO62" s="209">
        <v>84.93</v>
      </c>
      <c r="BP62" s="212">
        <v>84.52</v>
      </c>
      <c r="BQ62" s="209">
        <v>84.42</v>
      </c>
      <c r="BR62" s="209">
        <v>82.43</v>
      </c>
      <c r="BS62" s="209">
        <v>80.5</v>
      </c>
      <c r="BT62" s="209">
        <v>76.31</v>
      </c>
      <c r="BU62" s="209">
        <v>80.849999999999994</v>
      </c>
      <c r="BV62" s="212">
        <v>80.91</v>
      </c>
      <c r="BW62" s="209">
        <v>83.03</v>
      </c>
      <c r="BX62" s="209">
        <v>83.04</v>
      </c>
      <c r="BY62" s="209">
        <v>82.3</v>
      </c>
      <c r="BZ62" s="209">
        <v>87.89</v>
      </c>
      <c r="CA62" s="209">
        <v>88.5</v>
      </c>
      <c r="CB62" s="212">
        <v>84.96</v>
      </c>
      <c r="CC62" s="209">
        <v>79.760000000000005</v>
      </c>
      <c r="CD62" s="209">
        <v>83.37</v>
      </c>
      <c r="CE62" s="209">
        <v>81.84</v>
      </c>
      <c r="CF62" s="209">
        <v>84.03</v>
      </c>
      <c r="CG62" s="209">
        <v>81.099999999999994</v>
      </c>
      <c r="CH62" s="212">
        <v>82.02</v>
      </c>
      <c r="CI62" s="209">
        <v>86.36</v>
      </c>
      <c r="CJ62" s="209">
        <v>79.989999999999995</v>
      </c>
      <c r="CK62" s="209">
        <v>80.42</v>
      </c>
      <c r="CL62" s="209">
        <v>76.650000000000006</v>
      </c>
      <c r="CM62" s="209">
        <v>74.8</v>
      </c>
      <c r="CN62" s="212">
        <v>79.67</v>
      </c>
      <c r="CO62" s="209">
        <v>79.900000000000006</v>
      </c>
      <c r="CP62" s="209">
        <v>79.97</v>
      </c>
      <c r="CQ62" s="209">
        <v>81.98</v>
      </c>
      <c r="CR62" s="209">
        <v>76.8</v>
      </c>
      <c r="CS62" s="209">
        <v>78.739999999999995</v>
      </c>
      <c r="CT62" s="212">
        <v>79.48</v>
      </c>
      <c r="CU62" s="209">
        <v>86.33</v>
      </c>
      <c r="CV62" s="209">
        <v>78.760000000000005</v>
      </c>
      <c r="CW62" s="209">
        <v>80.150000000000006</v>
      </c>
      <c r="CX62" s="209">
        <v>57.92</v>
      </c>
      <c r="CY62" s="212">
        <v>75.91</v>
      </c>
      <c r="CZ62" s="209">
        <v>75.67</v>
      </c>
      <c r="DA62" s="209">
        <v>87.25</v>
      </c>
      <c r="DB62" s="209">
        <v>85.35</v>
      </c>
      <c r="DC62" s="209">
        <v>82.63</v>
      </c>
      <c r="DD62" s="209">
        <v>90.92</v>
      </c>
      <c r="DE62" s="209">
        <v>68.319999999999993</v>
      </c>
      <c r="DF62" s="212">
        <v>81.72</v>
      </c>
      <c r="DG62" s="209">
        <v>89.02</v>
      </c>
      <c r="DH62" s="209">
        <v>90.19</v>
      </c>
      <c r="DI62" s="209">
        <v>83.28</v>
      </c>
      <c r="DJ62" s="209">
        <v>82.08</v>
      </c>
      <c r="DK62" s="209">
        <v>92.4</v>
      </c>
      <c r="DL62" s="212">
        <v>87.41</v>
      </c>
      <c r="DM62" s="209">
        <v>85.41</v>
      </c>
      <c r="DN62" s="209">
        <v>83.75</v>
      </c>
      <c r="DO62" s="209">
        <v>86.04</v>
      </c>
      <c r="DP62" s="209">
        <v>82.61</v>
      </c>
      <c r="DQ62" s="209">
        <v>85.38</v>
      </c>
      <c r="DR62" s="212">
        <v>84.64</v>
      </c>
      <c r="DS62" s="212">
        <v>78.900000000000006</v>
      </c>
      <c r="DT62" s="212">
        <v>78.099999999999994</v>
      </c>
      <c r="DU62" s="212">
        <v>80.63</v>
      </c>
      <c r="DV62" s="212">
        <v>76.25</v>
      </c>
      <c r="DW62" s="212">
        <v>79.7</v>
      </c>
      <c r="DX62" s="212">
        <v>79.14</v>
      </c>
      <c r="DY62" s="212">
        <v>73.44</v>
      </c>
      <c r="DZ62" s="212">
        <v>76.47</v>
      </c>
      <c r="EA62" s="214">
        <v>83.14</v>
      </c>
    </row>
    <row r="63" spans="1:131" s="6" customFormat="1" x14ac:dyDescent="0.2">
      <c r="A63" s="201">
        <v>8</v>
      </c>
      <c r="B63" s="91" t="s">
        <v>571</v>
      </c>
      <c r="C63" s="92" t="s">
        <v>58</v>
      </c>
      <c r="D63" s="200" t="s">
        <v>59</v>
      </c>
      <c r="E63" s="225">
        <v>93.42</v>
      </c>
      <c r="F63" s="163">
        <v>12</v>
      </c>
      <c r="G63" s="163">
        <v>11</v>
      </c>
      <c r="H63" s="275">
        <v>100</v>
      </c>
      <c r="I63" s="209">
        <v>96.67</v>
      </c>
      <c r="J63" s="209">
        <v>93.33</v>
      </c>
      <c r="K63" s="209">
        <v>93.33</v>
      </c>
      <c r="L63" s="209">
        <v>90</v>
      </c>
      <c r="M63" s="209">
        <v>93.33</v>
      </c>
      <c r="N63" s="212">
        <v>93.33</v>
      </c>
      <c r="O63" s="209">
        <v>98.33</v>
      </c>
      <c r="P63" s="209">
        <v>98.33</v>
      </c>
      <c r="Q63" s="209">
        <v>90</v>
      </c>
      <c r="R63" s="209">
        <v>96.67</v>
      </c>
      <c r="S63" s="209">
        <v>86.67</v>
      </c>
      <c r="T63" s="212">
        <v>94</v>
      </c>
      <c r="U63" s="209">
        <v>95</v>
      </c>
      <c r="V63" s="209">
        <v>96.67</v>
      </c>
      <c r="W63" s="209">
        <v>98.33</v>
      </c>
      <c r="X63" s="209">
        <v>93.33</v>
      </c>
      <c r="Y63" s="209">
        <v>98.33</v>
      </c>
      <c r="Z63" s="212">
        <v>96.33</v>
      </c>
      <c r="AA63" s="209">
        <v>95</v>
      </c>
      <c r="AB63" s="209">
        <v>95</v>
      </c>
      <c r="AC63" s="209">
        <v>96.67</v>
      </c>
      <c r="AD63" s="209">
        <v>93.33</v>
      </c>
      <c r="AE63" s="209">
        <v>95</v>
      </c>
      <c r="AF63" s="212">
        <v>95</v>
      </c>
      <c r="AG63" s="209">
        <v>96.67</v>
      </c>
      <c r="AH63" s="209">
        <v>100</v>
      </c>
      <c r="AI63" s="209">
        <v>95</v>
      </c>
      <c r="AJ63" s="209">
        <v>91.67</v>
      </c>
      <c r="AK63" s="209">
        <v>98.33</v>
      </c>
      <c r="AL63" s="212">
        <v>96.33</v>
      </c>
      <c r="AM63" s="209">
        <v>95</v>
      </c>
      <c r="AN63" s="209">
        <v>95</v>
      </c>
      <c r="AO63" s="209">
        <v>95</v>
      </c>
      <c r="AP63" s="209">
        <v>95</v>
      </c>
      <c r="AQ63" s="209">
        <v>93.33</v>
      </c>
      <c r="AR63" s="212">
        <v>94.67</v>
      </c>
      <c r="AS63" s="209">
        <v>96.67</v>
      </c>
      <c r="AT63" s="209">
        <v>98.33</v>
      </c>
      <c r="AU63" s="209">
        <v>100</v>
      </c>
      <c r="AV63" s="209">
        <v>86.67</v>
      </c>
      <c r="AW63" s="209">
        <v>93.33</v>
      </c>
      <c r="AX63" s="212">
        <v>95</v>
      </c>
      <c r="AY63" s="209">
        <v>91.67</v>
      </c>
      <c r="AZ63" s="209">
        <v>91.67</v>
      </c>
      <c r="BA63" s="209">
        <v>93.33</v>
      </c>
      <c r="BB63" s="209">
        <v>90</v>
      </c>
      <c r="BC63" s="209">
        <v>93.33</v>
      </c>
      <c r="BD63" s="212">
        <v>92</v>
      </c>
      <c r="BE63" s="209">
        <v>93.33</v>
      </c>
      <c r="BF63" s="209">
        <v>96.67</v>
      </c>
      <c r="BG63" s="209">
        <v>96.67</v>
      </c>
      <c r="BH63" s="209">
        <v>96.67</v>
      </c>
      <c r="BI63" s="209">
        <v>96.67</v>
      </c>
      <c r="BJ63" s="212">
        <v>96</v>
      </c>
      <c r="BK63" s="209">
        <v>93.33</v>
      </c>
      <c r="BL63" s="209">
        <v>98.33</v>
      </c>
      <c r="BM63" s="209">
        <v>98.33</v>
      </c>
      <c r="BN63" s="209">
        <v>98.33</v>
      </c>
      <c r="BO63" s="209">
        <v>96.67</v>
      </c>
      <c r="BP63" s="212">
        <v>97</v>
      </c>
      <c r="BQ63" s="209">
        <v>96.67</v>
      </c>
      <c r="BR63" s="209">
        <v>96.67</v>
      </c>
      <c r="BS63" s="209">
        <v>91.67</v>
      </c>
      <c r="BT63" s="209">
        <v>93.33</v>
      </c>
      <c r="BU63" s="209">
        <v>90</v>
      </c>
      <c r="BV63" s="212">
        <v>93.67</v>
      </c>
      <c r="BW63" s="209">
        <v>91.67</v>
      </c>
      <c r="BX63" s="209">
        <v>96.67</v>
      </c>
      <c r="BY63" s="209">
        <v>98.33</v>
      </c>
      <c r="BZ63" s="209">
        <v>95</v>
      </c>
      <c r="CA63" s="209">
        <v>100</v>
      </c>
      <c r="CB63" s="212">
        <v>96.33</v>
      </c>
      <c r="CC63" s="209">
        <v>83.33</v>
      </c>
      <c r="CD63" s="209">
        <v>75</v>
      </c>
      <c r="CE63" s="209">
        <v>73.33</v>
      </c>
      <c r="CF63" s="209">
        <v>80</v>
      </c>
      <c r="CG63" s="209">
        <v>76.67</v>
      </c>
      <c r="CH63" s="212">
        <v>77.67</v>
      </c>
      <c r="CI63" s="209">
        <v>93.33</v>
      </c>
      <c r="CJ63" s="209">
        <v>95</v>
      </c>
      <c r="CK63" s="209">
        <v>85</v>
      </c>
      <c r="CL63" s="209">
        <v>96.67</v>
      </c>
      <c r="CM63" s="209">
        <v>88.33</v>
      </c>
      <c r="CN63" s="212">
        <v>91.67</v>
      </c>
      <c r="CO63" s="161"/>
      <c r="CP63" s="161"/>
      <c r="CQ63" s="161"/>
      <c r="CR63" s="161"/>
      <c r="CS63" s="161"/>
      <c r="CT63" s="162"/>
      <c r="CU63" s="209">
        <v>98.33</v>
      </c>
      <c r="CV63" s="209">
        <v>93.33</v>
      </c>
      <c r="CW63" s="209">
        <v>95</v>
      </c>
      <c r="CX63" s="209">
        <v>70.91</v>
      </c>
      <c r="CY63" s="212">
        <v>89.79</v>
      </c>
      <c r="CZ63" s="209">
        <v>80</v>
      </c>
      <c r="DA63" s="209">
        <v>96.67</v>
      </c>
      <c r="DB63" s="209">
        <v>96.67</v>
      </c>
      <c r="DC63" s="209">
        <v>85</v>
      </c>
      <c r="DD63" s="209">
        <v>100</v>
      </c>
      <c r="DE63" s="209">
        <v>80</v>
      </c>
      <c r="DF63" s="212">
        <v>89.72</v>
      </c>
      <c r="DG63" s="209">
        <v>98.33</v>
      </c>
      <c r="DH63" s="209">
        <v>100</v>
      </c>
      <c r="DI63" s="209">
        <v>98.33</v>
      </c>
      <c r="DJ63" s="209">
        <v>95</v>
      </c>
      <c r="DK63" s="209">
        <v>100</v>
      </c>
      <c r="DL63" s="212">
        <v>98.33</v>
      </c>
      <c r="DM63" s="209">
        <v>96.67</v>
      </c>
      <c r="DN63" s="209">
        <v>88.33</v>
      </c>
      <c r="DO63" s="209">
        <v>96.67</v>
      </c>
      <c r="DP63" s="209">
        <v>96.67</v>
      </c>
      <c r="DQ63" s="209">
        <v>95</v>
      </c>
      <c r="DR63" s="212">
        <v>94.67</v>
      </c>
      <c r="DS63" s="212">
        <v>83.44</v>
      </c>
      <c r="DT63" s="212">
        <v>82.48</v>
      </c>
      <c r="DU63" s="212">
        <v>84.49</v>
      </c>
      <c r="DV63" s="212">
        <v>80.34</v>
      </c>
      <c r="DW63" s="212">
        <v>84.37</v>
      </c>
      <c r="DX63" s="212">
        <v>82.94</v>
      </c>
      <c r="DY63" s="212">
        <v>80.849999999999994</v>
      </c>
      <c r="DZ63" s="212">
        <v>79.400000000000006</v>
      </c>
      <c r="EA63" s="214">
        <v>86.02</v>
      </c>
    </row>
    <row r="64" spans="1:131" s="6" customFormat="1" x14ac:dyDescent="0.2">
      <c r="A64" s="201">
        <v>8</v>
      </c>
      <c r="B64" s="91" t="s">
        <v>571</v>
      </c>
      <c r="C64" s="92" t="s">
        <v>3</v>
      </c>
      <c r="D64" s="200" t="s">
        <v>60</v>
      </c>
      <c r="E64" s="225">
        <v>79.42</v>
      </c>
      <c r="F64" s="216">
        <v>1421</v>
      </c>
      <c r="G64" s="216">
        <v>1855</v>
      </c>
      <c r="H64" s="275">
        <v>76.603773584905667</v>
      </c>
      <c r="I64" s="209">
        <v>82.39</v>
      </c>
      <c r="J64" s="209">
        <v>83.26</v>
      </c>
      <c r="K64" s="209">
        <v>82.47</v>
      </c>
      <c r="L64" s="209">
        <v>81.66</v>
      </c>
      <c r="M64" s="209">
        <v>83.86</v>
      </c>
      <c r="N64" s="212">
        <v>82.73</v>
      </c>
      <c r="O64" s="209">
        <v>86.06</v>
      </c>
      <c r="P64" s="209">
        <v>77.510000000000005</v>
      </c>
      <c r="Q64" s="209">
        <v>85.4</v>
      </c>
      <c r="R64" s="209">
        <v>80.81</v>
      </c>
      <c r="S64" s="209">
        <v>81.52</v>
      </c>
      <c r="T64" s="212">
        <v>82.26</v>
      </c>
      <c r="U64" s="209">
        <v>75.89</v>
      </c>
      <c r="V64" s="209">
        <v>72.98</v>
      </c>
      <c r="W64" s="209">
        <v>72.040000000000006</v>
      </c>
      <c r="X64" s="209">
        <v>80.209999999999994</v>
      </c>
      <c r="Y64" s="209">
        <v>88.03</v>
      </c>
      <c r="Z64" s="212">
        <v>77.92</v>
      </c>
      <c r="AA64" s="209">
        <v>82.77</v>
      </c>
      <c r="AB64" s="209">
        <v>87.79</v>
      </c>
      <c r="AC64" s="209">
        <v>87.53</v>
      </c>
      <c r="AD64" s="209">
        <v>82.56</v>
      </c>
      <c r="AE64" s="209">
        <v>84.43</v>
      </c>
      <c r="AF64" s="212">
        <v>85.02</v>
      </c>
      <c r="AG64" s="209">
        <v>71.25</v>
      </c>
      <c r="AH64" s="209">
        <v>85.3</v>
      </c>
      <c r="AI64" s="209">
        <v>60.77</v>
      </c>
      <c r="AJ64" s="209">
        <v>74.930000000000007</v>
      </c>
      <c r="AK64" s="209">
        <v>80.94</v>
      </c>
      <c r="AL64" s="212">
        <v>74.650000000000006</v>
      </c>
      <c r="AM64" s="209">
        <v>87.77</v>
      </c>
      <c r="AN64" s="209">
        <v>89.18</v>
      </c>
      <c r="AO64" s="209">
        <v>88.51</v>
      </c>
      <c r="AP64" s="209">
        <v>84.39</v>
      </c>
      <c r="AQ64" s="209">
        <v>81.08</v>
      </c>
      <c r="AR64" s="212">
        <v>86.18</v>
      </c>
      <c r="AS64" s="209">
        <v>81.33</v>
      </c>
      <c r="AT64" s="209">
        <v>82.67</v>
      </c>
      <c r="AU64" s="209">
        <v>93.55</v>
      </c>
      <c r="AV64" s="209">
        <v>75.92</v>
      </c>
      <c r="AW64" s="209">
        <v>84.31</v>
      </c>
      <c r="AX64" s="212">
        <v>83.57</v>
      </c>
      <c r="AY64" s="209">
        <v>69.66</v>
      </c>
      <c r="AZ64" s="209">
        <v>67.459999999999994</v>
      </c>
      <c r="BA64" s="209">
        <v>72.319999999999993</v>
      </c>
      <c r="BB64" s="209">
        <v>72.17</v>
      </c>
      <c r="BC64" s="209">
        <v>80.680000000000007</v>
      </c>
      <c r="BD64" s="212">
        <v>72.459999999999994</v>
      </c>
      <c r="BE64" s="209">
        <v>88.88</v>
      </c>
      <c r="BF64" s="209">
        <v>83.15</v>
      </c>
      <c r="BG64" s="209">
        <v>83.53</v>
      </c>
      <c r="BH64" s="209">
        <v>80.069999999999993</v>
      </c>
      <c r="BI64" s="209">
        <v>75.819999999999993</v>
      </c>
      <c r="BJ64" s="212">
        <v>82.31</v>
      </c>
      <c r="BK64" s="209">
        <v>81.66</v>
      </c>
      <c r="BL64" s="209">
        <v>81.94</v>
      </c>
      <c r="BM64" s="209">
        <v>84.27</v>
      </c>
      <c r="BN64" s="209">
        <v>76.39</v>
      </c>
      <c r="BO64" s="209">
        <v>81.58</v>
      </c>
      <c r="BP64" s="212">
        <v>81.17</v>
      </c>
      <c r="BQ64" s="209">
        <v>81.39</v>
      </c>
      <c r="BR64" s="209">
        <v>78.569999999999993</v>
      </c>
      <c r="BS64" s="209">
        <v>73.98</v>
      </c>
      <c r="BT64" s="209">
        <v>69.28</v>
      </c>
      <c r="BU64" s="209">
        <v>74.569999999999993</v>
      </c>
      <c r="BV64" s="212">
        <v>75.58</v>
      </c>
      <c r="BW64" s="209">
        <v>78.180000000000007</v>
      </c>
      <c r="BX64" s="209">
        <v>79.56</v>
      </c>
      <c r="BY64" s="209">
        <v>77.86</v>
      </c>
      <c r="BZ64" s="209">
        <v>87.67</v>
      </c>
      <c r="CA64" s="209">
        <v>87.81</v>
      </c>
      <c r="CB64" s="212">
        <v>82.21</v>
      </c>
      <c r="CC64" s="209">
        <v>75.790000000000006</v>
      </c>
      <c r="CD64" s="209">
        <v>74.33</v>
      </c>
      <c r="CE64" s="209">
        <v>73.39</v>
      </c>
      <c r="CF64" s="209">
        <v>76.33</v>
      </c>
      <c r="CG64" s="209">
        <v>72.03</v>
      </c>
      <c r="CH64" s="212">
        <v>74.37</v>
      </c>
      <c r="CI64" s="209">
        <v>82.43</v>
      </c>
      <c r="CJ64" s="209">
        <v>77.09</v>
      </c>
      <c r="CK64" s="209">
        <v>74.069999999999993</v>
      </c>
      <c r="CL64" s="209">
        <v>68.31</v>
      </c>
      <c r="CM64" s="209">
        <v>64.73</v>
      </c>
      <c r="CN64" s="212">
        <v>73.38</v>
      </c>
      <c r="CO64" s="209">
        <v>77.81</v>
      </c>
      <c r="CP64" s="209">
        <v>78.849999999999994</v>
      </c>
      <c r="CQ64" s="209">
        <v>76.98</v>
      </c>
      <c r="CR64" s="209">
        <v>76.56</v>
      </c>
      <c r="CS64" s="209">
        <v>74.48</v>
      </c>
      <c r="CT64" s="212">
        <v>76.94</v>
      </c>
      <c r="CU64" s="209">
        <v>82.01</v>
      </c>
      <c r="CV64" s="209">
        <v>74.88</v>
      </c>
      <c r="CW64" s="209">
        <v>83.35</v>
      </c>
      <c r="CX64" s="209">
        <v>44.28</v>
      </c>
      <c r="CY64" s="212">
        <v>71.349999999999994</v>
      </c>
      <c r="CZ64" s="209">
        <v>61.98</v>
      </c>
      <c r="DA64" s="209">
        <v>84.3</v>
      </c>
      <c r="DB64" s="209">
        <v>86.41</v>
      </c>
      <c r="DC64" s="209">
        <v>69.319999999999993</v>
      </c>
      <c r="DD64" s="209">
        <v>90.04</v>
      </c>
      <c r="DE64" s="209">
        <v>56.83</v>
      </c>
      <c r="DF64" s="212">
        <v>74.83</v>
      </c>
      <c r="DG64" s="209">
        <v>90.85</v>
      </c>
      <c r="DH64" s="209">
        <v>91.7</v>
      </c>
      <c r="DI64" s="209">
        <v>81.040000000000006</v>
      </c>
      <c r="DJ64" s="209">
        <v>75.64</v>
      </c>
      <c r="DK64" s="209">
        <v>92.6</v>
      </c>
      <c r="DL64" s="212">
        <v>86.39</v>
      </c>
      <c r="DM64" s="209">
        <v>84.05</v>
      </c>
      <c r="DN64" s="209">
        <v>77.849999999999994</v>
      </c>
      <c r="DO64" s="209">
        <v>85.1</v>
      </c>
      <c r="DP64" s="209">
        <v>80.239999999999995</v>
      </c>
      <c r="DQ64" s="209">
        <v>84.51</v>
      </c>
      <c r="DR64" s="212">
        <v>82.36</v>
      </c>
      <c r="DS64" s="212">
        <v>93.67</v>
      </c>
      <c r="DT64" s="212">
        <v>95.67</v>
      </c>
      <c r="DU64" s="212">
        <v>95.5</v>
      </c>
      <c r="DV64" s="212">
        <v>93.5</v>
      </c>
      <c r="DW64" s="212">
        <v>96.5</v>
      </c>
      <c r="DX64" s="212">
        <v>95</v>
      </c>
      <c r="DY64" s="212">
        <v>84.67</v>
      </c>
      <c r="DZ64" s="212">
        <v>89.75</v>
      </c>
      <c r="EA64" s="214">
        <v>96.5</v>
      </c>
    </row>
    <row r="65" spans="1:131" s="6" customFormat="1" x14ac:dyDescent="0.2">
      <c r="A65" s="201">
        <v>8</v>
      </c>
      <c r="B65" s="91" t="s">
        <v>571</v>
      </c>
      <c r="C65" s="92" t="s">
        <v>14</v>
      </c>
      <c r="D65" s="200" t="s">
        <v>61</v>
      </c>
      <c r="E65" s="225">
        <v>84.39</v>
      </c>
      <c r="F65" s="216">
        <v>126</v>
      </c>
      <c r="G65" s="163">
        <v>77</v>
      </c>
      <c r="H65" s="275">
        <v>100</v>
      </c>
      <c r="I65" s="209">
        <v>87.26</v>
      </c>
      <c r="J65" s="209">
        <v>83.41</v>
      </c>
      <c r="K65" s="209">
        <v>85.97</v>
      </c>
      <c r="L65" s="209">
        <v>84.64</v>
      </c>
      <c r="M65" s="209">
        <v>81.45</v>
      </c>
      <c r="N65" s="212">
        <v>84.55</v>
      </c>
      <c r="O65" s="209">
        <v>87.8</v>
      </c>
      <c r="P65" s="209">
        <v>80.97</v>
      </c>
      <c r="Q65" s="209">
        <v>86.24</v>
      </c>
      <c r="R65" s="209">
        <v>83.84</v>
      </c>
      <c r="S65" s="209">
        <v>83.23</v>
      </c>
      <c r="T65" s="212">
        <v>84.41</v>
      </c>
      <c r="U65" s="209">
        <v>84.17</v>
      </c>
      <c r="V65" s="209">
        <v>82.98</v>
      </c>
      <c r="W65" s="209">
        <v>80.83</v>
      </c>
      <c r="X65" s="209">
        <v>80</v>
      </c>
      <c r="Y65" s="209">
        <v>89.12</v>
      </c>
      <c r="Z65" s="212">
        <v>83.43</v>
      </c>
      <c r="AA65" s="209">
        <v>86.94</v>
      </c>
      <c r="AB65" s="209">
        <v>91.22</v>
      </c>
      <c r="AC65" s="209">
        <v>91.06</v>
      </c>
      <c r="AD65" s="209">
        <v>89.84</v>
      </c>
      <c r="AE65" s="209">
        <v>89.28</v>
      </c>
      <c r="AF65" s="212">
        <v>89.66</v>
      </c>
      <c r="AG65" s="209">
        <v>80.64</v>
      </c>
      <c r="AH65" s="209">
        <v>89.35</v>
      </c>
      <c r="AI65" s="209">
        <v>70.81</v>
      </c>
      <c r="AJ65" s="209">
        <v>79.52</v>
      </c>
      <c r="AK65" s="209">
        <v>86.94</v>
      </c>
      <c r="AL65" s="212">
        <v>81.42</v>
      </c>
      <c r="AM65" s="209">
        <v>89.27</v>
      </c>
      <c r="AN65" s="209">
        <v>88.96</v>
      </c>
      <c r="AO65" s="209">
        <v>91.36</v>
      </c>
      <c r="AP65" s="209">
        <v>87.74</v>
      </c>
      <c r="AQ65" s="209">
        <v>87.32</v>
      </c>
      <c r="AR65" s="212">
        <v>88.94</v>
      </c>
      <c r="AS65" s="209">
        <v>85.12</v>
      </c>
      <c r="AT65" s="209">
        <v>86.08</v>
      </c>
      <c r="AU65" s="209">
        <v>92.96</v>
      </c>
      <c r="AV65" s="209">
        <v>80.5</v>
      </c>
      <c r="AW65" s="209">
        <v>84.32</v>
      </c>
      <c r="AX65" s="212">
        <v>85.83</v>
      </c>
      <c r="AY65" s="209">
        <v>76.23</v>
      </c>
      <c r="AZ65" s="209">
        <v>73.5</v>
      </c>
      <c r="BA65" s="209">
        <v>76.290000000000006</v>
      </c>
      <c r="BB65" s="209">
        <v>79</v>
      </c>
      <c r="BC65" s="209">
        <v>85.37</v>
      </c>
      <c r="BD65" s="212">
        <v>78.069999999999993</v>
      </c>
      <c r="BE65" s="209">
        <v>88.8</v>
      </c>
      <c r="BF65" s="209">
        <v>87.97</v>
      </c>
      <c r="BG65" s="209">
        <v>89.52</v>
      </c>
      <c r="BH65" s="209">
        <v>86.29</v>
      </c>
      <c r="BI65" s="209">
        <v>82.52</v>
      </c>
      <c r="BJ65" s="212">
        <v>87.06</v>
      </c>
      <c r="BK65" s="209">
        <v>87.64</v>
      </c>
      <c r="BL65" s="209">
        <v>88.23</v>
      </c>
      <c r="BM65" s="209">
        <v>90.41</v>
      </c>
      <c r="BN65" s="209">
        <v>87.38</v>
      </c>
      <c r="BO65" s="209">
        <v>87.48</v>
      </c>
      <c r="BP65" s="212">
        <v>88.23</v>
      </c>
      <c r="BQ65" s="209">
        <v>87.74</v>
      </c>
      <c r="BR65" s="209">
        <v>85.97</v>
      </c>
      <c r="BS65" s="209">
        <v>80.33</v>
      </c>
      <c r="BT65" s="209">
        <v>76.8</v>
      </c>
      <c r="BU65" s="209">
        <v>82.74</v>
      </c>
      <c r="BV65" s="212">
        <v>82.71</v>
      </c>
      <c r="BW65" s="209">
        <v>84.68</v>
      </c>
      <c r="BX65" s="209">
        <v>84.39</v>
      </c>
      <c r="BY65" s="209">
        <v>86.18</v>
      </c>
      <c r="BZ65" s="209">
        <v>90.88</v>
      </c>
      <c r="CA65" s="209">
        <v>89.76</v>
      </c>
      <c r="CB65" s="212">
        <v>87.19</v>
      </c>
      <c r="CC65" s="209">
        <v>81.16</v>
      </c>
      <c r="CD65" s="209">
        <v>83.68</v>
      </c>
      <c r="CE65" s="209">
        <v>83.87</v>
      </c>
      <c r="CF65" s="209">
        <v>86.02</v>
      </c>
      <c r="CG65" s="209">
        <v>83.06</v>
      </c>
      <c r="CH65" s="212">
        <v>83.57</v>
      </c>
      <c r="CI65" s="209">
        <v>88.71</v>
      </c>
      <c r="CJ65" s="209">
        <v>84.84</v>
      </c>
      <c r="CK65" s="209">
        <v>82.11</v>
      </c>
      <c r="CL65" s="209">
        <v>79.34</v>
      </c>
      <c r="CM65" s="209">
        <v>70.86</v>
      </c>
      <c r="CN65" s="212">
        <v>81.31</v>
      </c>
      <c r="CO65" s="209">
        <v>82.83</v>
      </c>
      <c r="CP65" s="209">
        <v>84.07</v>
      </c>
      <c r="CQ65" s="209">
        <v>79.66</v>
      </c>
      <c r="CR65" s="209">
        <v>78.86</v>
      </c>
      <c r="CS65" s="209">
        <v>78.540000000000006</v>
      </c>
      <c r="CT65" s="212">
        <v>80.790000000000006</v>
      </c>
      <c r="CU65" s="209">
        <v>88.16</v>
      </c>
      <c r="CV65" s="209">
        <v>75.040000000000006</v>
      </c>
      <c r="CW65" s="209">
        <v>81.599999999999994</v>
      </c>
      <c r="CX65" s="209">
        <v>47.35</v>
      </c>
      <c r="CY65" s="212">
        <v>73.459999999999994</v>
      </c>
      <c r="CZ65" s="209">
        <v>75.12</v>
      </c>
      <c r="DA65" s="209">
        <v>88.94</v>
      </c>
      <c r="DB65" s="209">
        <v>88.52</v>
      </c>
      <c r="DC65" s="209">
        <v>74</v>
      </c>
      <c r="DD65" s="209">
        <v>93.28</v>
      </c>
      <c r="DE65" s="209">
        <v>67.8</v>
      </c>
      <c r="DF65" s="212">
        <v>81.33</v>
      </c>
      <c r="DG65" s="209">
        <v>90.24</v>
      </c>
      <c r="DH65" s="209">
        <v>90.81</v>
      </c>
      <c r="DI65" s="209">
        <v>90</v>
      </c>
      <c r="DJ65" s="209">
        <v>83.23</v>
      </c>
      <c r="DK65" s="209">
        <v>94.47</v>
      </c>
      <c r="DL65" s="212">
        <v>89.74</v>
      </c>
      <c r="DM65" s="209">
        <v>89.03</v>
      </c>
      <c r="DN65" s="209">
        <v>83.68</v>
      </c>
      <c r="DO65" s="209">
        <v>88.55</v>
      </c>
      <c r="DP65" s="209">
        <v>85.65</v>
      </c>
      <c r="DQ65" s="209">
        <v>84.68</v>
      </c>
      <c r="DR65" s="212">
        <v>86.31</v>
      </c>
      <c r="DS65" s="212">
        <v>82.5</v>
      </c>
      <c r="DT65" s="212">
        <v>81.489999999999995</v>
      </c>
      <c r="DU65" s="212">
        <v>80.41</v>
      </c>
      <c r="DV65" s="212">
        <v>78.040000000000006</v>
      </c>
      <c r="DW65" s="212">
        <v>81.739999999999995</v>
      </c>
      <c r="DX65" s="212">
        <v>78.91</v>
      </c>
      <c r="DY65" s="212">
        <v>73.88</v>
      </c>
      <c r="DZ65" s="212">
        <v>73.44</v>
      </c>
      <c r="EA65" s="214">
        <v>84.37</v>
      </c>
    </row>
    <row r="66" spans="1:131" s="6" customFormat="1" x14ac:dyDescent="0.2">
      <c r="A66" s="201">
        <v>8</v>
      </c>
      <c r="B66" s="91" t="s">
        <v>571</v>
      </c>
      <c r="C66" s="92" t="s">
        <v>16</v>
      </c>
      <c r="D66" s="200" t="s">
        <v>62</v>
      </c>
      <c r="E66" s="225">
        <v>69.489999999999995</v>
      </c>
      <c r="F66" s="216">
        <v>125</v>
      </c>
      <c r="G66" s="216">
        <v>152</v>
      </c>
      <c r="H66" s="275">
        <v>82.23684210526315</v>
      </c>
      <c r="I66" s="209">
        <v>66.39</v>
      </c>
      <c r="J66" s="209">
        <v>67.7</v>
      </c>
      <c r="K66" s="209">
        <v>67.11</v>
      </c>
      <c r="L66" s="209">
        <v>67.8</v>
      </c>
      <c r="M66" s="209">
        <v>71.48</v>
      </c>
      <c r="N66" s="212">
        <v>68.099999999999994</v>
      </c>
      <c r="O66" s="209">
        <v>74.47</v>
      </c>
      <c r="P66" s="209">
        <v>65.650000000000006</v>
      </c>
      <c r="Q66" s="209">
        <v>64.75</v>
      </c>
      <c r="R66" s="209">
        <v>66.67</v>
      </c>
      <c r="S66" s="209">
        <v>61.46</v>
      </c>
      <c r="T66" s="212">
        <v>66.599999999999994</v>
      </c>
      <c r="U66" s="209">
        <v>61.64</v>
      </c>
      <c r="V66" s="209">
        <v>62.44</v>
      </c>
      <c r="W66" s="209">
        <v>59.02</v>
      </c>
      <c r="X66" s="209">
        <v>71.540000000000006</v>
      </c>
      <c r="Y66" s="209">
        <v>76.59</v>
      </c>
      <c r="Z66" s="212">
        <v>66.260000000000005</v>
      </c>
      <c r="AA66" s="209">
        <v>69.02</v>
      </c>
      <c r="AB66" s="209">
        <v>74.88</v>
      </c>
      <c r="AC66" s="209">
        <v>71.739999999999995</v>
      </c>
      <c r="AD66" s="209">
        <v>69.11</v>
      </c>
      <c r="AE66" s="209">
        <v>68.94</v>
      </c>
      <c r="AF66" s="212">
        <v>70.72</v>
      </c>
      <c r="AG66" s="209">
        <v>72.95</v>
      </c>
      <c r="AH66" s="209">
        <v>83.9</v>
      </c>
      <c r="AI66" s="209">
        <v>73.33</v>
      </c>
      <c r="AJ66" s="209">
        <v>65.69</v>
      </c>
      <c r="AK66" s="209">
        <v>74.709999999999994</v>
      </c>
      <c r="AL66" s="212">
        <v>74.12</v>
      </c>
      <c r="AM66" s="209">
        <v>74.88</v>
      </c>
      <c r="AN66" s="209">
        <v>72.459999999999994</v>
      </c>
      <c r="AO66" s="209">
        <v>73.17</v>
      </c>
      <c r="AP66" s="209">
        <v>68.36</v>
      </c>
      <c r="AQ66" s="209">
        <v>69.27</v>
      </c>
      <c r="AR66" s="212">
        <v>71.62</v>
      </c>
      <c r="AS66" s="209">
        <v>61.98</v>
      </c>
      <c r="AT66" s="209">
        <v>68.62</v>
      </c>
      <c r="AU66" s="209">
        <v>84.07</v>
      </c>
      <c r="AV66" s="209">
        <v>66.61</v>
      </c>
      <c r="AW66" s="209">
        <v>70</v>
      </c>
      <c r="AX66" s="212">
        <v>70.3</v>
      </c>
      <c r="AY66" s="209">
        <v>61.79</v>
      </c>
      <c r="AZ66" s="209">
        <v>58.54</v>
      </c>
      <c r="BA66" s="209">
        <v>61.3</v>
      </c>
      <c r="BB66" s="209">
        <v>58.51</v>
      </c>
      <c r="BC66" s="209">
        <v>68.430000000000007</v>
      </c>
      <c r="BD66" s="212">
        <v>61.7</v>
      </c>
      <c r="BE66" s="209">
        <v>75.28</v>
      </c>
      <c r="BF66" s="209">
        <v>73.61</v>
      </c>
      <c r="BG66" s="209">
        <v>74.959999999999994</v>
      </c>
      <c r="BH66" s="209">
        <v>74.959999999999994</v>
      </c>
      <c r="BI66" s="209">
        <v>65.41</v>
      </c>
      <c r="BJ66" s="212">
        <v>72.849999999999994</v>
      </c>
      <c r="BK66" s="209">
        <v>70</v>
      </c>
      <c r="BL66" s="209">
        <v>72.13</v>
      </c>
      <c r="BM66" s="209">
        <v>73.66</v>
      </c>
      <c r="BN66" s="209">
        <v>64.430000000000007</v>
      </c>
      <c r="BO66" s="209">
        <v>71.540000000000006</v>
      </c>
      <c r="BP66" s="212">
        <v>70.36</v>
      </c>
      <c r="BQ66" s="209">
        <v>70.16</v>
      </c>
      <c r="BR66" s="209">
        <v>69.92</v>
      </c>
      <c r="BS66" s="209">
        <v>64.72</v>
      </c>
      <c r="BT66" s="209">
        <v>60.67</v>
      </c>
      <c r="BU66" s="209">
        <v>65.5</v>
      </c>
      <c r="BV66" s="212">
        <v>66.22</v>
      </c>
      <c r="BW66" s="209">
        <v>66.33</v>
      </c>
      <c r="BX66" s="209">
        <v>67.27</v>
      </c>
      <c r="BY66" s="209">
        <v>69.180000000000007</v>
      </c>
      <c r="BZ66" s="209">
        <v>79.67</v>
      </c>
      <c r="CA66" s="209">
        <v>81.33</v>
      </c>
      <c r="CB66" s="212">
        <v>72.77</v>
      </c>
      <c r="CC66" s="209">
        <v>64.59</v>
      </c>
      <c r="CD66" s="209">
        <v>65.12</v>
      </c>
      <c r="CE66" s="209">
        <v>63.77</v>
      </c>
      <c r="CF66" s="209">
        <v>65.569999999999993</v>
      </c>
      <c r="CG66" s="209">
        <v>57.87</v>
      </c>
      <c r="CH66" s="212">
        <v>63.38</v>
      </c>
      <c r="CI66" s="209">
        <v>73.33</v>
      </c>
      <c r="CJ66" s="209">
        <v>58.37</v>
      </c>
      <c r="CK66" s="209">
        <v>59.51</v>
      </c>
      <c r="CL66" s="209">
        <v>60.98</v>
      </c>
      <c r="CM66" s="209">
        <v>60.67</v>
      </c>
      <c r="CN66" s="212">
        <v>62.58</v>
      </c>
      <c r="CO66" s="209">
        <v>63.9</v>
      </c>
      <c r="CP66" s="209">
        <v>66.5</v>
      </c>
      <c r="CQ66" s="209">
        <v>68.930000000000007</v>
      </c>
      <c r="CR66" s="209">
        <v>68.099999999999994</v>
      </c>
      <c r="CS66" s="209">
        <v>63.53</v>
      </c>
      <c r="CT66" s="212">
        <v>66.19</v>
      </c>
      <c r="CU66" s="209">
        <v>79.67</v>
      </c>
      <c r="CV66" s="209">
        <v>64.430000000000007</v>
      </c>
      <c r="CW66" s="209">
        <v>70.08</v>
      </c>
      <c r="CX66" s="209">
        <v>55.9</v>
      </c>
      <c r="CY66" s="212">
        <v>67.53</v>
      </c>
      <c r="CZ66" s="209">
        <v>67.48</v>
      </c>
      <c r="DA66" s="209">
        <v>80.819999999999993</v>
      </c>
      <c r="DB66" s="209">
        <v>82.98</v>
      </c>
      <c r="DC66" s="209">
        <v>76.069999999999993</v>
      </c>
      <c r="DD66" s="209">
        <v>87.38</v>
      </c>
      <c r="DE66" s="209">
        <v>65.569999999999993</v>
      </c>
      <c r="DF66" s="212">
        <v>76.69</v>
      </c>
      <c r="DG66" s="209">
        <v>81.3</v>
      </c>
      <c r="DH66" s="209">
        <v>83.25</v>
      </c>
      <c r="DI66" s="209">
        <v>68.599999999999994</v>
      </c>
      <c r="DJ66" s="209">
        <v>63.11</v>
      </c>
      <c r="DK66" s="209">
        <v>87.64</v>
      </c>
      <c r="DL66" s="212">
        <v>76.83</v>
      </c>
      <c r="DM66" s="209">
        <v>71.33</v>
      </c>
      <c r="DN66" s="209">
        <v>72.95</v>
      </c>
      <c r="DO66" s="209">
        <v>70.73</v>
      </c>
      <c r="DP66" s="209">
        <v>66.72</v>
      </c>
      <c r="DQ66" s="209">
        <v>70.739999999999995</v>
      </c>
      <c r="DR66" s="212">
        <v>70.489999999999995</v>
      </c>
      <c r="DS66" s="212">
        <v>84.48</v>
      </c>
      <c r="DT66" s="212">
        <v>86.56</v>
      </c>
      <c r="DU66" s="212">
        <v>85.19</v>
      </c>
      <c r="DV66" s="212">
        <v>81.98</v>
      </c>
      <c r="DW66" s="212">
        <v>87.64</v>
      </c>
      <c r="DX66" s="212">
        <v>84.96</v>
      </c>
      <c r="DY66" s="212">
        <v>82.45</v>
      </c>
      <c r="DZ66" s="212">
        <v>78.180000000000007</v>
      </c>
      <c r="EA66" s="214">
        <v>88.02</v>
      </c>
    </row>
    <row r="67" spans="1:131" s="6" customFormat="1" x14ac:dyDescent="0.2">
      <c r="A67" s="201">
        <v>8</v>
      </c>
      <c r="B67" s="91" t="s">
        <v>571</v>
      </c>
      <c r="C67" s="92" t="s">
        <v>63</v>
      </c>
      <c r="D67" s="200" t="s">
        <v>64</v>
      </c>
      <c r="E67" s="225">
        <v>78.61</v>
      </c>
      <c r="F67" s="216">
        <v>106</v>
      </c>
      <c r="G67" s="216">
        <v>105</v>
      </c>
      <c r="H67" s="275">
        <v>100</v>
      </c>
      <c r="I67" s="209">
        <v>80.400000000000006</v>
      </c>
      <c r="J67" s="209">
        <v>78</v>
      </c>
      <c r="K67" s="209">
        <v>78.64</v>
      </c>
      <c r="L67" s="209">
        <v>76.89</v>
      </c>
      <c r="M67" s="209">
        <v>78.27</v>
      </c>
      <c r="N67" s="212">
        <v>78.430000000000007</v>
      </c>
      <c r="O67" s="209">
        <v>81.98</v>
      </c>
      <c r="P67" s="209">
        <v>78.38</v>
      </c>
      <c r="Q67" s="209">
        <v>80.95</v>
      </c>
      <c r="R67" s="209">
        <v>79.61</v>
      </c>
      <c r="S67" s="209">
        <v>79.22</v>
      </c>
      <c r="T67" s="212">
        <v>80.040000000000006</v>
      </c>
      <c r="U67" s="209">
        <v>74.08</v>
      </c>
      <c r="V67" s="209">
        <v>73.73</v>
      </c>
      <c r="W67" s="209">
        <v>71.2</v>
      </c>
      <c r="X67" s="209">
        <v>78.239999999999995</v>
      </c>
      <c r="Y67" s="209">
        <v>86.02</v>
      </c>
      <c r="Z67" s="212">
        <v>76.709999999999994</v>
      </c>
      <c r="AA67" s="209">
        <v>80.790000000000006</v>
      </c>
      <c r="AB67" s="209">
        <v>85.49</v>
      </c>
      <c r="AC67" s="209">
        <v>85.29</v>
      </c>
      <c r="AD67" s="209">
        <v>81.819999999999993</v>
      </c>
      <c r="AE67" s="209">
        <v>79.61</v>
      </c>
      <c r="AF67" s="212">
        <v>82.61</v>
      </c>
      <c r="AG67" s="209">
        <v>77.900000000000006</v>
      </c>
      <c r="AH67" s="209">
        <v>85.19</v>
      </c>
      <c r="AI67" s="209">
        <v>74.900000000000006</v>
      </c>
      <c r="AJ67" s="209">
        <v>74.849999999999994</v>
      </c>
      <c r="AK67" s="209">
        <v>81.819999999999993</v>
      </c>
      <c r="AL67" s="212">
        <v>78.94</v>
      </c>
      <c r="AM67" s="209">
        <v>83.92</v>
      </c>
      <c r="AN67" s="209">
        <v>86.47</v>
      </c>
      <c r="AO67" s="209">
        <v>84.51</v>
      </c>
      <c r="AP67" s="209">
        <v>80.790000000000006</v>
      </c>
      <c r="AQ67" s="209">
        <v>83.03</v>
      </c>
      <c r="AR67" s="212">
        <v>83.75</v>
      </c>
      <c r="AS67" s="209">
        <v>75.150000000000006</v>
      </c>
      <c r="AT67" s="209">
        <v>79.209999999999994</v>
      </c>
      <c r="AU67" s="209">
        <v>87.57</v>
      </c>
      <c r="AV67" s="209">
        <v>74.06</v>
      </c>
      <c r="AW67" s="209">
        <v>77.23</v>
      </c>
      <c r="AX67" s="212">
        <v>78.66</v>
      </c>
      <c r="AY67" s="209">
        <v>67.13</v>
      </c>
      <c r="AZ67" s="209">
        <v>66.14</v>
      </c>
      <c r="BA67" s="209">
        <v>68</v>
      </c>
      <c r="BB67" s="209">
        <v>70.099999999999994</v>
      </c>
      <c r="BC67" s="209">
        <v>78.61</v>
      </c>
      <c r="BD67" s="212">
        <v>70</v>
      </c>
      <c r="BE67" s="209">
        <v>86.6</v>
      </c>
      <c r="BF67" s="209">
        <v>84</v>
      </c>
      <c r="BG67" s="209">
        <v>84.95</v>
      </c>
      <c r="BH67" s="209">
        <v>84.12</v>
      </c>
      <c r="BI67" s="209">
        <v>74</v>
      </c>
      <c r="BJ67" s="212">
        <v>82.77</v>
      </c>
      <c r="BK67" s="209">
        <v>82.63</v>
      </c>
      <c r="BL67" s="209">
        <v>81.78</v>
      </c>
      <c r="BM67" s="209">
        <v>84.6</v>
      </c>
      <c r="BN67" s="209">
        <v>78.61</v>
      </c>
      <c r="BO67" s="209">
        <v>79.599999999999994</v>
      </c>
      <c r="BP67" s="212">
        <v>81.44</v>
      </c>
      <c r="BQ67" s="209">
        <v>79.41</v>
      </c>
      <c r="BR67" s="209">
        <v>77.430000000000007</v>
      </c>
      <c r="BS67" s="209">
        <v>72.12</v>
      </c>
      <c r="BT67" s="209">
        <v>72.12</v>
      </c>
      <c r="BU67" s="209">
        <v>74.34</v>
      </c>
      <c r="BV67" s="212">
        <v>75.11</v>
      </c>
      <c r="BW67" s="209">
        <v>78.790000000000006</v>
      </c>
      <c r="BX67" s="209">
        <v>77.53</v>
      </c>
      <c r="BY67" s="209">
        <v>75.709999999999994</v>
      </c>
      <c r="BZ67" s="209">
        <v>86.02</v>
      </c>
      <c r="CA67" s="209">
        <v>84.51</v>
      </c>
      <c r="CB67" s="212">
        <v>80.599999999999994</v>
      </c>
      <c r="CC67" s="209">
        <v>71.84</v>
      </c>
      <c r="CD67" s="209">
        <v>72.430000000000007</v>
      </c>
      <c r="CE67" s="209">
        <v>72.75</v>
      </c>
      <c r="CF67" s="209">
        <v>77.03</v>
      </c>
      <c r="CG67" s="209">
        <v>70.39</v>
      </c>
      <c r="CH67" s="212">
        <v>72.88</v>
      </c>
      <c r="CI67" s="209">
        <v>81.96</v>
      </c>
      <c r="CJ67" s="209">
        <v>74.400000000000006</v>
      </c>
      <c r="CK67" s="209">
        <v>73.069999999999993</v>
      </c>
      <c r="CL67" s="209">
        <v>69</v>
      </c>
      <c r="CM67" s="209">
        <v>67.22</v>
      </c>
      <c r="CN67" s="212">
        <v>73.2</v>
      </c>
      <c r="CO67" s="209">
        <v>76.2</v>
      </c>
      <c r="CP67" s="209">
        <v>75.099999999999994</v>
      </c>
      <c r="CQ67" s="209">
        <v>73.47</v>
      </c>
      <c r="CR67" s="209">
        <v>72.86</v>
      </c>
      <c r="CS67" s="209">
        <v>71.22</v>
      </c>
      <c r="CT67" s="212">
        <v>73.78</v>
      </c>
      <c r="CU67" s="209">
        <v>86.73</v>
      </c>
      <c r="CV67" s="209">
        <v>76.31</v>
      </c>
      <c r="CW67" s="209">
        <v>82.31</v>
      </c>
      <c r="CX67" s="209">
        <v>51.92</v>
      </c>
      <c r="CY67" s="212">
        <v>74.59</v>
      </c>
      <c r="CZ67" s="209">
        <v>73.08</v>
      </c>
      <c r="DA67" s="209">
        <v>85.63</v>
      </c>
      <c r="DB67" s="209">
        <v>82.91</v>
      </c>
      <c r="DC67" s="209">
        <v>77.06</v>
      </c>
      <c r="DD67" s="209">
        <v>87.5</v>
      </c>
      <c r="DE67" s="209">
        <v>63.92</v>
      </c>
      <c r="DF67" s="212">
        <v>78.38</v>
      </c>
      <c r="DG67" s="209">
        <v>85.25</v>
      </c>
      <c r="DH67" s="209">
        <v>86.86</v>
      </c>
      <c r="DI67" s="209">
        <v>81.39</v>
      </c>
      <c r="DJ67" s="209">
        <v>78.180000000000007</v>
      </c>
      <c r="DK67" s="209">
        <v>89.04</v>
      </c>
      <c r="DL67" s="212">
        <v>84.2</v>
      </c>
      <c r="DM67" s="209">
        <v>82.77</v>
      </c>
      <c r="DN67" s="209">
        <v>83.4</v>
      </c>
      <c r="DO67" s="209">
        <v>82.4</v>
      </c>
      <c r="DP67" s="209">
        <v>78.180000000000007</v>
      </c>
      <c r="DQ67" s="209">
        <v>83.14</v>
      </c>
      <c r="DR67" s="212">
        <v>81.99</v>
      </c>
      <c r="DS67" s="212">
        <v>67.349999999999994</v>
      </c>
      <c r="DT67" s="212">
        <v>68.489999999999995</v>
      </c>
      <c r="DU67" s="212">
        <v>72.87</v>
      </c>
      <c r="DV67" s="212">
        <v>66</v>
      </c>
      <c r="DW67" s="212">
        <v>71.61</v>
      </c>
      <c r="DX67" s="212">
        <v>69.489999999999995</v>
      </c>
      <c r="DY67" s="212">
        <v>62.98</v>
      </c>
      <c r="DZ67" s="212">
        <v>73.02</v>
      </c>
      <c r="EA67" s="214">
        <v>73.67</v>
      </c>
    </row>
    <row r="68" spans="1:131" s="6" customFormat="1" x14ac:dyDescent="0.2">
      <c r="A68" s="201">
        <v>8</v>
      </c>
      <c r="B68" s="91" t="s">
        <v>571</v>
      </c>
      <c r="C68" s="92" t="s">
        <v>5</v>
      </c>
      <c r="D68" s="200" t="s">
        <v>65</v>
      </c>
      <c r="E68" s="225">
        <v>82.66</v>
      </c>
      <c r="F68" s="216">
        <v>522</v>
      </c>
      <c r="G68" s="216">
        <v>720</v>
      </c>
      <c r="H68" s="275">
        <v>72.5</v>
      </c>
      <c r="I68" s="209">
        <v>85.42</v>
      </c>
      <c r="J68" s="209">
        <v>83.41</v>
      </c>
      <c r="K68" s="209">
        <v>81.73</v>
      </c>
      <c r="L68" s="209">
        <v>83.11</v>
      </c>
      <c r="M68" s="209">
        <v>81.78</v>
      </c>
      <c r="N68" s="212">
        <v>83.09</v>
      </c>
      <c r="O68" s="209">
        <v>90.46</v>
      </c>
      <c r="P68" s="209">
        <v>82.78</v>
      </c>
      <c r="Q68" s="209">
        <v>86.54</v>
      </c>
      <c r="R68" s="209">
        <v>85.51</v>
      </c>
      <c r="S68" s="209">
        <v>85.12</v>
      </c>
      <c r="T68" s="212">
        <v>86.09</v>
      </c>
      <c r="U68" s="209">
        <v>80.77</v>
      </c>
      <c r="V68" s="209">
        <v>79.19</v>
      </c>
      <c r="W68" s="209">
        <v>79.92</v>
      </c>
      <c r="X68" s="209">
        <v>74.98</v>
      </c>
      <c r="Y68" s="209">
        <v>86.21</v>
      </c>
      <c r="Z68" s="212">
        <v>80.22</v>
      </c>
      <c r="AA68" s="209">
        <v>83.39</v>
      </c>
      <c r="AB68" s="209">
        <v>88.7</v>
      </c>
      <c r="AC68" s="209">
        <v>86.38</v>
      </c>
      <c r="AD68" s="209">
        <v>86.3</v>
      </c>
      <c r="AE68" s="209">
        <v>81.459999999999994</v>
      </c>
      <c r="AF68" s="212">
        <v>85.25</v>
      </c>
      <c r="AG68" s="209">
        <v>83.97</v>
      </c>
      <c r="AH68" s="209">
        <v>89.9</v>
      </c>
      <c r="AI68" s="209">
        <v>81.72</v>
      </c>
      <c r="AJ68" s="209">
        <v>78.37</v>
      </c>
      <c r="AK68" s="209">
        <v>86.84</v>
      </c>
      <c r="AL68" s="212">
        <v>84.16</v>
      </c>
      <c r="AM68" s="209">
        <v>84.29</v>
      </c>
      <c r="AN68" s="209">
        <v>86.25</v>
      </c>
      <c r="AO68" s="209">
        <v>84.64</v>
      </c>
      <c r="AP68" s="209">
        <v>83.14</v>
      </c>
      <c r="AQ68" s="209">
        <v>87.5</v>
      </c>
      <c r="AR68" s="212">
        <v>85.16</v>
      </c>
      <c r="AS68" s="209">
        <v>78.59</v>
      </c>
      <c r="AT68" s="209">
        <v>82.56</v>
      </c>
      <c r="AU68" s="209">
        <v>92.56</v>
      </c>
      <c r="AV68" s="209">
        <v>75.88</v>
      </c>
      <c r="AW68" s="209">
        <v>81.849999999999994</v>
      </c>
      <c r="AX68" s="212">
        <v>82.37</v>
      </c>
      <c r="AY68" s="209">
        <v>74.72</v>
      </c>
      <c r="AZ68" s="209">
        <v>73.02</v>
      </c>
      <c r="BA68" s="209">
        <v>76.16</v>
      </c>
      <c r="BB68" s="209">
        <v>73.12</v>
      </c>
      <c r="BC68" s="209">
        <v>84.06</v>
      </c>
      <c r="BD68" s="212">
        <v>76.239999999999995</v>
      </c>
      <c r="BE68" s="209">
        <v>88.23</v>
      </c>
      <c r="BF68" s="209">
        <v>88.3</v>
      </c>
      <c r="BG68" s="209">
        <v>88.52</v>
      </c>
      <c r="BH68" s="209">
        <v>87.6</v>
      </c>
      <c r="BI68" s="209">
        <v>84.22</v>
      </c>
      <c r="BJ68" s="212">
        <v>87.38</v>
      </c>
      <c r="BK68" s="209">
        <v>85.23</v>
      </c>
      <c r="BL68" s="209">
        <v>88.65</v>
      </c>
      <c r="BM68" s="209">
        <v>89.35</v>
      </c>
      <c r="BN68" s="209">
        <v>84.13</v>
      </c>
      <c r="BO68" s="209">
        <v>88.34</v>
      </c>
      <c r="BP68" s="212">
        <v>87.16</v>
      </c>
      <c r="BQ68" s="209">
        <v>86.02</v>
      </c>
      <c r="BR68" s="209">
        <v>84.27</v>
      </c>
      <c r="BS68" s="209">
        <v>81.569999999999993</v>
      </c>
      <c r="BT68" s="209">
        <v>77.540000000000006</v>
      </c>
      <c r="BU68" s="209">
        <v>82.29</v>
      </c>
      <c r="BV68" s="212">
        <v>82.36</v>
      </c>
      <c r="BW68" s="209">
        <v>86.57</v>
      </c>
      <c r="BX68" s="209">
        <v>84.65</v>
      </c>
      <c r="BY68" s="209">
        <v>84.39</v>
      </c>
      <c r="BZ68" s="209">
        <v>91.23</v>
      </c>
      <c r="CA68" s="209">
        <v>90.31</v>
      </c>
      <c r="CB68" s="212">
        <v>87.44</v>
      </c>
      <c r="CC68" s="209">
        <v>77.569999999999993</v>
      </c>
      <c r="CD68" s="209">
        <v>74.83</v>
      </c>
      <c r="CE68" s="209">
        <v>73.069999999999993</v>
      </c>
      <c r="CF68" s="209">
        <v>75.86</v>
      </c>
      <c r="CG68" s="209">
        <v>73.349999999999994</v>
      </c>
      <c r="CH68" s="212">
        <v>74.95</v>
      </c>
      <c r="CI68" s="209">
        <v>83.81</v>
      </c>
      <c r="CJ68" s="209">
        <v>82.45</v>
      </c>
      <c r="CK68" s="209">
        <v>77.180000000000007</v>
      </c>
      <c r="CL68" s="209">
        <v>72.39</v>
      </c>
      <c r="CM68" s="209">
        <v>68.989999999999995</v>
      </c>
      <c r="CN68" s="212">
        <v>77.05</v>
      </c>
      <c r="CO68" s="209">
        <v>79.680000000000007</v>
      </c>
      <c r="CP68" s="209">
        <v>79.760000000000005</v>
      </c>
      <c r="CQ68" s="209">
        <v>78.08</v>
      </c>
      <c r="CR68" s="209">
        <v>76.59</v>
      </c>
      <c r="CS68" s="209">
        <v>76</v>
      </c>
      <c r="CT68" s="212">
        <v>78.02</v>
      </c>
      <c r="CU68" s="209">
        <v>91.79</v>
      </c>
      <c r="CV68" s="209">
        <v>84.02</v>
      </c>
      <c r="CW68" s="209">
        <v>79.489999999999995</v>
      </c>
      <c r="CX68" s="209">
        <v>48.58</v>
      </c>
      <c r="CY68" s="212">
        <v>76.23</v>
      </c>
      <c r="CZ68" s="209">
        <v>70.86</v>
      </c>
      <c r="DA68" s="209">
        <v>88.3</v>
      </c>
      <c r="DB68" s="209">
        <v>87.16</v>
      </c>
      <c r="DC68" s="209">
        <v>73.03</v>
      </c>
      <c r="DD68" s="209">
        <v>91.46</v>
      </c>
      <c r="DE68" s="209">
        <v>64.39</v>
      </c>
      <c r="DF68" s="212">
        <v>79.27</v>
      </c>
      <c r="DG68" s="209">
        <v>90.6</v>
      </c>
      <c r="DH68" s="209">
        <v>92.49</v>
      </c>
      <c r="DI68" s="209">
        <v>82.07</v>
      </c>
      <c r="DJ68" s="209">
        <v>83.12</v>
      </c>
      <c r="DK68" s="209">
        <v>92.83</v>
      </c>
      <c r="DL68" s="212">
        <v>88.26</v>
      </c>
      <c r="DM68" s="209">
        <v>86</v>
      </c>
      <c r="DN68" s="209">
        <v>78.31</v>
      </c>
      <c r="DO68" s="209">
        <v>87.33</v>
      </c>
      <c r="DP68" s="209">
        <v>83.63</v>
      </c>
      <c r="DQ68" s="209">
        <v>86.51</v>
      </c>
      <c r="DR68" s="212">
        <v>84.36</v>
      </c>
      <c r="DS68" s="212">
        <v>79.239999999999995</v>
      </c>
      <c r="DT68" s="212">
        <v>79.66</v>
      </c>
      <c r="DU68" s="212">
        <v>81.34</v>
      </c>
      <c r="DV68" s="212">
        <v>74.349999999999994</v>
      </c>
      <c r="DW68" s="212">
        <v>82.11</v>
      </c>
      <c r="DX68" s="212">
        <v>77.86</v>
      </c>
      <c r="DY68" s="212">
        <v>73.040000000000006</v>
      </c>
      <c r="DZ68" s="212">
        <v>76.87</v>
      </c>
      <c r="EA68" s="214">
        <v>83.1</v>
      </c>
    </row>
    <row r="69" spans="1:131" s="6" customFormat="1" x14ac:dyDescent="0.2">
      <c r="A69" s="201">
        <v>8</v>
      </c>
      <c r="B69" s="91" t="s">
        <v>571</v>
      </c>
      <c r="C69" s="92" t="s">
        <v>66</v>
      </c>
      <c r="D69" s="200" t="s">
        <v>67</v>
      </c>
      <c r="E69" s="225">
        <v>84.29</v>
      </c>
      <c r="F69" s="216">
        <v>358</v>
      </c>
      <c r="G69" s="216">
        <v>381</v>
      </c>
      <c r="H69" s="275">
        <v>93.963254593175847</v>
      </c>
      <c r="I69" s="209">
        <v>86.95</v>
      </c>
      <c r="J69" s="209">
        <v>89.52</v>
      </c>
      <c r="K69" s="209">
        <v>87.73</v>
      </c>
      <c r="L69" s="209">
        <v>85.27</v>
      </c>
      <c r="M69" s="209">
        <v>90.36</v>
      </c>
      <c r="N69" s="212">
        <v>87.97</v>
      </c>
      <c r="O69" s="209">
        <v>90.51</v>
      </c>
      <c r="P69" s="209">
        <v>83.32</v>
      </c>
      <c r="Q69" s="209">
        <v>87.49</v>
      </c>
      <c r="R69" s="209">
        <v>85.71</v>
      </c>
      <c r="S69" s="209">
        <v>83.9</v>
      </c>
      <c r="T69" s="212">
        <v>86.19</v>
      </c>
      <c r="U69" s="209">
        <v>82.87</v>
      </c>
      <c r="V69" s="209">
        <v>77.41</v>
      </c>
      <c r="W69" s="209">
        <v>79.25</v>
      </c>
      <c r="X69" s="209">
        <v>85.13</v>
      </c>
      <c r="Y69" s="209">
        <v>90.85</v>
      </c>
      <c r="Z69" s="212">
        <v>83.14</v>
      </c>
      <c r="AA69" s="209">
        <v>90.42</v>
      </c>
      <c r="AB69" s="209">
        <v>91.4</v>
      </c>
      <c r="AC69" s="209">
        <v>91.38</v>
      </c>
      <c r="AD69" s="209">
        <v>90.76</v>
      </c>
      <c r="AE69" s="209">
        <v>87.65</v>
      </c>
      <c r="AF69" s="212">
        <v>90.33</v>
      </c>
      <c r="AG69" s="209">
        <v>79.66</v>
      </c>
      <c r="AH69" s="209">
        <v>89.27</v>
      </c>
      <c r="AI69" s="209">
        <v>69.489999999999995</v>
      </c>
      <c r="AJ69" s="209">
        <v>84.38</v>
      </c>
      <c r="AK69" s="209">
        <v>86.89</v>
      </c>
      <c r="AL69" s="212">
        <v>81.96</v>
      </c>
      <c r="AM69" s="209">
        <v>93.65</v>
      </c>
      <c r="AN69" s="209">
        <v>92.75</v>
      </c>
      <c r="AO69" s="209">
        <v>92.36</v>
      </c>
      <c r="AP69" s="209">
        <v>89.41</v>
      </c>
      <c r="AQ69" s="209">
        <v>89.55</v>
      </c>
      <c r="AR69" s="212">
        <v>91.55</v>
      </c>
      <c r="AS69" s="209">
        <v>87.81</v>
      </c>
      <c r="AT69" s="209">
        <v>85.17</v>
      </c>
      <c r="AU69" s="209">
        <v>93.88</v>
      </c>
      <c r="AV69" s="209">
        <v>69.569999999999993</v>
      </c>
      <c r="AW69" s="209">
        <v>86.06</v>
      </c>
      <c r="AX69" s="212">
        <v>84.59</v>
      </c>
      <c r="AY69" s="209">
        <v>72.989999999999995</v>
      </c>
      <c r="AZ69" s="209">
        <v>72.63</v>
      </c>
      <c r="BA69" s="209">
        <v>76.849999999999994</v>
      </c>
      <c r="BB69" s="209">
        <v>66.72</v>
      </c>
      <c r="BC69" s="209">
        <v>81.36</v>
      </c>
      <c r="BD69" s="212">
        <v>74.13</v>
      </c>
      <c r="BE69" s="209">
        <v>93.67</v>
      </c>
      <c r="BF69" s="209">
        <v>89.92</v>
      </c>
      <c r="BG69" s="209">
        <v>89.15</v>
      </c>
      <c r="BH69" s="209">
        <v>85.59</v>
      </c>
      <c r="BI69" s="209">
        <v>80.400000000000006</v>
      </c>
      <c r="BJ69" s="212">
        <v>87.77</v>
      </c>
      <c r="BK69" s="209">
        <v>88.42</v>
      </c>
      <c r="BL69" s="209">
        <v>89.94</v>
      </c>
      <c r="BM69" s="209">
        <v>91.21</v>
      </c>
      <c r="BN69" s="209">
        <v>86.93</v>
      </c>
      <c r="BO69" s="209">
        <v>89.35</v>
      </c>
      <c r="BP69" s="212">
        <v>89.18</v>
      </c>
      <c r="BQ69" s="209">
        <v>87.01</v>
      </c>
      <c r="BR69" s="209">
        <v>83.38</v>
      </c>
      <c r="BS69" s="209">
        <v>79.599999999999994</v>
      </c>
      <c r="BT69" s="209">
        <v>78.010000000000005</v>
      </c>
      <c r="BU69" s="209">
        <v>82.02</v>
      </c>
      <c r="BV69" s="212">
        <v>82.03</v>
      </c>
      <c r="BW69" s="209">
        <v>85.1</v>
      </c>
      <c r="BX69" s="209">
        <v>85.37</v>
      </c>
      <c r="BY69" s="209">
        <v>84.84</v>
      </c>
      <c r="BZ69" s="209">
        <v>91.79</v>
      </c>
      <c r="CA69" s="209">
        <v>91.95</v>
      </c>
      <c r="CB69" s="212">
        <v>87.81</v>
      </c>
      <c r="CC69" s="209">
        <v>76.02</v>
      </c>
      <c r="CD69" s="209">
        <v>75.55</v>
      </c>
      <c r="CE69" s="209">
        <v>74.930000000000007</v>
      </c>
      <c r="CF69" s="209">
        <v>78.92</v>
      </c>
      <c r="CG69" s="209">
        <v>73.790000000000006</v>
      </c>
      <c r="CH69" s="212">
        <v>75.84</v>
      </c>
      <c r="CI69" s="209">
        <v>82.95</v>
      </c>
      <c r="CJ69" s="209">
        <v>79.09</v>
      </c>
      <c r="CK69" s="209">
        <v>75.260000000000005</v>
      </c>
      <c r="CL69" s="209">
        <v>73.78</v>
      </c>
      <c r="CM69" s="209">
        <v>69.91</v>
      </c>
      <c r="CN69" s="212">
        <v>76.239999999999995</v>
      </c>
      <c r="CO69" s="161"/>
      <c r="CP69" s="161"/>
      <c r="CQ69" s="161"/>
      <c r="CR69" s="161"/>
      <c r="CS69" s="161"/>
      <c r="CT69" s="162"/>
      <c r="CU69" s="209">
        <v>91.38</v>
      </c>
      <c r="CV69" s="209">
        <v>77.13</v>
      </c>
      <c r="CW69" s="209">
        <v>86.16</v>
      </c>
      <c r="CX69" s="209">
        <v>51.75</v>
      </c>
      <c r="CY69" s="212">
        <v>76.92</v>
      </c>
      <c r="CZ69" s="209">
        <v>80.400000000000006</v>
      </c>
      <c r="DA69" s="209">
        <v>90.54</v>
      </c>
      <c r="DB69" s="209">
        <v>87.01</v>
      </c>
      <c r="DC69" s="209">
        <v>78.16</v>
      </c>
      <c r="DD69" s="209">
        <v>91.69</v>
      </c>
      <c r="DE69" s="209">
        <v>73.5</v>
      </c>
      <c r="DF69" s="212">
        <v>83.59</v>
      </c>
      <c r="DG69" s="209">
        <v>93.24</v>
      </c>
      <c r="DH69" s="209">
        <v>93.8</v>
      </c>
      <c r="DI69" s="209">
        <v>88.17</v>
      </c>
      <c r="DJ69" s="209">
        <v>84.15</v>
      </c>
      <c r="DK69" s="209">
        <v>95.06</v>
      </c>
      <c r="DL69" s="212">
        <v>90.92</v>
      </c>
      <c r="DM69" s="209">
        <v>87.15</v>
      </c>
      <c r="DN69" s="209">
        <v>79.319999999999993</v>
      </c>
      <c r="DO69" s="209">
        <v>87.4</v>
      </c>
      <c r="DP69" s="209">
        <v>85.2</v>
      </c>
      <c r="DQ69" s="209">
        <v>88.17</v>
      </c>
      <c r="DR69" s="212">
        <v>85.46</v>
      </c>
      <c r="DS69" s="212">
        <v>84.59</v>
      </c>
      <c r="DT69" s="212">
        <v>82.75</v>
      </c>
      <c r="DU69" s="212">
        <v>84.66</v>
      </c>
      <c r="DV69" s="212">
        <v>79.31</v>
      </c>
      <c r="DW69" s="212">
        <v>87.27</v>
      </c>
      <c r="DX69" s="212">
        <v>84.9</v>
      </c>
      <c r="DY69" s="212">
        <v>76</v>
      </c>
      <c r="DZ69" s="212">
        <v>78.06</v>
      </c>
      <c r="EA69" s="214">
        <v>86.31</v>
      </c>
    </row>
    <row r="70" spans="1:131" s="6" customFormat="1" x14ac:dyDescent="0.2">
      <c r="A70" s="201">
        <v>8</v>
      </c>
      <c r="B70" s="91" t="s">
        <v>571</v>
      </c>
      <c r="C70" s="92" t="s">
        <v>68</v>
      </c>
      <c r="D70" s="200" t="s">
        <v>69</v>
      </c>
      <c r="E70" s="225">
        <v>80.790000000000006</v>
      </c>
      <c r="F70" s="163">
        <v>47</v>
      </c>
      <c r="G70" s="163">
        <v>46</v>
      </c>
      <c r="H70" s="275">
        <v>100</v>
      </c>
      <c r="I70" s="209">
        <v>83.4</v>
      </c>
      <c r="J70" s="209">
        <v>80.87</v>
      </c>
      <c r="K70" s="209">
        <v>80.430000000000007</v>
      </c>
      <c r="L70" s="209">
        <v>82.17</v>
      </c>
      <c r="M70" s="209">
        <v>85.96</v>
      </c>
      <c r="N70" s="212">
        <v>82.59</v>
      </c>
      <c r="O70" s="209">
        <v>86.81</v>
      </c>
      <c r="P70" s="209">
        <v>80.87</v>
      </c>
      <c r="Q70" s="209">
        <v>83.4</v>
      </c>
      <c r="R70" s="209">
        <v>85.96</v>
      </c>
      <c r="S70" s="209">
        <v>77.87</v>
      </c>
      <c r="T70" s="212">
        <v>82.99</v>
      </c>
      <c r="U70" s="209">
        <v>76.36</v>
      </c>
      <c r="V70" s="209">
        <v>77.33</v>
      </c>
      <c r="W70" s="209">
        <v>73.91</v>
      </c>
      <c r="X70" s="209">
        <v>80.849999999999994</v>
      </c>
      <c r="Y70" s="209">
        <v>86.52</v>
      </c>
      <c r="Z70" s="212">
        <v>79.040000000000006</v>
      </c>
      <c r="AA70" s="209">
        <v>85.22</v>
      </c>
      <c r="AB70" s="209">
        <v>86.52</v>
      </c>
      <c r="AC70" s="209">
        <v>86.96</v>
      </c>
      <c r="AD70" s="209">
        <v>84.26</v>
      </c>
      <c r="AE70" s="209">
        <v>83.91</v>
      </c>
      <c r="AF70" s="212">
        <v>85.37</v>
      </c>
      <c r="AG70" s="209">
        <v>79.13</v>
      </c>
      <c r="AH70" s="209">
        <v>85.11</v>
      </c>
      <c r="AI70" s="209">
        <v>69.790000000000006</v>
      </c>
      <c r="AJ70" s="209">
        <v>79.569999999999993</v>
      </c>
      <c r="AK70" s="209">
        <v>79.150000000000006</v>
      </c>
      <c r="AL70" s="212">
        <v>78.55</v>
      </c>
      <c r="AM70" s="209">
        <v>92.17</v>
      </c>
      <c r="AN70" s="209">
        <v>91.74</v>
      </c>
      <c r="AO70" s="209">
        <v>88.94</v>
      </c>
      <c r="AP70" s="209">
        <v>85.53</v>
      </c>
      <c r="AQ70" s="209">
        <v>81.28</v>
      </c>
      <c r="AR70" s="212">
        <v>87.9</v>
      </c>
      <c r="AS70" s="209">
        <v>79.569999999999993</v>
      </c>
      <c r="AT70" s="209">
        <v>85.22</v>
      </c>
      <c r="AU70" s="209">
        <v>90.87</v>
      </c>
      <c r="AV70" s="209">
        <v>79.569999999999993</v>
      </c>
      <c r="AW70" s="209">
        <v>76.599999999999994</v>
      </c>
      <c r="AX70" s="212">
        <v>82.34</v>
      </c>
      <c r="AY70" s="209">
        <v>71.739999999999995</v>
      </c>
      <c r="AZ70" s="209">
        <v>66.959999999999994</v>
      </c>
      <c r="BA70" s="209">
        <v>71.739999999999995</v>
      </c>
      <c r="BB70" s="209">
        <v>71.739999999999995</v>
      </c>
      <c r="BC70" s="209">
        <v>83.56</v>
      </c>
      <c r="BD70" s="212">
        <v>73.099999999999994</v>
      </c>
      <c r="BE70" s="209">
        <v>93.62</v>
      </c>
      <c r="BF70" s="209">
        <v>84.68</v>
      </c>
      <c r="BG70" s="209">
        <v>77.39</v>
      </c>
      <c r="BH70" s="209">
        <v>78.72</v>
      </c>
      <c r="BI70" s="209">
        <v>75.22</v>
      </c>
      <c r="BJ70" s="212">
        <v>81.97</v>
      </c>
      <c r="BK70" s="209">
        <v>84</v>
      </c>
      <c r="BL70" s="209">
        <v>83.83</v>
      </c>
      <c r="BM70" s="209">
        <v>86.38</v>
      </c>
      <c r="BN70" s="209">
        <v>76.36</v>
      </c>
      <c r="BO70" s="209">
        <v>81.28</v>
      </c>
      <c r="BP70" s="212">
        <v>82.43</v>
      </c>
      <c r="BQ70" s="209">
        <v>79.150000000000006</v>
      </c>
      <c r="BR70" s="209">
        <v>76.17</v>
      </c>
      <c r="BS70" s="209">
        <v>72.34</v>
      </c>
      <c r="BT70" s="209">
        <v>70.87</v>
      </c>
      <c r="BU70" s="209">
        <v>76.44</v>
      </c>
      <c r="BV70" s="212">
        <v>75</v>
      </c>
      <c r="BW70" s="209">
        <v>78.72</v>
      </c>
      <c r="BX70" s="209">
        <v>79.150000000000006</v>
      </c>
      <c r="BY70" s="209">
        <v>75.22</v>
      </c>
      <c r="BZ70" s="209">
        <v>91.91</v>
      </c>
      <c r="CA70" s="209">
        <v>84.68</v>
      </c>
      <c r="CB70" s="212">
        <v>81.97</v>
      </c>
      <c r="CC70" s="209">
        <v>73.48</v>
      </c>
      <c r="CD70" s="209">
        <v>76.52</v>
      </c>
      <c r="CE70" s="209">
        <v>76.959999999999994</v>
      </c>
      <c r="CF70" s="209">
        <v>78.7</v>
      </c>
      <c r="CG70" s="209">
        <v>75.22</v>
      </c>
      <c r="CH70" s="212">
        <v>76.17</v>
      </c>
      <c r="CI70" s="209">
        <v>83.04</v>
      </c>
      <c r="CJ70" s="209">
        <v>79.13</v>
      </c>
      <c r="CK70" s="209">
        <v>73.48</v>
      </c>
      <c r="CL70" s="209">
        <v>74.349999999999994</v>
      </c>
      <c r="CM70" s="209">
        <v>65.709999999999994</v>
      </c>
      <c r="CN70" s="212">
        <v>75.31</v>
      </c>
      <c r="CO70" s="161"/>
      <c r="CP70" s="161"/>
      <c r="CQ70" s="161"/>
      <c r="CR70" s="161"/>
      <c r="CS70" s="161"/>
      <c r="CT70" s="162"/>
      <c r="CU70" s="209">
        <v>85.96</v>
      </c>
      <c r="CV70" s="209">
        <v>83.4</v>
      </c>
      <c r="CW70" s="209">
        <v>81.7</v>
      </c>
      <c r="CX70" s="209">
        <v>47.5</v>
      </c>
      <c r="CY70" s="212">
        <v>75.69</v>
      </c>
      <c r="CZ70" s="209">
        <v>71.56</v>
      </c>
      <c r="DA70" s="209">
        <v>87.66</v>
      </c>
      <c r="DB70" s="209">
        <v>85.22</v>
      </c>
      <c r="DC70" s="209">
        <v>75.349999999999994</v>
      </c>
      <c r="DD70" s="209">
        <v>87.23</v>
      </c>
      <c r="DE70" s="209">
        <v>62.27</v>
      </c>
      <c r="DF70" s="212">
        <v>78.459999999999994</v>
      </c>
      <c r="DG70" s="209">
        <v>92.34</v>
      </c>
      <c r="DH70" s="209">
        <v>92.77</v>
      </c>
      <c r="DI70" s="209">
        <v>90.21</v>
      </c>
      <c r="DJ70" s="209">
        <v>79.569999999999993</v>
      </c>
      <c r="DK70" s="209">
        <v>93.19</v>
      </c>
      <c r="DL70" s="212">
        <v>89.62</v>
      </c>
      <c r="DM70" s="209">
        <v>84.26</v>
      </c>
      <c r="DN70" s="209">
        <v>83.91</v>
      </c>
      <c r="DO70" s="209">
        <v>82.98</v>
      </c>
      <c r="DP70" s="209">
        <v>84.68</v>
      </c>
      <c r="DQ70" s="209">
        <v>86.96</v>
      </c>
      <c r="DR70" s="212">
        <v>84.55</v>
      </c>
      <c r="DS70" s="212">
        <v>87.08</v>
      </c>
      <c r="DT70" s="212">
        <v>86.76</v>
      </c>
      <c r="DU70" s="212">
        <v>86.77</v>
      </c>
      <c r="DV70" s="212">
        <v>79.38</v>
      </c>
      <c r="DW70" s="212">
        <v>88.48</v>
      </c>
      <c r="DX70" s="212">
        <v>84.94</v>
      </c>
      <c r="DY70" s="212">
        <v>76.040000000000006</v>
      </c>
      <c r="DZ70" s="212">
        <v>80.930000000000007</v>
      </c>
      <c r="EA70" s="214">
        <v>88.19</v>
      </c>
    </row>
    <row r="71" spans="1:131" s="6" customFormat="1" x14ac:dyDescent="0.2">
      <c r="A71" s="201">
        <v>8</v>
      </c>
      <c r="B71" s="91" t="s">
        <v>571</v>
      </c>
      <c r="C71" s="92" t="s">
        <v>70</v>
      </c>
      <c r="D71" s="200" t="s">
        <v>71</v>
      </c>
      <c r="E71" s="225">
        <v>80.83</v>
      </c>
      <c r="F71" s="216">
        <v>589</v>
      </c>
      <c r="G71" s="216">
        <v>1748</v>
      </c>
      <c r="H71" s="275">
        <v>33.695652173913047</v>
      </c>
      <c r="I71" s="209">
        <v>81.75</v>
      </c>
      <c r="J71" s="209">
        <v>82.32</v>
      </c>
      <c r="K71" s="209">
        <v>82.16</v>
      </c>
      <c r="L71" s="209">
        <v>81.569999999999993</v>
      </c>
      <c r="M71" s="209">
        <v>83.01</v>
      </c>
      <c r="N71" s="212">
        <v>82.16</v>
      </c>
      <c r="O71" s="209">
        <v>85.92</v>
      </c>
      <c r="P71" s="209">
        <v>80.48</v>
      </c>
      <c r="Q71" s="209">
        <v>77.55</v>
      </c>
      <c r="R71" s="209">
        <v>81.680000000000007</v>
      </c>
      <c r="S71" s="209">
        <v>78.84</v>
      </c>
      <c r="T71" s="212">
        <v>80.89</v>
      </c>
      <c r="U71" s="209">
        <v>78.260000000000005</v>
      </c>
      <c r="V71" s="209">
        <v>77.67</v>
      </c>
      <c r="W71" s="209">
        <v>76.540000000000006</v>
      </c>
      <c r="X71" s="209">
        <v>79.69</v>
      </c>
      <c r="Y71" s="209">
        <v>86.04</v>
      </c>
      <c r="Z71" s="212">
        <v>79.66</v>
      </c>
      <c r="AA71" s="209">
        <v>83.25</v>
      </c>
      <c r="AB71" s="209">
        <v>86.06</v>
      </c>
      <c r="AC71" s="209">
        <v>85.52</v>
      </c>
      <c r="AD71" s="209">
        <v>84.89</v>
      </c>
      <c r="AE71" s="209">
        <v>83.27</v>
      </c>
      <c r="AF71" s="212">
        <v>84.6</v>
      </c>
      <c r="AG71" s="209">
        <v>81.819999999999993</v>
      </c>
      <c r="AH71" s="209">
        <v>86.2</v>
      </c>
      <c r="AI71" s="209">
        <v>76.540000000000006</v>
      </c>
      <c r="AJ71" s="209">
        <v>77.03</v>
      </c>
      <c r="AK71" s="209">
        <v>82.72</v>
      </c>
      <c r="AL71" s="212">
        <v>80.86</v>
      </c>
      <c r="AM71" s="209">
        <v>82.17</v>
      </c>
      <c r="AN71" s="209">
        <v>84.99</v>
      </c>
      <c r="AO71" s="209">
        <v>84.31</v>
      </c>
      <c r="AP71" s="209">
        <v>80.86</v>
      </c>
      <c r="AQ71" s="209">
        <v>82.5</v>
      </c>
      <c r="AR71" s="212">
        <v>82.97</v>
      </c>
      <c r="AS71" s="209">
        <v>78.77</v>
      </c>
      <c r="AT71" s="209">
        <v>81.88</v>
      </c>
      <c r="AU71" s="209">
        <v>90.15</v>
      </c>
      <c r="AV71" s="209">
        <v>76.19</v>
      </c>
      <c r="AW71" s="209">
        <v>80.510000000000005</v>
      </c>
      <c r="AX71" s="212">
        <v>81.52</v>
      </c>
      <c r="AY71" s="209">
        <v>76.430000000000007</v>
      </c>
      <c r="AZ71" s="209">
        <v>74.86</v>
      </c>
      <c r="BA71" s="209">
        <v>77.8</v>
      </c>
      <c r="BB71" s="209">
        <v>73.03</v>
      </c>
      <c r="BC71" s="209">
        <v>81.38</v>
      </c>
      <c r="BD71" s="212">
        <v>76.709999999999994</v>
      </c>
      <c r="BE71" s="209">
        <v>85.68</v>
      </c>
      <c r="BF71" s="209">
        <v>81.28</v>
      </c>
      <c r="BG71" s="209">
        <v>84.76</v>
      </c>
      <c r="BH71" s="209">
        <v>83.05</v>
      </c>
      <c r="BI71" s="209">
        <v>80.209999999999994</v>
      </c>
      <c r="BJ71" s="212">
        <v>83.02</v>
      </c>
      <c r="BK71" s="209">
        <v>81.48</v>
      </c>
      <c r="BL71" s="209">
        <v>82.19</v>
      </c>
      <c r="BM71" s="209">
        <v>82.29</v>
      </c>
      <c r="BN71" s="209">
        <v>80.14</v>
      </c>
      <c r="BO71" s="209">
        <v>82.29</v>
      </c>
      <c r="BP71" s="212">
        <v>81.680000000000007</v>
      </c>
      <c r="BQ71" s="209">
        <v>84.52</v>
      </c>
      <c r="BR71" s="209">
        <v>81.540000000000006</v>
      </c>
      <c r="BS71" s="209">
        <v>78.28</v>
      </c>
      <c r="BT71" s="209">
        <v>75.09</v>
      </c>
      <c r="BU71" s="209">
        <v>80.45</v>
      </c>
      <c r="BV71" s="212">
        <v>79.98</v>
      </c>
      <c r="BW71" s="209">
        <v>82.64</v>
      </c>
      <c r="BX71" s="209">
        <v>81.23</v>
      </c>
      <c r="BY71" s="209">
        <v>80.31</v>
      </c>
      <c r="BZ71" s="209">
        <v>87.5</v>
      </c>
      <c r="CA71" s="209">
        <v>87.95</v>
      </c>
      <c r="CB71" s="212">
        <v>83.93</v>
      </c>
      <c r="CC71" s="209">
        <v>78.28</v>
      </c>
      <c r="CD71" s="209">
        <v>73.19</v>
      </c>
      <c r="CE71" s="209">
        <v>73.17</v>
      </c>
      <c r="CF71" s="209">
        <v>76.06</v>
      </c>
      <c r="CG71" s="209">
        <v>73.67</v>
      </c>
      <c r="CH71" s="212">
        <v>74.88</v>
      </c>
      <c r="CI71" s="209">
        <v>81.37</v>
      </c>
      <c r="CJ71" s="209">
        <v>76.599999999999994</v>
      </c>
      <c r="CK71" s="209">
        <v>75.02</v>
      </c>
      <c r="CL71" s="209">
        <v>73.099999999999994</v>
      </c>
      <c r="CM71" s="209">
        <v>73.37</v>
      </c>
      <c r="CN71" s="212">
        <v>75.91</v>
      </c>
      <c r="CO71" s="161"/>
      <c r="CP71" s="161"/>
      <c r="CQ71" s="161"/>
      <c r="CR71" s="161"/>
      <c r="CS71" s="161"/>
      <c r="CT71" s="162"/>
      <c r="CU71" s="209">
        <v>85.26</v>
      </c>
      <c r="CV71" s="209">
        <v>84.74</v>
      </c>
      <c r="CW71" s="209">
        <v>81.93</v>
      </c>
      <c r="CX71" s="209">
        <v>61.41</v>
      </c>
      <c r="CY71" s="212">
        <v>78.45</v>
      </c>
      <c r="CZ71" s="209">
        <v>72.930000000000007</v>
      </c>
      <c r="DA71" s="209">
        <v>84.48</v>
      </c>
      <c r="DB71" s="209">
        <v>86.84</v>
      </c>
      <c r="DC71" s="209">
        <v>77.010000000000005</v>
      </c>
      <c r="DD71" s="209">
        <v>89.93</v>
      </c>
      <c r="DE71" s="209">
        <v>68.72</v>
      </c>
      <c r="DF71" s="212">
        <v>80.02</v>
      </c>
      <c r="DG71" s="209">
        <v>87.56</v>
      </c>
      <c r="DH71" s="209">
        <v>87.73</v>
      </c>
      <c r="DI71" s="209">
        <v>85.03</v>
      </c>
      <c r="DJ71" s="209">
        <v>80.55</v>
      </c>
      <c r="DK71" s="209">
        <v>91.36</v>
      </c>
      <c r="DL71" s="212">
        <v>86.46</v>
      </c>
      <c r="DM71" s="209">
        <v>84.24</v>
      </c>
      <c r="DN71" s="209">
        <v>75.59</v>
      </c>
      <c r="DO71" s="209">
        <v>83.33</v>
      </c>
      <c r="DP71" s="209">
        <v>79.45</v>
      </c>
      <c r="DQ71" s="209">
        <v>83.93</v>
      </c>
      <c r="DR71" s="212">
        <v>81.31</v>
      </c>
      <c r="DS71" s="212">
        <v>82.79</v>
      </c>
      <c r="DT71" s="212">
        <v>82.22</v>
      </c>
      <c r="DU71" s="212">
        <v>83.21</v>
      </c>
      <c r="DV71" s="212">
        <v>77.739999999999995</v>
      </c>
      <c r="DW71" s="212">
        <v>82.2</v>
      </c>
      <c r="DX71" s="212">
        <v>78.5</v>
      </c>
      <c r="DY71" s="212">
        <v>75.75</v>
      </c>
      <c r="DZ71" s="212">
        <v>77.349999999999994</v>
      </c>
      <c r="EA71" s="214">
        <v>87.09</v>
      </c>
    </row>
    <row r="72" spans="1:131" s="6" customFormat="1" x14ac:dyDescent="0.2">
      <c r="A72" s="201">
        <v>8</v>
      </c>
      <c r="B72" s="91" t="s">
        <v>571</v>
      </c>
      <c r="C72" s="92" t="s">
        <v>72</v>
      </c>
      <c r="D72" s="200" t="s">
        <v>73</v>
      </c>
      <c r="E72" s="225">
        <v>87.1</v>
      </c>
      <c r="F72" s="163">
        <v>91</v>
      </c>
      <c r="G72" s="163">
        <v>88</v>
      </c>
      <c r="H72" s="275">
        <v>100</v>
      </c>
      <c r="I72" s="209">
        <v>87.25</v>
      </c>
      <c r="J72" s="209">
        <v>89.11</v>
      </c>
      <c r="K72" s="209">
        <v>89.33</v>
      </c>
      <c r="L72" s="209">
        <v>88.09</v>
      </c>
      <c r="M72" s="209">
        <v>87.25</v>
      </c>
      <c r="N72" s="212">
        <v>88.2</v>
      </c>
      <c r="O72" s="209">
        <v>92.31</v>
      </c>
      <c r="P72" s="209">
        <v>87.56</v>
      </c>
      <c r="Q72" s="209">
        <v>89.33</v>
      </c>
      <c r="R72" s="209">
        <v>86.67</v>
      </c>
      <c r="S72" s="209">
        <v>88.22</v>
      </c>
      <c r="T72" s="212">
        <v>88.82</v>
      </c>
      <c r="U72" s="209">
        <v>86.21</v>
      </c>
      <c r="V72" s="209">
        <v>81.819999999999993</v>
      </c>
      <c r="W72" s="209">
        <v>83.49</v>
      </c>
      <c r="X72" s="209">
        <v>87.11</v>
      </c>
      <c r="Y72" s="209">
        <v>92.53</v>
      </c>
      <c r="Z72" s="212">
        <v>86.29</v>
      </c>
      <c r="AA72" s="209">
        <v>89.78</v>
      </c>
      <c r="AB72" s="209">
        <v>91.11</v>
      </c>
      <c r="AC72" s="209">
        <v>92.81</v>
      </c>
      <c r="AD72" s="209">
        <v>93.33</v>
      </c>
      <c r="AE72" s="209">
        <v>87.33</v>
      </c>
      <c r="AF72" s="212">
        <v>90.87</v>
      </c>
      <c r="AG72" s="209">
        <v>88.79</v>
      </c>
      <c r="AH72" s="209">
        <v>92.97</v>
      </c>
      <c r="AI72" s="209">
        <v>86.67</v>
      </c>
      <c r="AJ72" s="209">
        <v>85.27</v>
      </c>
      <c r="AK72" s="209">
        <v>88.57</v>
      </c>
      <c r="AL72" s="212">
        <v>88.46</v>
      </c>
      <c r="AM72" s="209">
        <v>92.31</v>
      </c>
      <c r="AN72" s="209">
        <v>95.11</v>
      </c>
      <c r="AO72" s="209">
        <v>93.41</v>
      </c>
      <c r="AP72" s="209">
        <v>91.21</v>
      </c>
      <c r="AQ72" s="209">
        <v>92.09</v>
      </c>
      <c r="AR72" s="212">
        <v>92.82</v>
      </c>
      <c r="AS72" s="209">
        <v>84.04</v>
      </c>
      <c r="AT72" s="209">
        <v>88.22</v>
      </c>
      <c r="AU72" s="209">
        <v>94.51</v>
      </c>
      <c r="AV72" s="209">
        <v>77.3</v>
      </c>
      <c r="AW72" s="209">
        <v>85.56</v>
      </c>
      <c r="AX72" s="212">
        <v>85.97</v>
      </c>
      <c r="AY72" s="209">
        <v>80.44</v>
      </c>
      <c r="AZ72" s="209">
        <v>78.89</v>
      </c>
      <c r="BA72" s="209">
        <v>80.44</v>
      </c>
      <c r="BB72" s="209">
        <v>75.06</v>
      </c>
      <c r="BC72" s="209">
        <v>88.76</v>
      </c>
      <c r="BD72" s="212">
        <v>80.709999999999994</v>
      </c>
      <c r="BE72" s="209">
        <v>93.11</v>
      </c>
      <c r="BF72" s="209">
        <v>89.89</v>
      </c>
      <c r="BG72" s="209">
        <v>87.78</v>
      </c>
      <c r="BH72" s="209">
        <v>85.39</v>
      </c>
      <c r="BI72" s="209">
        <v>84.14</v>
      </c>
      <c r="BJ72" s="212">
        <v>88.08</v>
      </c>
      <c r="BK72" s="209">
        <v>90.8</v>
      </c>
      <c r="BL72" s="209">
        <v>91.43</v>
      </c>
      <c r="BM72" s="209">
        <v>91.21</v>
      </c>
      <c r="BN72" s="209">
        <v>86.82</v>
      </c>
      <c r="BO72" s="209">
        <v>90.33</v>
      </c>
      <c r="BP72" s="212">
        <v>90.13</v>
      </c>
      <c r="BQ72" s="209">
        <v>88</v>
      </c>
      <c r="BR72" s="209">
        <v>86.89</v>
      </c>
      <c r="BS72" s="209">
        <v>83.11</v>
      </c>
      <c r="BT72" s="209">
        <v>82.27</v>
      </c>
      <c r="BU72" s="209">
        <v>85.84</v>
      </c>
      <c r="BV72" s="212">
        <v>85.23</v>
      </c>
      <c r="BW72" s="209">
        <v>90</v>
      </c>
      <c r="BX72" s="209">
        <v>89.11</v>
      </c>
      <c r="BY72" s="209">
        <v>88.22</v>
      </c>
      <c r="BZ72" s="209">
        <v>91.87</v>
      </c>
      <c r="CA72" s="209">
        <v>92</v>
      </c>
      <c r="CB72" s="212">
        <v>90.24</v>
      </c>
      <c r="CC72" s="209">
        <v>83.33</v>
      </c>
      <c r="CD72" s="209">
        <v>82.44</v>
      </c>
      <c r="CE72" s="209">
        <v>80</v>
      </c>
      <c r="CF72" s="209">
        <v>82.44</v>
      </c>
      <c r="CG72" s="209">
        <v>79.78</v>
      </c>
      <c r="CH72" s="212">
        <v>81.599999999999994</v>
      </c>
      <c r="CI72" s="209">
        <v>88.54</v>
      </c>
      <c r="CJ72" s="209">
        <v>87.95</v>
      </c>
      <c r="CK72" s="209">
        <v>81.59</v>
      </c>
      <c r="CL72" s="209">
        <v>81.14</v>
      </c>
      <c r="CM72" s="209">
        <v>75.73</v>
      </c>
      <c r="CN72" s="212">
        <v>82.99</v>
      </c>
      <c r="CO72" s="161"/>
      <c r="CP72" s="161"/>
      <c r="CQ72" s="161"/>
      <c r="CR72" s="161"/>
      <c r="CS72" s="161"/>
      <c r="CT72" s="162"/>
      <c r="CU72" s="209">
        <v>91.11</v>
      </c>
      <c r="CV72" s="209">
        <v>84.4</v>
      </c>
      <c r="CW72" s="209">
        <v>88.57</v>
      </c>
      <c r="CX72" s="209">
        <v>55.11</v>
      </c>
      <c r="CY72" s="212">
        <v>79.83</v>
      </c>
      <c r="CZ72" s="209">
        <v>78.22</v>
      </c>
      <c r="DA72" s="209">
        <v>91.65</v>
      </c>
      <c r="DB72" s="209">
        <v>90.44</v>
      </c>
      <c r="DC72" s="209">
        <v>78.88</v>
      </c>
      <c r="DD72" s="209">
        <v>91.78</v>
      </c>
      <c r="DE72" s="209">
        <v>72.09</v>
      </c>
      <c r="DF72" s="212">
        <v>83.84</v>
      </c>
      <c r="DG72" s="209">
        <v>92.67</v>
      </c>
      <c r="DH72" s="209">
        <v>94.29</v>
      </c>
      <c r="DI72" s="209">
        <v>92.44</v>
      </c>
      <c r="DJ72" s="209">
        <v>90.22</v>
      </c>
      <c r="DK72" s="209">
        <v>97.11</v>
      </c>
      <c r="DL72" s="212">
        <v>93.35</v>
      </c>
      <c r="DM72" s="209">
        <v>90.22</v>
      </c>
      <c r="DN72" s="209">
        <v>89.23</v>
      </c>
      <c r="DO72" s="209">
        <v>90.44</v>
      </c>
      <c r="DP72" s="209">
        <v>86.22</v>
      </c>
      <c r="DQ72" s="209">
        <v>90.77</v>
      </c>
      <c r="DR72" s="212">
        <v>89.38</v>
      </c>
      <c r="DS72" s="212">
        <v>81.53</v>
      </c>
      <c r="DT72" s="212">
        <v>82.14</v>
      </c>
      <c r="DU72" s="212">
        <v>81.91</v>
      </c>
      <c r="DV72" s="212">
        <v>79.12</v>
      </c>
      <c r="DW72" s="212">
        <v>82.35</v>
      </c>
      <c r="DX72" s="212">
        <v>81.96</v>
      </c>
      <c r="DY72" s="212">
        <v>75.400000000000006</v>
      </c>
      <c r="DZ72" s="212">
        <v>79.400000000000006</v>
      </c>
      <c r="EA72" s="214">
        <v>83.88</v>
      </c>
    </row>
    <row r="73" spans="1:131" s="6" customFormat="1" x14ac:dyDescent="0.2">
      <c r="A73" s="201">
        <v>8</v>
      </c>
      <c r="B73" s="91" t="s">
        <v>571</v>
      </c>
      <c r="C73" s="92" t="s">
        <v>74</v>
      </c>
      <c r="D73" s="200" t="s">
        <v>75</v>
      </c>
      <c r="E73" s="225">
        <v>79.040000000000006</v>
      </c>
      <c r="F73" s="216">
        <v>1129</v>
      </c>
      <c r="G73" s="216">
        <v>1762</v>
      </c>
      <c r="H73" s="275">
        <v>64.074914869466511</v>
      </c>
      <c r="I73" s="209">
        <v>77.97</v>
      </c>
      <c r="J73" s="209">
        <v>77.84</v>
      </c>
      <c r="K73" s="209">
        <v>77.16</v>
      </c>
      <c r="L73" s="209">
        <v>77.209999999999994</v>
      </c>
      <c r="M73" s="209">
        <v>79.59</v>
      </c>
      <c r="N73" s="212">
        <v>77.95</v>
      </c>
      <c r="O73" s="209">
        <v>84.54</v>
      </c>
      <c r="P73" s="209">
        <v>74.36</v>
      </c>
      <c r="Q73" s="209">
        <v>82.57</v>
      </c>
      <c r="R73" s="209">
        <v>79.62</v>
      </c>
      <c r="S73" s="209">
        <v>76.430000000000007</v>
      </c>
      <c r="T73" s="212">
        <v>79.510000000000005</v>
      </c>
      <c r="U73" s="209">
        <v>72.069999999999993</v>
      </c>
      <c r="V73" s="209">
        <v>69.16</v>
      </c>
      <c r="W73" s="209">
        <v>69.02</v>
      </c>
      <c r="X73" s="209">
        <v>71.099999999999994</v>
      </c>
      <c r="Y73" s="209">
        <v>87.02</v>
      </c>
      <c r="Z73" s="212">
        <v>73.73</v>
      </c>
      <c r="AA73" s="209">
        <v>80.959999999999994</v>
      </c>
      <c r="AB73" s="209">
        <v>83.66</v>
      </c>
      <c r="AC73" s="209">
        <v>85.46</v>
      </c>
      <c r="AD73" s="209">
        <v>80.540000000000006</v>
      </c>
      <c r="AE73" s="209">
        <v>81.89</v>
      </c>
      <c r="AF73" s="212">
        <v>82.5</v>
      </c>
      <c r="AG73" s="209">
        <v>80.47</v>
      </c>
      <c r="AH73" s="209">
        <v>86.45</v>
      </c>
      <c r="AI73" s="209">
        <v>77.63</v>
      </c>
      <c r="AJ73" s="209">
        <v>75.86</v>
      </c>
      <c r="AK73" s="209">
        <v>82.75</v>
      </c>
      <c r="AL73" s="212">
        <v>80.63</v>
      </c>
      <c r="AM73" s="209">
        <v>84.06</v>
      </c>
      <c r="AN73" s="209">
        <v>84.98</v>
      </c>
      <c r="AO73" s="209">
        <v>87.19</v>
      </c>
      <c r="AP73" s="209">
        <v>81.63</v>
      </c>
      <c r="AQ73" s="209">
        <v>80.959999999999994</v>
      </c>
      <c r="AR73" s="212">
        <v>83.77</v>
      </c>
      <c r="AS73" s="209">
        <v>79.53</v>
      </c>
      <c r="AT73" s="209">
        <v>80.7</v>
      </c>
      <c r="AU73" s="209">
        <v>93.17</v>
      </c>
      <c r="AV73" s="209">
        <v>76.790000000000006</v>
      </c>
      <c r="AW73" s="209">
        <v>80.58</v>
      </c>
      <c r="AX73" s="212">
        <v>82.18</v>
      </c>
      <c r="AY73" s="209">
        <v>73.19</v>
      </c>
      <c r="AZ73" s="209">
        <v>70.86</v>
      </c>
      <c r="BA73" s="209">
        <v>74.3</v>
      </c>
      <c r="BB73" s="209">
        <v>71.13</v>
      </c>
      <c r="BC73" s="209">
        <v>80.319999999999993</v>
      </c>
      <c r="BD73" s="212">
        <v>73.97</v>
      </c>
      <c r="BE73" s="209">
        <v>83.77</v>
      </c>
      <c r="BF73" s="209">
        <v>81.150000000000006</v>
      </c>
      <c r="BG73" s="209">
        <v>83.76</v>
      </c>
      <c r="BH73" s="209">
        <v>81.75</v>
      </c>
      <c r="BI73" s="209">
        <v>76.23</v>
      </c>
      <c r="BJ73" s="212">
        <v>81.36</v>
      </c>
      <c r="BK73" s="209">
        <v>80.37</v>
      </c>
      <c r="BL73" s="209">
        <v>81.88</v>
      </c>
      <c r="BM73" s="209">
        <v>83.19</v>
      </c>
      <c r="BN73" s="209">
        <v>74.62</v>
      </c>
      <c r="BO73" s="209">
        <v>80.56</v>
      </c>
      <c r="BP73" s="212">
        <v>80.13</v>
      </c>
      <c r="BQ73" s="209">
        <v>80.52</v>
      </c>
      <c r="BR73" s="209">
        <v>78.37</v>
      </c>
      <c r="BS73" s="209">
        <v>74.2</v>
      </c>
      <c r="BT73" s="209">
        <v>67.14</v>
      </c>
      <c r="BU73" s="209">
        <v>75.37</v>
      </c>
      <c r="BV73" s="212">
        <v>75.150000000000006</v>
      </c>
      <c r="BW73" s="209">
        <v>77.319999999999993</v>
      </c>
      <c r="BX73" s="209">
        <v>78.12</v>
      </c>
      <c r="BY73" s="209">
        <v>77.89</v>
      </c>
      <c r="BZ73" s="209">
        <v>87.11</v>
      </c>
      <c r="CA73" s="209">
        <v>89.5</v>
      </c>
      <c r="CB73" s="212">
        <v>81.97</v>
      </c>
      <c r="CC73" s="209">
        <v>73.98</v>
      </c>
      <c r="CD73" s="209">
        <v>73.44</v>
      </c>
      <c r="CE73" s="209">
        <v>72.2</v>
      </c>
      <c r="CF73" s="209">
        <v>75.92</v>
      </c>
      <c r="CG73" s="209">
        <v>69.290000000000006</v>
      </c>
      <c r="CH73" s="212">
        <v>72.97</v>
      </c>
      <c r="CI73" s="209">
        <v>83.35</v>
      </c>
      <c r="CJ73" s="209">
        <v>76.25</v>
      </c>
      <c r="CK73" s="209">
        <v>71.900000000000006</v>
      </c>
      <c r="CL73" s="209">
        <v>69.33</v>
      </c>
      <c r="CM73" s="209">
        <v>65.78</v>
      </c>
      <c r="CN73" s="212">
        <v>73.38</v>
      </c>
      <c r="CO73" s="161"/>
      <c r="CP73" s="161"/>
      <c r="CQ73" s="161"/>
      <c r="CR73" s="161"/>
      <c r="CS73" s="161"/>
      <c r="CT73" s="162"/>
      <c r="CU73" s="209">
        <v>86.92</v>
      </c>
      <c r="CV73" s="209">
        <v>78.599999999999994</v>
      </c>
      <c r="CW73" s="209">
        <v>77.069999999999993</v>
      </c>
      <c r="CX73" s="209">
        <v>51.24</v>
      </c>
      <c r="CY73" s="212">
        <v>73.63</v>
      </c>
      <c r="CZ73" s="209">
        <v>71.66</v>
      </c>
      <c r="DA73" s="209">
        <v>86.67</v>
      </c>
      <c r="DB73" s="209">
        <v>88.19</v>
      </c>
      <c r="DC73" s="209">
        <v>81.03</v>
      </c>
      <c r="DD73" s="209">
        <v>91.63</v>
      </c>
      <c r="DE73" s="209">
        <v>67.37</v>
      </c>
      <c r="DF73" s="212">
        <v>81.12</v>
      </c>
      <c r="DG73" s="209">
        <v>90.96</v>
      </c>
      <c r="DH73" s="209">
        <v>91.5</v>
      </c>
      <c r="DI73" s="209">
        <v>80.73</v>
      </c>
      <c r="DJ73" s="209">
        <v>75.36</v>
      </c>
      <c r="DK73" s="209">
        <v>94.54</v>
      </c>
      <c r="DL73" s="212">
        <v>86.66</v>
      </c>
      <c r="DM73" s="209">
        <v>82.87</v>
      </c>
      <c r="DN73" s="209">
        <v>73.89</v>
      </c>
      <c r="DO73" s="209">
        <v>83.77</v>
      </c>
      <c r="DP73" s="209">
        <v>78.430000000000007</v>
      </c>
      <c r="DQ73" s="209">
        <v>83.26</v>
      </c>
      <c r="DR73" s="212">
        <v>80.44</v>
      </c>
      <c r="DS73" s="212">
        <v>88.51</v>
      </c>
      <c r="DT73" s="212">
        <v>88.6</v>
      </c>
      <c r="DU73" s="212">
        <v>90.64</v>
      </c>
      <c r="DV73" s="212">
        <v>83.34</v>
      </c>
      <c r="DW73" s="212">
        <v>89.11</v>
      </c>
      <c r="DX73" s="212">
        <v>87.75</v>
      </c>
      <c r="DY73" s="212">
        <v>82.29</v>
      </c>
      <c r="DZ73" s="212">
        <v>82.24</v>
      </c>
      <c r="EA73" s="214">
        <v>91.36</v>
      </c>
    </row>
    <row r="74" spans="1:131" s="6" customFormat="1" x14ac:dyDescent="0.2">
      <c r="A74" s="201">
        <v>8</v>
      </c>
      <c r="B74" s="91" t="s">
        <v>571</v>
      </c>
      <c r="C74" s="92" t="s">
        <v>76</v>
      </c>
      <c r="D74" s="200" t="s">
        <v>77</v>
      </c>
      <c r="E74" s="225">
        <v>78.709999999999994</v>
      </c>
      <c r="F74" s="216">
        <v>75</v>
      </c>
      <c r="G74" s="163">
        <v>93</v>
      </c>
      <c r="H74" s="275">
        <v>80.645161290322577</v>
      </c>
      <c r="I74" s="209">
        <v>73.7</v>
      </c>
      <c r="J74" s="209">
        <v>77.33</v>
      </c>
      <c r="K74" s="209">
        <v>77.569999999999993</v>
      </c>
      <c r="L74" s="209">
        <v>81.37</v>
      </c>
      <c r="M74" s="209">
        <v>79.73</v>
      </c>
      <c r="N74" s="212">
        <v>77.95</v>
      </c>
      <c r="O74" s="209">
        <v>79.73</v>
      </c>
      <c r="P74" s="209">
        <v>65.209999999999994</v>
      </c>
      <c r="Q74" s="209">
        <v>71.2</v>
      </c>
      <c r="R74" s="209">
        <v>78.930000000000007</v>
      </c>
      <c r="S74" s="209">
        <v>74.05</v>
      </c>
      <c r="T74" s="212">
        <v>73.87</v>
      </c>
      <c r="U74" s="209">
        <v>64.290000000000006</v>
      </c>
      <c r="V74" s="209">
        <v>66.11</v>
      </c>
      <c r="W74" s="209">
        <v>64.790000000000006</v>
      </c>
      <c r="X74" s="209">
        <v>71.78</v>
      </c>
      <c r="Y74" s="209">
        <v>89.87</v>
      </c>
      <c r="Z74" s="212">
        <v>71.58</v>
      </c>
      <c r="AA74" s="209">
        <v>83.73</v>
      </c>
      <c r="AB74" s="209">
        <v>87.57</v>
      </c>
      <c r="AC74" s="209">
        <v>86.58</v>
      </c>
      <c r="AD74" s="209">
        <v>84.8</v>
      </c>
      <c r="AE74" s="209">
        <v>84.38</v>
      </c>
      <c r="AF74" s="212">
        <v>85.41</v>
      </c>
      <c r="AG74" s="209">
        <v>81.87</v>
      </c>
      <c r="AH74" s="209">
        <v>88.53</v>
      </c>
      <c r="AI74" s="209">
        <v>77.33</v>
      </c>
      <c r="AJ74" s="209">
        <v>74.319999999999993</v>
      </c>
      <c r="AK74" s="209">
        <v>84.86</v>
      </c>
      <c r="AL74" s="212">
        <v>81.39</v>
      </c>
      <c r="AM74" s="209">
        <v>90.27</v>
      </c>
      <c r="AN74" s="209">
        <v>89.07</v>
      </c>
      <c r="AO74" s="209">
        <v>92.53</v>
      </c>
      <c r="AP74" s="209">
        <v>84.27</v>
      </c>
      <c r="AQ74" s="209">
        <v>72.7</v>
      </c>
      <c r="AR74" s="212">
        <v>85.79</v>
      </c>
      <c r="AS74" s="209">
        <v>79.73</v>
      </c>
      <c r="AT74" s="209">
        <v>80.27</v>
      </c>
      <c r="AU74" s="209">
        <v>93.6</v>
      </c>
      <c r="AV74" s="209">
        <v>78.67</v>
      </c>
      <c r="AW74" s="209">
        <v>84.8</v>
      </c>
      <c r="AX74" s="212">
        <v>83.42</v>
      </c>
      <c r="AY74" s="209">
        <v>60.27</v>
      </c>
      <c r="AZ74" s="209">
        <v>66.58</v>
      </c>
      <c r="BA74" s="209">
        <v>71.349999999999994</v>
      </c>
      <c r="BB74" s="209">
        <v>69.33</v>
      </c>
      <c r="BC74" s="209">
        <v>78.400000000000006</v>
      </c>
      <c r="BD74" s="212">
        <v>69.239999999999995</v>
      </c>
      <c r="BE74" s="209">
        <v>85.87</v>
      </c>
      <c r="BF74" s="209">
        <v>81.08</v>
      </c>
      <c r="BG74" s="209">
        <v>84.86</v>
      </c>
      <c r="BH74" s="209">
        <v>82.13</v>
      </c>
      <c r="BI74" s="209">
        <v>79.709999999999994</v>
      </c>
      <c r="BJ74" s="212">
        <v>82.77</v>
      </c>
      <c r="BK74" s="209">
        <v>78.89</v>
      </c>
      <c r="BL74" s="209">
        <v>79.73</v>
      </c>
      <c r="BM74" s="209">
        <v>82.16</v>
      </c>
      <c r="BN74" s="209">
        <v>72.88</v>
      </c>
      <c r="BO74" s="209">
        <v>73.150000000000006</v>
      </c>
      <c r="BP74" s="212">
        <v>77.38</v>
      </c>
      <c r="BQ74" s="209">
        <v>83.2</v>
      </c>
      <c r="BR74" s="209">
        <v>81.92</v>
      </c>
      <c r="BS74" s="209">
        <v>79.709999999999994</v>
      </c>
      <c r="BT74" s="209">
        <v>68.33</v>
      </c>
      <c r="BU74" s="209">
        <v>74.930000000000007</v>
      </c>
      <c r="BV74" s="212">
        <v>77.67</v>
      </c>
      <c r="BW74" s="209">
        <v>68.92</v>
      </c>
      <c r="BX74" s="209">
        <v>73.78</v>
      </c>
      <c r="BY74" s="209">
        <v>77.599999999999994</v>
      </c>
      <c r="BZ74" s="209">
        <v>88.8</v>
      </c>
      <c r="CA74" s="209">
        <v>91.08</v>
      </c>
      <c r="CB74" s="212">
        <v>80.05</v>
      </c>
      <c r="CC74" s="209">
        <v>73.87</v>
      </c>
      <c r="CD74" s="209">
        <v>75.14</v>
      </c>
      <c r="CE74" s="209">
        <v>75.2</v>
      </c>
      <c r="CF74" s="209">
        <v>78.92</v>
      </c>
      <c r="CG74" s="209">
        <v>74.400000000000006</v>
      </c>
      <c r="CH74" s="212">
        <v>75.5</v>
      </c>
      <c r="CI74" s="209">
        <v>83.73</v>
      </c>
      <c r="CJ74" s="209">
        <v>73.069999999999993</v>
      </c>
      <c r="CK74" s="209">
        <v>76.53</v>
      </c>
      <c r="CL74" s="209">
        <v>65.14</v>
      </c>
      <c r="CM74" s="209">
        <v>62.54</v>
      </c>
      <c r="CN74" s="212">
        <v>72.319999999999993</v>
      </c>
      <c r="CO74" s="161"/>
      <c r="CP74" s="161"/>
      <c r="CQ74" s="161"/>
      <c r="CR74" s="161"/>
      <c r="CS74" s="161"/>
      <c r="CT74" s="162"/>
      <c r="CU74" s="209">
        <v>90.93</v>
      </c>
      <c r="CV74" s="209">
        <v>78.67</v>
      </c>
      <c r="CW74" s="209">
        <v>78.650000000000006</v>
      </c>
      <c r="CX74" s="209">
        <v>44.93</v>
      </c>
      <c r="CY74" s="212">
        <v>73.86</v>
      </c>
      <c r="CZ74" s="209">
        <v>70.41</v>
      </c>
      <c r="DA74" s="209">
        <v>84</v>
      </c>
      <c r="DB74" s="209">
        <v>85.07</v>
      </c>
      <c r="DC74" s="209">
        <v>81.89</v>
      </c>
      <c r="DD74" s="209">
        <v>92.43</v>
      </c>
      <c r="DE74" s="209">
        <v>68.650000000000006</v>
      </c>
      <c r="DF74" s="212">
        <v>80.45</v>
      </c>
      <c r="DG74" s="209">
        <v>92.53</v>
      </c>
      <c r="DH74" s="209">
        <v>90.93</v>
      </c>
      <c r="DI74" s="209">
        <v>86.67</v>
      </c>
      <c r="DJ74" s="209">
        <v>74.44</v>
      </c>
      <c r="DK74" s="209">
        <v>92.27</v>
      </c>
      <c r="DL74" s="212">
        <v>87.48</v>
      </c>
      <c r="DM74" s="209">
        <v>78.400000000000006</v>
      </c>
      <c r="DN74" s="209">
        <v>78.67</v>
      </c>
      <c r="DO74" s="209">
        <v>79.73</v>
      </c>
      <c r="DP74" s="209">
        <v>72.27</v>
      </c>
      <c r="DQ74" s="209">
        <v>86.4</v>
      </c>
      <c r="DR74" s="212">
        <v>79.09</v>
      </c>
      <c r="DS74" s="212">
        <v>78.73</v>
      </c>
      <c r="DT74" s="212">
        <v>78.14</v>
      </c>
      <c r="DU74" s="212">
        <v>82.2</v>
      </c>
      <c r="DV74" s="212">
        <v>78.069999999999993</v>
      </c>
      <c r="DW74" s="212">
        <v>80.739999999999995</v>
      </c>
      <c r="DX74" s="212">
        <v>78.569999999999993</v>
      </c>
      <c r="DY74" s="212">
        <v>73.17</v>
      </c>
      <c r="DZ74" s="212">
        <v>78.14</v>
      </c>
      <c r="EA74" s="214">
        <v>83.55</v>
      </c>
    </row>
    <row r="75" spans="1:131" s="6" customFormat="1" x14ac:dyDescent="0.2">
      <c r="A75" s="201">
        <v>8</v>
      </c>
      <c r="B75" s="91" t="s">
        <v>571</v>
      </c>
      <c r="C75" s="92" t="s">
        <v>78</v>
      </c>
      <c r="D75" s="200" t="s">
        <v>79</v>
      </c>
      <c r="E75" s="225">
        <v>78.52</v>
      </c>
      <c r="F75" s="216">
        <v>129</v>
      </c>
      <c r="G75" s="216">
        <v>4855</v>
      </c>
      <c r="H75" s="275">
        <v>2.6570545829042223</v>
      </c>
      <c r="I75" s="209">
        <v>80.31</v>
      </c>
      <c r="J75" s="209">
        <v>80.790000000000006</v>
      </c>
      <c r="K75" s="209">
        <v>79.69</v>
      </c>
      <c r="L75" s="209">
        <v>79.22</v>
      </c>
      <c r="M75" s="209">
        <v>80.319999999999993</v>
      </c>
      <c r="N75" s="212">
        <v>80.06</v>
      </c>
      <c r="O75" s="209">
        <v>85.27</v>
      </c>
      <c r="P75" s="209">
        <v>77.83</v>
      </c>
      <c r="Q75" s="209">
        <v>76.69</v>
      </c>
      <c r="R75" s="209">
        <v>79.53</v>
      </c>
      <c r="S75" s="209">
        <v>71.180000000000007</v>
      </c>
      <c r="T75" s="212">
        <v>78.13</v>
      </c>
      <c r="U75" s="209">
        <v>73.61</v>
      </c>
      <c r="V75" s="209">
        <v>68.03</v>
      </c>
      <c r="W75" s="209">
        <v>69.510000000000005</v>
      </c>
      <c r="X75" s="209">
        <v>72.400000000000006</v>
      </c>
      <c r="Y75" s="209">
        <v>84.92</v>
      </c>
      <c r="Z75" s="212">
        <v>73.75</v>
      </c>
      <c r="AA75" s="209">
        <v>84.23</v>
      </c>
      <c r="AB75" s="209">
        <v>85.35</v>
      </c>
      <c r="AC75" s="209">
        <v>83.81</v>
      </c>
      <c r="AD75" s="209">
        <v>82.4</v>
      </c>
      <c r="AE75" s="209">
        <v>83.44</v>
      </c>
      <c r="AF75" s="212">
        <v>83.85</v>
      </c>
      <c r="AG75" s="209">
        <v>77.03</v>
      </c>
      <c r="AH75" s="209">
        <v>83.17</v>
      </c>
      <c r="AI75" s="209">
        <v>64.06</v>
      </c>
      <c r="AJ75" s="209">
        <v>73.7</v>
      </c>
      <c r="AK75" s="209">
        <v>81.569999999999993</v>
      </c>
      <c r="AL75" s="212">
        <v>75.88</v>
      </c>
      <c r="AM75" s="209">
        <v>81.75</v>
      </c>
      <c r="AN75" s="209">
        <v>84.19</v>
      </c>
      <c r="AO75" s="209">
        <v>85.94</v>
      </c>
      <c r="AP75" s="209">
        <v>82.83</v>
      </c>
      <c r="AQ75" s="209">
        <v>81.41</v>
      </c>
      <c r="AR75" s="212">
        <v>83.23</v>
      </c>
      <c r="AS75" s="209">
        <v>79.84</v>
      </c>
      <c r="AT75" s="209">
        <v>79.209999999999994</v>
      </c>
      <c r="AU75" s="209">
        <v>89.92</v>
      </c>
      <c r="AV75" s="209">
        <v>68.64</v>
      </c>
      <c r="AW75" s="209">
        <v>77.97</v>
      </c>
      <c r="AX75" s="212">
        <v>79.180000000000007</v>
      </c>
      <c r="AY75" s="209">
        <v>71.88</v>
      </c>
      <c r="AZ75" s="209">
        <v>66.459999999999994</v>
      </c>
      <c r="BA75" s="209">
        <v>72.22</v>
      </c>
      <c r="BB75" s="209">
        <v>68.55</v>
      </c>
      <c r="BC75" s="209">
        <v>81.599999999999994</v>
      </c>
      <c r="BD75" s="212">
        <v>72.13</v>
      </c>
      <c r="BE75" s="209">
        <v>78.59</v>
      </c>
      <c r="BF75" s="209">
        <v>83.25</v>
      </c>
      <c r="BG75" s="209">
        <v>82.66</v>
      </c>
      <c r="BH75" s="209">
        <v>82.2</v>
      </c>
      <c r="BI75" s="209">
        <v>75.680000000000007</v>
      </c>
      <c r="BJ75" s="212">
        <v>80.48</v>
      </c>
      <c r="BK75" s="209">
        <v>81.42</v>
      </c>
      <c r="BL75" s="209">
        <v>82.83</v>
      </c>
      <c r="BM75" s="209">
        <v>86.19</v>
      </c>
      <c r="BN75" s="209">
        <v>77.78</v>
      </c>
      <c r="BO75" s="209">
        <v>81.89</v>
      </c>
      <c r="BP75" s="212">
        <v>82.02</v>
      </c>
      <c r="BQ75" s="209">
        <v>79.84</v>
      </c>
      <c r="BR75" s="209">
        <v>79.69</v>
      </c>
      <c r="BS75" s="209">
        <v>73.650000000000006</v>
      </c>
      <c r="BT75" s="209">
        <v>69.19</v>
      </c>
      <c r="BU75" s="209">
        <v>75.59</v>
      </c>
      <c r="BV75" s="212">
        <v>75.63</v>
      </c>
      <c r="BW75" s="209">
        <v>77.62</v>
      </c>
      <c r="BX75" s="209">
        <v>79.52</v>
      </c>
      <c r="BY75" s="209">
        <v>78.569999999999993</v>
      </c>
      <c r="BZ75" s="209">
        <v>85.16</v>
      </c>
      <c r="CA75" s="209">
        <v>87.78</v>
      </c>
      <c r="CB75" s="212">
        <v>81.739999999999995</v>
      </c>
      <c r="CC75" s="209">
        <v>75.87</v>
      </c>
      <c r="CD75" s="209">
        <v>69.599999999999994</v>
      </c>
      <c r="CE75" s="209">
        <v>72</v>
      </c>
      <c r="CF75" s="209">
        <v>74.56</v>
      </c>
      <c r="CG75" s="209">
        <v>72.959999999999994</v>
      </c>
      <c r="CH75" s="212">
        <v>73</v>
      </c>
      <c r="CI75" s="209">
        <v>82.34</v>
      </c>
      <c r="CJ75" s="209">
        <v>78.08</v>
      </c>
      <c r="CK75" s="209">
        <v>75.52</v>
      </c>
      <c r="CL75" s="209">
        <v>68.41</v>
      </c>
      <c r="CM75" s="209">
        <v>65.569999999999993</v>
      </c>
      <c r="CN75" s="212">
        <v>74.06</v>
      </c>
      <c r="CO75" s="161"/>
      <c r="CP75" s="161"/>
      <c r="CQ75" s="161"/>
      <c r="CR75" s="161"/>
      <c r="CS75" s="161"/>
      <c r="CT75" s="162"/>
      <c r="CU75" s="209">
        <v>84.69</v>
      </c>
      <c r="CV75" s="209">
        <v>80.790000000000006</v>
      </c>
      <c r="CW75" s="209">
        <v>78.44</v>
      </c>
      <c r="CX75" s="209">
        <v>48</v>
      </c>
      <c r="CY75" s="212">
        <v>73.11</v>
      </c>
      <c r="CZ75" s="209">
        <v>68.959999999999994</v>
      </c>
      <c r="DA75" s="209">
        <v>86.61</v>
      </c>
      <c r="DB75" s="209">
        <v>83.13</v>
      </c>
      <c r="DC75" s="209">
        <v>70</v>
      </c>
      <c r="DD75" s="209">
        <v>89.84</v>
      </c>
      <c r="DE75" s="209">
        <v>64.44</v>
      </c>
      <c r="DF75" s="212">
        <v>77.239999999999995</v>
      </c>
      <c r="DG75" s="209">
        <v>89.13</v>
      </c>
      <c r="DH75" s="209">
        <v>90.87</v>
      </c>
      <c r="DI75" s="209">
        <v>80.319999999999993</v>
      </c>
      <c r="DJ75" s="209">
        <v>79.19</v>
      </c>
      <c r="DK75" s="209">
        <v>92.64</v>
      </c>
      <c r="DL75" s="212">
        <v>86.48</v>
      </c>
      <c r="DM75" s="209">
        <v>83.02</v>
      </c>
      <c r="DN75" s="209">
        <v>80.16</v>
      </c>
      <c r="DO75" s="209">
        <v>84.72</v>
      </c>
      <c r="DP75" s="209">
        <v>80.8</v>
      </c>
      <c r="DQ75" s="209">
        <v>83.17</v>
      </c>
      <c r="DR75" s="212">
        <v>82.38</v>
      </c>
      <c r="DS75" s="212">
        <v>75.900000000000006</v>
      </c>
      <c r="DT75" s="212">
        <v>78.58</v>
      </c>
      <c r="DU75" s="212">
        <v>83.59</v>
      </c>
      <c r="DV75" s="212">
        <v>76.37</v>
      </c>
      <c r="DW75" s="212">
        <v>80.08</v>
      </c>
      <c r="DX75" s="212">
        <v>78.88</v>
      </c>
      <c r="DY75" s="212">
        <v>73.92</v>
      </c>
      <c r="DZ75" s="212">
        <v>77.83</v>
      </c>
      <c r="EA75" s="214">
        <v>83.25</v>
      </c>
    </row>
    <row r="76" spans="1:131" s="6" customFormat="1" ht="15" customHeight="1" x14ac:dyDescent="0.2">
      <c r="A76" s="201">
        <v>8</v>
      </c>
      <c r="B76" s="91" t="s">
        <v>571</v>
      </c>
      <c r="C76" s="92" t="s">
        <v>80</v>
      </c>
      <c r="D76" s="200" t="s">
        <v>81</v>
      </c>
      <c r="E76" s="225">
        <v>78.37</v>
      </c>
      <c r="F76" s="216">
        <v>403</v>
      </c>
      <c r="G76" s="216">
        <v>394</v>
      </c>
      <c r="H76" s="275">
        <v>100</v>
      </c>
      <c r="I76" s="209">
        <v>77.88</v>
      </c>
      <c r="J76" s="209">
        <v>79.540000000000006</v>
      </c>
      <c r="K76" s="209">
        <v>78.709999999999994</v>
      </c>
      <c r="L76" s="209">
        <v>79.09</v>
      </c>
      <c r="M76" s="209">
        <v>80</v>
      </c>
      <c r="N76" s="212">
        <v>79.05</v>
      </c>
      <c r="O76" s="209">
        <v>85.4</v>
      </c>
      <c r="P76" s="209">
        <v>74.86</v>
      </c>
      <c r="Q76" s="209">
        <v>85.58</v>
      </c>
      <c r="R76" s="209">
        <v>80.05</v>
      </c>
      <c r="S76" s="209">
        <v>81.27</v>
      </c>
      <c r="T76" s="212">
        <v>81.44</v>
      </c>
      <c r="U76" s="209">
        <v>69.599999999999994</v>
      </c>
      <c r="V76" s="209">
        <v>69.89</v>
      </c>
      <c r="W76" s="209">
        <v>69.52</v>
      </c>
      <c r="X76" s="209">
        <v>68.459999999999994</v>
      </c>
      <c r="Y76" s="209">
        <v>87.66</v>
      </c>
      <c r="Z76" s="212">
        <v>73.08</v>
      </c>
      <c r="AA76" s="209">
        <v>79.16</v>
      </c>
      <c r="AB76" s="209">
        <v>82.3</v>
      </c>
      <c r="AC76" s="209">
        <v>82.52</v>
      </c>
      <c r="AD76" s="209">
        <v>79.27</v>
      </c>
      <c r="AE76" s="209">
        <v>80.47</v>
      </c>
      <c r="AF76" s="212">
        <v>80.75</v>
      </c>
      <c r="AG76" s="209">
        <v>80.97</v>
      </c>
      <c r="AH76" s="209">
        <v>85.23</v>
      </c>
      <c r="AI76" s="209">
        <v>75.739999999999995</v>
      </c>
      <c r="AJ76" s="209">
        <v>75.56</v>
      </c>
      <c r="AK76" s="209">
        <v>84.02</v>
      </c>
      <c r="AL76" s="212">
        <v>80.3</v>
      </c>
      <c r="AM76" s="209">
        <v>86.29</v>
      </c>
      <c r="AN76" s="209">
        <v>86.31</v>
      </c>
      <c r="AO76" s="209">
        <v>84.31</v>
      </c>
      <c r="AP76" s="209">
        <v>80.150000000000006</v>
      </c>
      <c r="AQ76" s="209">
        <v>81.3</v>
      </c>
      <c r="AR76" s="212">
        <v>83.68</v>
      </c>
      <c r="AS76" s="209">
        <v>76.88</v>
      </c>
      <c r="AT76" s="209">
        <v>77.5</v>
      </c>
      <c r="AU76" s="209">
        <v>93.25</v>
      </c>
      <c r="AV76" s="209">
        <v>62.24</v>
      </c>
      <c r="AW76" s="209">
        <v>78.06</v>
      </c>
      <c r="AX76" s="212">
        <v>77.69</v>
      </c>
      <c r="AY76" s="209">
        <v>66.89</v>
      </c>
      <c r="AZ76" s="209">
        <v>67.78</v>
      </c>
      <c r="BA76" s="209">
        <v>72.819999999999993</v>
      </c>
      <c r="BB76" s="209">
        <v>61.74</v>
      </c>
      <c r="BC76" s="209">
        <v>76.56</v>
      </c>
      <c r="BD76" s="212">
        <v>69.16</v>
      </c>
      <c r="BE76" s="209">
        <v>89.24</v>
      </c>
      <c r="BF76" s="209">
        <v>84.6</v>
      </c>
      <c r="BG76" s="209">
        <v>84.72</v>
      </c>
      <c r="BH76" s="209">
        <v>82.6</v>
      </c>
      <c r="BI76" s="209">
        <v>79.260000000000005</v>
      </c>
      <c r="BJ76" s="212">
        <v>84.12</v>
      </c>
      <c r="BK76" s="209">
        <v>78.900000000000006</v>
      </c>
      <c r="BL76" s="209">
        <v>81.849999999999994</v>
      </c>
      <c r="BM76" s="209">
        <v>83.53</v>
      </c>
      <c r="BN76" s="209">
        <v>75.739999999999995</v>
      </c>
      <c r="BO76" s="209">
        <v>81.13</v>
      </c>
      <c r="BP76" s="212">
        <v>80.25</v>
      </c>
      <c r="BQ76" s="209">
        <v>82.1</v>
      </c>
      <c r="BR76" s="209">
        <v>80.78</v>
      </c>
      <c r="BS76" s="209">
        <v>76.180000000000007</v>
      </c>
      <c r="BT76" s="209">
        <v>65.34</v>
      </c>
      <c r="BU76" s="209">
        <v>74.599999999999994</v>
      </c>
      <c r="BV76" s="212">
        <v>75.86</v>
      </c>
      <c r="BW76" s="209">
        <v>79.180000000000007</v>
      </c>
      <c r="BX76" s="209">
        <v>78.56</v>
      </c>
      <c r="BY76" s="209">
        <v>78.98</v>
      </c>
      <c r="BZ76" s="209">
        <v>89.16</v>
      </c>
      <c r="CA76" s="209">
        <v>89.46</v>
      </c>
      <c r="CB76" s="212">
        <v>83.07</v>
      </c>
      <c r="CC76" s="209">
        <v>73.14</v>
      </c>
      <c r="CD76" s="209">
        <v>72.62</v>
      </c>
      <c r="CE76" s="209">
        <v>71.27</v>
      </c>
      <c r="CF76" s="209">
        <v>75.56</v>
      </c>
      <c r="CG76" s="209">
        <v>69.31</v>
      </c>
      <c r="CH76" s="212">
        <v>72.36</v>
      </c>
      <c r="CI76" s="209">
        <v>82.1</v>
      </c>
      <c r="CJ76" s="209">
        <v>74.09</v>
      </c>
      <c r="CK76" s="209">
        <v>71.790000000000006</v>
      </c>
      <c r="CL76" s="209">
        <v>67.14</v>
      </c>
      <c r="CM76" s="209">
        <v>64.62</v>
      </c>
      <c r="CN76" s="212">
        <v>72.09</v>
      </c>
      <c r="CO76" s="161"/>
      <c r="CP76" s="161"/>
      <c r="CQ76" s="161"/>
      <c r="CR76" s="161"/>
      <c r="CS76" s="161"/>
      <c r="CT76" s="162"/>
      <c r="CU76" s="209">
        <v>89.16</v>
      </c>
      <c r="CV76" s="209">
        <v>68.66</v>
      </c>
      <c r="CW76" s="209">
        <v>76.319999999999993</v>
      </c>
      <c r="CX76" s="209">
        <v>45.24</v>
      </c>
      <c r="CY76" s="212">
        <v>70.06</v>
      </c>
      <c r="CZ76" s="209">
        <v>64.19</v>
      </c>
      <c r="DA76" s="209">
        <v>84.82</v>
      </c>
      <c r="DB76" s="209">
        <v>87.93</v>
      </c>
      <c r="DC76" s="209">
        <v>73.7</v>
      </c>
      <c r="DD76" s="209">
        <v>89.72</v>
      </c>
      <c r="DE76" s="209">
        <v>60.21</v>
      </c>
      <c r="DF76" s="212">
        <v>76.819999999999993</v>
      </c>
      <c r="DG76" s="209">
        <v>91.92</v>
      </c>
      <c r="DH76" s="209">
        <v>93.33</v>
      </c>
      <c r="DI76" s="209">
        <v>84.22</v>
      </c>
      <c r="DJ76" s="209">
        <v>75.510000000000005</v>
      </c>
      <c r="DK76" s="209">
        <v>94.53</v>
      </c>
      <c r="DL76" s="212">
        <v>87.98</v>
      </c>
      <c r="DM76" s="209">
        <v>81.41</v>
      </c>
      <c r="DN76" s="209">
        <v>77</v>
      </c>
      <c r="DO76" s="209">
        <v>84.19</v>
      </c>
      <c r="DP76" s="209">
        <v>79.540000000000006</v>
      </c>
      <c r="DQ76" s="209">
        <v>84.6</v>
      </c>
      <c r="DR76" s="212">
        <v>81.36</v>
      </c>
      <c r="DS76" s="212">
        <v>79.09</v>
      </c>
      <c r="DT76" s="212">
        <v>78.83</v>
      </c>
      <c r="DU76" s="212">
        <v>79.56</v>
      </c>
      <c r="DV76" s="212">
        <v>75.67</v>
      </c>
      <c r="DW76" s="212">
        <v>81.25</v>
      </c>
      <c r="DX76" s="212">
        <v>78.69</v>
      </c>
      <c r="DY76" s="212">
        <v>73.53</v>
      </c>
      <c r="DZ76" s="212">
        <v>75.58</v>
      </c>
      <c r="EA76" s="214">
        <v>84.42</v>
      </c>
    </row>
    <row r="77" spans="1:131" s="6" customFormat="1" ht="15" customHeight="1" x14ac:dyDescent="0.2">
      <c r="A77" s="201">
        <v>8</v>
      </c>
      <c r="B77" s="91" t="s">
        <v>571</v>
      </c>
      <c r="C77" s="92" t="s">
        <v>82</v>
      </c>
      <c r="D77" s="200" t="s">
        <v>83</v>
      </c>
      <c r="E77" s="225">
        <v>81.430000000000007</v>
      </c>
      <c r="F77" s="216">
        <v>1743</v>
      </c>
      <c r="G77" s="216">
        <v>4623</v>
      </c>
      <c r="H77" s="275">
        <v>37.702790395846854</v>
      </c>
      <c r="I77" s="209">
        <v>83.05</v>
      </c>
      <c r="J77" s="209">
        <v>86.84</v>
      </c>
      <c r="K77" s="209">
        <v>84.44</v>
      </c>
      <c r="L77" s="209">
        <v>83.2</v>
      </c>
      <c r="M77" s="209">
        <v>84.41</v>
      </c>
      <c r="N77" s="212">
        <v>84.39</v>
      </c>
      <c r="O77" s="209">
        <v>88.89</v>
      </c>
      <c r="P77" s="209">
        <v>80.739999999999995</v>
      </c>
      <c r="Q77" s="209">
        <v>85.07</v>
      </c>
      <c r="R77" s="209">
        <v>84.57</v>
      </c>
      <c r="S77" s="209">
        <v>75.790000000000006</v>
      </c>
      <c r="T77" s="212">
        <v>83.04</v>
      </c>
      <c r="U77" s="209">
        <v>77.88</v>
      </c>
      <c r="V77" s="209">
        <v>73.569999999999993</v>
      </c>
      <c r="W77" s="209">
        <v>74.55</v>
      </c>
      <c r="X77" s="209">
        <v>76.16</v>
      </c>
      <c r="Y77" s="209">
        <v>87.37</v>
      </c>
      <c r="Z77" s="212">
        <v>77.959999999999994</v>
      </c>
      <c r="AA77" s="209">
        <v>86.41</v>
      </c>
      <c r="AB77" s="209">
        <v>87.26</v>
      </c>
      <c r="AC77" s="209">
        <v>85.55</v>
      </c>
      <c r="AD77" s="209">
        <v>87.35</v>
      </c>
      <c r="AE77" s="209">
        <v>84.44</v>
      </c>
      <c r="AF77" s="212">
        <v>86.2</v>
      </c>
      <c r="AG77" s="209">
        <v>75.739999999999995</v>
      </c>
      <c r="AH77" s="209">
        <v>81.93</v>
      </c>
      <c r="AI77" s="209">
        <v>67.27</v>
      </c>
      <c r="AJ77" s="209">
        <v>72.569999999999993</v>
      </c>
      <c r="AK77" s="209">
        <v>83.04</v>
      </c>
      <c r="AL77" s="212">
        <v>76.11</v>
      </c>
      <c r="AM77" s="209">
        <v>83.84</v>
      </c>
      <c r="AN77" s="209">
        <v>86.93</v>
      </c>
      <c r="AO77" s="209">
        <v>89.56</v>
      </c>
      <c r="AP77" s="209">
        <v>85.33</v>
      </c>
      <c r="AQ77" s="209">
        <v>84.06</v>
      </c>
      <c r="AR77" s="212">
        <v>85.95</v>
      </c>
      <c r="AS77" s="209">
        <v>85.73</v>
      </c>
      <c r="AT77" s="209">
        <v>82.34</v>
      </c>
      <c r="AU77" s="209">
        <v>94</v>
      </c>
      <c r="AV77" s="209">
        <v>72.37</v>
      </c>
      <c r="AW77" s="209">
        <v>83.41</v>
      </c>
      <c r="AX77" s="212">
        <v>83.61</v>
      </c>
      <c r="AY77" s="209">
        <v>73.94</v>
      </c>
      <c r="AZ77" s="209">
        <v>69.94</v>
      </c>
      <c r="BA77" s="209">
        <v>75.09</v>
      </c>
      <c r="BB77" s="209">
        <v>71.06</v>
      </c>
      <c r="BC77" s="209">
        <v>82.2</v>
      </c>
      <c r="BD77" s="212">
        <v>74.459999999999994</v>
      </c>
      <c r="BE77" s="209">
        <v>84.14</v>
      </c>
      <c r="BF77" s="209">
        <v>86.46</v>
      </c>
      <c r="BG77" s="209">
        <v>86.98</v>
      </c>
      <c r="BH77" s="209">
        <v>85.68</v>
      </c>
      <c r="BI77" s="209">
        <v>76.239999999999995</v>
      </c>
      <c r="BJ77" s="212">
        <v>83.93</v>
      </c>
      <c r="BK77" s="209">
        <v>83.91</v>
      </c>
      <c r="BL77" s="209">
        <v>85.05</v>
      </c>
      <c r="BM77" s="209">
        <v>84.99</v>
      </c>
      <c r="BN77" s="209">
        <v>80.95</v>
      </c>
      <c r="BO77" s="209">
        <v>85.51</v>
      </c>
      <c r="BP77" s="212">
        <v>84.09</v>
      </c>
      <c r="BQ77" s="209">
        <v>85.11</v>
      </c>
      <c r="BR77" s="209">
        <v>82.51</v>
      </c>
      <c r="BS77" s="209">
        <v>76.55</v>
      </c>
      <c r="BT77" s="209">
        <v>73.13</v>
      </c>
      <c r="BU77" s="209">
        <v>79.91</v>
      </c>
      <c r="BV77" s="212">
        <v>79.48</v>
      </c>
      <c r="BW77" s="209">
        <v>82.97</v>
      </c>
      <c r="BX77" s="209">
        <v>82.85</v>
      </c>
      <c r="BY77" s="209">
        <v>82.41</v>
      </c>
      <c r="BZ77" s="209">
        <v>89.25</v>
      </c>
      <c r="CA77" s="209">
        <v>90.57</v>
      </c>
      <c r="CB77" s="212">
        <v>85.61</v>
      </c>
      <c r="CC77" s="209">
        <v>78.44</v>
      </c>
      <c r="CD77" s="209">
        <v>74.77</v>
      </c>
      <c r="CE77" s="209">
        <v>74.459999999999994</v>
      </c>
      <c r="CF77" s="209">
        <v>78.91</v>
      </c>
      <c r="CG77" s="209">
        <v>75.900000000000006</v>
      </c>
      <c r="CH77" s="212">
        <v>76.5</v>
      </c>
      <c r="CI77" s="209">
        <v>84.01</v>
      </c>
      <c r="CJ77" s="209">
        <v>79.010000000000005</v>
      </c>
      <c r="CK77" s="209">
        <v>78.16</v>
      </c>
      <c r="CL77" s="209">
        <v>73.95</v>
      </c>
      <c r="CM77" s="209">
        <v>70.75</v>
      </c>
      <c r="CN77" s="212">
        <v>77.22</v>
      </c>
      <c r="CO77" s="161"/>
      <c r="CP77" s="161"/>
      <c r="CQ77" s="161"/>
      <c r="CR77" s="161"/>
      <c r="CS77" s="161"/>
      <c r="CT77" s="162"/>
      <c r="CU77" s="209">
        <v>85.13</v>
      </c>
      <c r="CV77" s="209">
        <v>82.4</v>
      </c>
      <c r="CW77" s="209">
        <v>80.17</v>
      </c>
      <c r="CX77" s="209">
        <v>49.96</v>
      </c>
      <c r="CY77" s="212">
        <v>74.59</v>
      </c>
      <c r="CZ77" s="209">
        <v>66.349999999999994</v>
      </c>
      <c r="DA77" s="209">
        <v>88.9</v>
      </c>
      <c r="DB77" s="209">
        <v>89.76</v>
      </c>
      <c r="DC77" s="209">
        <v>73.45</v>
      </c>
      <c r="DD77" s="209">
        <v>92.95</v>
      </c>
      <c r="DE77" s="209">
        <v>62.84</v>
      </c>
      <c r="DF77" s="212">
        <v>79.09</v>
      </c>
      <c r="DG77" s="209">
        <v>91.25</v>
      </c>
      <c r="DH77" s="209">
        <v>92.6</v>
      </c>
      <c r="DI77" s="209">
        <v>83.8</v>
      </c>
      <c r="DJ77" s="209">
        <v>80.819999999999993</v>
      </c>
      <c r="DK77" s="209">
        <v>94.67</v>
      </c>
      <c r="DL77" s="212">
        <v>88.66</v>
      </c>
      <c r="DM77" s="209">
        <v>86.62</v>
      </c>
      <c r="DN77" s="209">
        <v>79.53</v>
      </c>
      <c r="DO77" s="209">
        <v>86.52</v>
      </c>
      <c r="DP77" s="209">
        <v>80.83</v>
      </c>
      <c r="DQ77" s="209">
        <v>85.01</v>
      </c>
      <c r="DR77" s="212">
        <v>83.71</v>
      </c>
      <c r="DS77" s="212">
        <v>80.239999999999995</v>
      </c>
      <c r="DT77" s="212">
        <v>76.92</v>
      </c>
      <c r="DU77" s="212">
        <v>81.98</v>
      </c>
      <c r="DV77" s="212">
        <v>73.430000000000007</v>
      </c>
      <c r="DW77" s="212">
        <v>82.19</v>
      </c>
      <c r="DX77" s="212">
        <v>79.489999999999995</v>
      </c>
      <c r="DY77" s="212">
        <v>72.22</v>
      </c>
      <c r="DZ77" s="212">
        <v>74.099999999999994</v>
      </c>
      <c r="EA77" s="214">
        <v>84.67</v>
      </c>
    </row>
    <row r="78" spans="1:131" s="6" customFormat="1" x14ac:dyDescent="0.2">
      <c r="A78" s="201">
        <v>8</v>
      </c>
      <c r="B78" s="91" t="s">
        <v>571</v>
      </c>
      <c r="C78" s="92" t="s">
        <v>84</v>
      </c>
      <c r="D78" s="200" t="s">
        <v>85</v>
      </c>
      <c r="E78" s="225">
        <v>78.42</v>
      </c>
      <c r="F78" s="216">
        <v>3445</v>
      </c>
      <c r="G78" s="216">
        <v>4401</v>
      </c>
      <c r="H78" s="275">
        <v>78.277664167234718</v>
      </c>
      <c r="I78" s="209">
        <v>78.98</v>
      </c>
      <c r="J78" s="209">
        <v>79.11</v>
      </c>
      <c r="K78" s="209">
        <v>78.739999999999995</v>
      </c>
      <c r="L78" s="209">
        <v>79.05</v>
      </c>
      <c r="M78" s="209">
        <v>79.61</v>
      </c>
      <c r="N78" s="212">
        <v>79.099999999999994</v>
      </c>
      <c r="O78" s="209">
        <v>84.42</v>
      </c>
      <c r="P78" s="209">
        <v>77.31</v>
      </c>
      <c r="Q78" s="209">
        <v>77.19</v>
      </c>
      <c r="R78" s="209">
        <v>79.260000000000005</v>
      </c>
      <c r="S78" s="209">
        <v>75.27</v>
      </c>
      <c r="T78" s="212">
        <v>78.7</v>
      </c>
      <c r="U78" s="209">
        <v>73.59</v>
      </c>
      <c r="V78" s="209">
        <v>71.260000000000005</v>
      </c>
      <c r="W78" s="209">
        <v>71.430000000000007</v>
      </c>
      <c r="X78" s="209">
        <v>73.319999999999993</v>
      </c>
      <c r="Y78" s="209">
        <v>82.79</v>
      </c>
      <c r="Z78" s="212">
        <v>74.52</v>
      </c>
      <c r="AA78" s="209">
        <v>79.06</v>
      </c>
      <c r="AB78" s="209">
        <v>83.93</v>
      </c>
      <c r="AC78" s="209">
        <v>82.3</v>
      </c>
      <c r="AD78" s="209">
        <v>81.489999999999995</v>
      </c>
      <c r="AE78" s="209">
        <v>81.48</v>
      </c>
      <c r="AF78" s="212">
        <v>81.650000000000006</v>
      </c>
      <c r="AG78" s="209">
        <v>78.8</v>
      </c>
      <c r="AH78" s="209">
        <v>84.42</v>
      </c>
      <c r="AI78" s="209">
        <v>74.28</v>
      </c>
      <c r="AJ78" s="209">
        <v>78.010000000000005</v>
      </c>
      <c r="AK78" s="209">
        <v>80.209999999999994</v>
      </c>
      <c r="AL78" s="212">
        <v>79.150000000000006</v>
      </c>
      <c r="AM78" s="209">
        <v>80.709999999999994</v>
      </c>
      <c r="AN78" s="209">
        <v>82.63</v>
      </c>
      <c r="AO78" s="209">
        <v>85.12</v>
      </c>
      <c r="AP78" s="209">
        <v>81.93</v>
      </c>
      <c r="AQ78" s="209">
        <v>80.17</v>
      </c>
      <c r="AR78" s="212">
        <v>82.11</v>
      </c>
      <c r="AS78" s="209">
        <v>81.08</v>
      </c>
      <c r="AT78" s="209">
        <v>79.52</v>
      </c>
      <c r="AU78" s="209">
        <v>89.26</v>
      </c>
      <c r="AV78" s="209">
        <v>70.61</v>
      </c>
      <c r="AW78" s="209">
        <v>82.12</v>
      </c>
      <c r="AX78" s="212">
        <v>80.55</v>
      </c>
      <c r="AY78" s="209">
        <v>70.78</v>
      </c>
      <c r="AZ78" s="209">
        <v>68.64</v>
      </c>
      <c r="BA78" s="209">
        <v>72.37</v>
      </c>
      <c r="BB78" s="209">
        <v>68.59</v>
      </c>
      <c r="BC78" s="209">
        <v>79.13</v>
      </c>
      <c r="BD78" s="212">
        <v>71.91</v>
      </c>
      <c r="BE78" s="209">
        <v>79.34</v>
      </c>
      <c r="BF78" s="209">
        <v>81.150000000000006</v>
      </c>
      <c r="BG78" s="209">
        <v>81.12</v>
      </c>
      <c r="BH78" s="209">
        <v>79.19</v>
      </c>
      <c r="BI78" s="209">
        <v>77.58</v>
      </c>
      <c r="BJ78" s="212">
        <v>79.680000000000007</v>
      </c>
      <c r="BK78" s="209">
        <v>79.61</v>
      </c>
      <c r="BL78" s="209">
        <v>80.569999999999993</v>
      </c>
      <c r="BM78" s="209">
        <v>82.36</v>
      </c>
      <c r="BN78" s="209">
        <v>76.06</v>
      </c>
      <c r="BO78" s="209">
        <v>79.989999999999995</v>
      </c>
      <c r="BP78" s="212">
        <v>79.72</v>
      </c>
      <c r="BQ78" s="209">
        <v>81.52</v>
      </c>
      <c r="BR78" s="209">
        <v>78.8</v>
      </c>
      <c r="BS78" s="209">
        <v>74.89</v>
      </c>
      <c r="BT78" s="209">
        <v>71.47</v>
      </c>
      <c r="BU78" s="209">
        <v>76.83</v>
      </c>
      <c r="BV78" s="212">
        <v>76.72</v>
      </c>
      <c r="BW78" s="209">
        <v>78.86</v>
      </c>
      <c r="BX78" s="209">
        <v>79.19</v>
      </c>
      <c r="BY78" s="209">
        <v>78.040000000000006</v>
      </c>
      <c r="BZ78" s="209">
        <v>85.01</v>
      </c>
      <c r="CA78" s="209">
        <v>86.63</v>
      </c>
      <c r="CB78" s="212">
        <v>81.55</v>
      </c>
      <c r="CC78" s="209">
        <v>74.63</v>
      </c>
      <c r="CD78" s="209">
        <v>71.680000000000007</v>
      </c>
      <c r="CE78" s="209">
        <v>71.510000000000005</v>
      </c>
      <c r="CF78" s="209">
        <v>74.12</v>
      </c>
      <c r="CG78" s="209">
        <v>71.63</v>
      </c>
      <c r="CH78" s="212">
        <v>72.72</v>
      </c>
      <c r="CI78" s="209">
        <v>80.680000000000007</v>
      </c>
      <c r="CJ78" s="209">
        <v>76.06</v>
      </c>
      <c r="CK78" s="209">
        <v>74.47</v>
      </c>
      <c r="CL78" s="209">
        <v>71.83</v>
      </c>
      <c r="CM78" s="209">
        <v>67.64</v>
      </c>
      <c r="CN78" s="212">
        <v>74.17</v>
      </c>
      <c r="CO78" s="161"/>
      <c r="CP78" s="161"/>
      <c r="CQ78" s="161"/>
      <c r="CR78" s="161"/>
      <c r="CS78" s="161"/>
      <c r="CT78" s="162"/>
      <c r="CU78" s="209">
        <v>84.8</v>
      </c>
      <c r="CV78" s="209">
        <v>82.01</v>
      </c>
      <c r="CW78" s="209">
        <v>79.760000000000005</v>
      </c>
      <c r="CX78" s="209">
        <v>51.73</v>
      </c>
      <c r="CY78" s="212">
        <v>74.739999999999995</v>
      </c>
      <c r="CZ78" s="209">
        <v>68.31</v>
      </c>
      <c r="DA78" s="209">
        <v>83.94</v>
      </c>
      <c r="DB78" s="209">
        <v>84.44</v>
      </c>
      <c r="DC78" s="209">
        <v>75.88</v>
      </c>
      <c r="DD78" s="209">
        <v>89.96</v>
      </c>
      <c r="DE78" s="209">
        <v>63.08</v>
      </c>
      <c r="DF78" s="212">
        <v>77.62</v>
      </c>
      <c r="DG78" s="209">
        <v>87.15</v>
      </c>
      <c r="DH78" s="209">
        <v>88</v>
      </c>
      <c r="DI78" s="209">
        <v>79.84</v>
      </c>
      <c r="DJ78" s="209">
        <v>77.06</v>
      </c>
      <c r="DK78" s="209">
        <v>90.96</v>
      </c>
      <c r="DL78" s="212">
        <v>84.63</v>
      </c>
      <c r="DM78" s="209">
        <v>82.4</v>
      </c>
      <c r="DN78" s="209">
        <v>80.75</v>
      </c>
      <c r="DO78" s="209">
        <v>83.35</v>
      </c>
      <c r="DP78" s="209">
        <v>79.45</v>
      </c>
      <c r="DQ78" s="209">
        <v>82.31</v>
      </c>
      <c r="DR78" s="212">
        <v>81.650000000000006</v>
      </c>
      <c r="DS78" s="212">
        <v>83.71</v>
      </c>
      <c r="DT78" s="212">
        <v>82.11</v>
      </c>
      <c r="DU78" s="212">
        <v>81.040000000000006</v>
      </c>
      <c r="DV78" s="212">
        <v>79.06</v>
      </c>
      <c r="DW78" s="212">
        <v>84.01</v>
      </c>
      <c r="DX78" s="212">
        <v>82.56</v>
      </c>
      <c r="DY78" s="212">
        <v>76.86</v>
      </c>
      <c r="DZ78" s="212">
        <v>77.290000000000006</v>
      </c>
      <c r="EA78" s="214">
        <v>86.18</v>
      </c>
    </row>
    <row r="79" spans="1:131" s="6" customFormat="1" ht="27" x14ac:dyDescent="0.2">
      <c r="A79" s="201">
        <v>9</v>
      </c>
      <c r="B79" s="91" t="s">
        <v>572</v>
      </c>
      <c r="C79" s="92">
        <v>0</v>
      </c>
      <c r="D79" s="200" t="s">
        <v>86</v>
      </c>
      <c r="E79" s="225">
        <v>80.95</v>
      </c>
      <c r="F79" s="216">
        <v>8655</v>
      </c>
      <c r="G79" s="216">
        <v>8684</v>
      </c>
      <c r="H79" s="275">
        <v>99.666052510363883</v>
      </c>
      <c r="I79" s="209">
        <v>82.24</v>
      </c>
      <c r="J79" s="209">
        <v>81.41</v>
      </c>
      <c r="K79" s="209">
        <v>81.099999999999994</v>
      </c>
      <c r="L79" s="209">
        <v>81.37</v>
      </c>
      <c r="M79" s="209">
        <v>80.5</v>
      </c>
      <c r="N79" s="212">
        <v>81.319999999999993</v>
      </c>
      <c r="O79" s="209">
        <v>86.93</v>
      </c>
      <c r="P79" s="209">
        <v>80.62</v>
      </c>
      <c r="Q79" s="209">
        <v>86.1</v>
      </c>
      <c r="R79" s="209">
        <v>83.4</v>
      </c>
      <c r="S79" s="209">
        <v>81.06</v>
      </c>
      <c r="T79" s="212">
        <v>83.63</v>
      </c>
      <c r="U79" s="209">
        <v>77.03</v>
      </c>
      <c r="V79" s="209">
        <v>76.12</v>
      </c>
      <c r="W79" s="209">
        <v>75.36</v>
      </c>
      <c r="X79" s="209">
        <v>74.599999999999994</v>
      </c>
      <c r="Y79" s="209">
        <v>83.76</v>
      </c>
      <c r="Z79" s="212">
        <v>77.38</v>
      </c>
      <c r="AA79" s="209">
        <v>80.900000000000006</v>
      </c>
      <c r="AB79" s="209">
        <v>85.15</v>
      </c>
      <c r="AC79" s="209">
        <v>84.12</v>
      </c>
      <c r="AD79" s="209">
        <v>81.99</v>
      </c>
      <c r="AE79" s="209">
        <v>81.56</v>
      </c>
      <c r="AF79" s="212">
        <v>82.75</v>
      </c>
      <c r="AG79" s="209">
        <v>80.69</v>
      </c>
      <c r="AH79" s="209">
        <v>86.7</v>
      </c>
      <c r="AI79" s="209">
        <v>77.47</v>
      </c>
      <c r="AJ79" s="209">
        <v>79.97</v>
      </c>
      <c r="AK79" s="209">
        <v>82.22</v>
      </c>
      <c r="AL79" s="212">
        <v>81.41</v>
      </c>
      <c r="AM79" s="209">
        <v>85.46</v>
      </c>
      <c r="AN79" s="209">
        <v>84.74</v>
      </c>
      <c r="AO79" s="209">
        <v>84.61</v>
      </c>
      <c r="AP79" s="209">
        <v>82.72</v>
      </c>
      <c r="AQ79" s="209">
        <v>83.15</v>
      </c>
      <c r="AR79" s="212">
        <v>84.14</v>
      </c>
      <c r="AS79" s="209">
        <v>81.510000000000005</v>
      </c>
      <c r="AT79" s="209">
        <v>81.62</v>
      </c>
      <c r="AU79" s="209">
        <v>89.02</v>
      </c>
      <c r="AV79" s="209">
        <v>73.53</v>
      </c>
      <c r="AW79" s="209">
        <v>82.6</v>
      </c>
      <c r="AX79" s="212">
        <v>81.69</v>
      </c>
      <c r="AY79" s="209">
        <v>74.489999999999995</v>
      </c>
      <c r="AZ79" s="209">
        <v>73.27</v>
      </c>
      <c r="BA79" s="209">
        <v>75.510000000000005</v>
      </c>
      <c r="BB79" s="209">
        <v>71.86</v>
      </c>
      <c r="BC79" s="209">
        <v>81.260000000000005</v>
      </c>
      <c r="BD79" s="212">
        <v>75.290000000000006</v>
      </c>
      <c r="BE79" s="209">
        <v>84.59</v>
      </c>
      <c r="BF79" s="209">
        <v>83.51</v>
      </c>
      <c r="BG79" s="209">
        <v>83.26</v>
      </c>
      <c r="BH79" s="209">
        <v>82.57</v>
      </c>
      <c r="BI79" s="209">
        <v>80.510000000000005</v>
      </c>
      <c r="BJ79" s="212">
        <v>82.9</v>
      </c>
      <c r="BK79" s="209">
        <v>80.78</v>
      </c>
      <c r="BL79" s="209">
        <v>82.88</v>
      </c>
      <c r="BM79" s="209">
        <v>84.11</v>
      </c>
      <c r="BN79" s="209">
        <v>79.989999999999995</v>
      </c>
      <c r="BO79" s="209">
        <v>83</v>
      </c>
      <c r="BP79" s="212">
        <v>82.16</v>
      </c>
      <c r="BQ79" s="209">
        <v>84.45</v>
      </c>
      <c r="BR79" s="209">
        <v>82.16</v>
      </c>
      <c r="BS79" s="209">
        <v>79.63</v>
      </c>
      <c r="BT79" s="209">
        <v>75.44</v>
      </c>
      <c r="BU79" s="209">
        <v>80.22</v>
      </c>
      <c r="BV79" s="212">
        <v>80.39</v>
      </c>
      <c r="BW79" s="209">
        <v>82.49</v>
      </c>
      <c r="BX79" s="209">
        <v>81.97</v>
      </c>
      <c r="BY79" s="209">
        <v>80.87</v>
      </c>
      <c r="BZ79" s="209">
        <v>87.41</v>
      </c>
      <c r="CA79" s="209">
        <v>87.26</v>
      </c>
      <c r="CB79" s="212">
        <v>84</v>
      </c>
      <c r="CC79" s="209">
        <v>77.91</v>
      </c>
      <c r="CD79" s="209">
        <v>76.989999999999995</v>
      </c>
      <c r="CE79" s="209">
        <v>75.88</v>
      </c>
      <c r="CF79" s="209">
        <v>78.64</v>
      </c>
      <c r="CG79" s="209">
        <v>75.790000000000006</v>
      </c>
      <c r="CH79" s="212">
        <v>77.040000000000006</v>
      </c>
      <c r="CI79" s="209">
        <v>83.11</v>
      </c>
      <c r="CJ79" s="209">
        <v>79.569999999999993</v>
      </c>
      <c r="CK79" s="209">
        <v>78.5</v>
      </c>
      <c r="CL79" s="209">
        <v>75.37</v>
      </c>
      <c r="CM79" s="209">
        <v>73.180000000000007</v>
      </c>
      <c r="CN79" s="212">
        <v>77.98</v>
      </c>
      <c r="CO79" s="161">
        <v>78.47</v>
      </c>
      <c r="CP79" s="161">
        <v>79.05</v>
      </c>
      <c r="CQ79" s="161">
        <v>81.27</v>
      </c>
      <c r="CR79" s="161">
        <v>75.87</v>
      </c>
      <c r="CS79" s="161">
        <v>77.319999999999993</v>
      </c>
      <c r="CT79" s="162">
        <v>78.400000000000006</v>
      </c>
      <c r="CU79" s="209">
        <v>86.57</v>
      </c>
      <c r="CV79" s="209">
        <v>81.63</v>
      </c>
      <c r="CW79" s="209">
        <v>78.63</v>
      </c>
      <c r="CX79" s="209">
        <v>56.66</v>
      </c>
      <c r="CY79" s="212">
        <v>75.989999999999995</v>
      </c>
      <c r="CZ79" s="209">
        <v>71.319999999999993</v>
      </c>
      <c r="DA79" s="209">
        <v>85.83</v>
      </c>
      <c r="DB79" s="209">
        <v>85.17</v>
      </c>
      <c r="DC79" s="209">
        <v>81.36</v>
      </c>
      <c r="DD79" s="209">
        <v>90.22</v>
      </c>
      <c r="DE79" s="209">
        <v>66.319999999999993</v>
      </c>
      <c r="DF79" s="212">
        <v>80.06</v>
      </c>
      <c r="DG79" s="209">
        <v>87.2</v>
      </c>
      <c r="DH79" s="209">
        <v>88.71</v>
      </c>
      <c r="DI79" s="209">
        <v>81.040000000000006</v>
      </c>
      <c r="DJ79" s="209">
        <v>80.040000000000006</v>
      </c>
      <c r="DK79" s="209">
        <v>91.52</v>
      </c>
      <c r="DL79" s="212">
        <v>85.72</v>
      </c>
      <c r="DM79" s="209">
        <v>83.74</v>
      </c>
      <c r="DN79" s="209">
        <v>80.430000000000007</v>
      </c>
      <c r="DO79" s="209">
        <v>83.7</v>
      </c>
      <c r="DP79" s="209">
        <v>81.13</v>
      </c>
      <c r="DQ79" s="209">
        <v>83.1</v>
      </c>
      <c r="DR79" s="212">
        <v>82.42</v>
      </c>
      <c r="DS79" s="212"/>
      <c r="DT79" s="212"/>
      <c r="DU79" s="212"/>
      <c r="DV79" s="212"/>
      <c r="DW79" s="212"/>
      <c r="DX79" s="212"/>
      <c r="DY79" s="212"/>
      <c r="DZ79" s="212"/>
      <c r="EA79" s="214"/>
    </row>
    <row r="80" spans="1:131" s="6" customFormat="1" ht="27" x14ac:dyDescent="0.2">
      <c r="A80" s="201">
        <v>9</v>
      </c>
      <c r="B80" s="91" t="s">
        <v>572</v>
      </c>
      <c r="C80" s="92" t="s">
        <v>10</v>
      </c>
      <c r="D80" s="200" t="s">
        <v>87</v>
      </c>
      <c r="E80" s="225">
        <v>79.48</v>
      </c>
      <c r="F80" s="216">
        <v>166</v>
      </c>
      <c r="G80" s="216">
        <v>164</v>
      </c>
      <c r="H80" s="275">
        <v>100</v>
      </c>
      <c r="I80" s="209">
        <v>79.02</v>
      </c>
      <c r="J80" s="209">
        <v>81.23</v>
      </c>
      <c r="K80" s="209">
        <v>81.599999999999994</v>
      </c>
      <c r="L80" s="209">
        <v>78.64</v>
      </c>
      <c r="M80" s="209">
        <v>80.61</v>
      </c>
      <c r="N80" s="212">
        <v>80.22</v>
      </c>
      <c r="O80" s="209">
        <v>82.09</v>
      </c>
      <c r="P80" s="209">
        <v>74.53</v>
      </c>
      <c r="Q80" s="209">
        <v>81.819999999999993</v>
      </c>
      <c r="R80" s="209">
        <v>77.78</v>
      </c>
      <c r="S80" s="209">
        <v>77.790000000000006</v>
      </c>
      <c r="T80" s="212">
        <v>78.819999999999993</v>
      </c>
      <c r="U80" s="209">
        <v>71.209999999999994</v>
      </c>
      <c r="V80" s="209">
        <v>72.27</v>
      </c>
      <c r="W80" s="209">
        <v>69.13</v>
      </c>
      <c r="X80" s="209">
        <v>79.63</v>
      </c>
      <c r="Y80" s="209">
        <v>88.96</v>
      </c>
      <c r="Z80" s="212">
        <v>76.3</v>
      </c>
      <c r="AA80" s="209">
        <v>81.23</v>
      </c>
      <c r="AB80" s="209">
        <v>82.22</v>
      </c>
      <c r="AC80" s="209">
        <v>85</v>
      </c>
      <c r="AD80" s="209">
        <v>78.77</v>
      </c>
      <c r="AE80" s="209">
        <v>83.05</v>
      </c>
      <c r="AF80" s="212">
        <v>82.06</v>
      </c>
      <c r="AG80" s="209">
        <v>81.099999999999994</v>
      </c>
      <c r="AH80" s="209">
        <v>84.54</v>
      </c>
      <c r="AI80" s="209">
        <v>75.53</v>
      </c>
      <c r="AJ80" s="209">
        <v>74.319999999999993</v>
      </c>
      <c r="AK80" s="209">
        <v>80.25</v>
      </c>
      <c r="AL80" s="212">
        <v>79.16</v>
      </c>
      <c r="AM80" s="209">
        <v>88.71</v>
      </c>
      <c r="AN80" s="209">
        <v>87.15</v>
      </c>
      <c r="AO80" s="209">
        <v>87.93</v>
      </c>
      <c r="AP80" s="209">
        <v>83.78</v>
      </c>
      <c r="AQ80" s="209">
        <v>79.260000000000005</v>
      </c>
      <c r="AR80" s="212">
        <v>85.37</v>
      </c>
      <c r="AS80" s="209">
        <v>79.260000000000005</v>
      </c>
      <c r="AT80" s="209">
        <v>82.09</v>
      </c>
      <c r="AU80" s="209">
        <v>90.24</v>
      </c>
      <c r="AV80" s="209">
        <v>73.33</v>
      </c>
      <c r="AW80" s="209">
        <v>78.290000000000006</v>
      </c>
      <c r="AX80" s="212">
        <v>80.69</v>
      </c>
      <c r="AY80" s="209">
        <v>71.88</v>
      </c>
      <c r="AZ80" s="209">
        <v>70.56</v>
      </c>
      <c r="BA80" s="209">
        <v>74.569999999999993</v>
      </c>
      <c r="BB80" s="209">
        <v>71.069999999999993</v>
      </c>
      <c r="BC80" s="209">
        <v>79.260000000000005</v>
      </c>
      <c r="BD80" s="212">
        <v>73.489999999999995</v>
      </c>
      <c r="BE80" s="209">
        <v>89.82</v>
      </c>
      <c r="BF80" s="209">
        <v>70.86</v>
      </c>
      <c r="BG80" s="209">
        <v>81.98</v>
      </c>
      <c r="BH80" s="209">
        <v>81.599999999999994</v>
      </c>
      <c r="BI80" s="209">
        <v>80.849999999999994</v>
      </c>
      <c r="BJ80" s="212">
        <v>81.05</v>
      </c>
      <c r="BK80" s="209">
        <v>76.27</v>
      </c>
      <c r="BL80" s="209">
        <v>79.88</v>
      </c>
      <c r="BM80" s="209">
        <v>80.37</v>
      </c>
      <c r="BN80" s="209">
        <v>73.63</v>
      </c>
      <c r="BO80" s="209">
        <v>79.38</v>
      </c>
      <c r="BP80" s="212">
        <v>77.92</v>
      </c>
      <c r="BQ80" s="209">
        <v>81.95</v>
      </c>
      <c r="BR80" s="209">
        <v>78.64</v>
      </c>
      <c r="BS80" s="209">
        <v>77.36</v>
      </c>
      <c r="BT80" s="209">
        <v>71.03</v>
      </c>
      <c r="BU80" s="209">
        <v>74.81</v>
      </c>
      <c r="BV80" s="212">
        <v>76.81</v>
      </c>
      <c r="BW80" s="209">
        <v>75.28</v>
      </c>
      <c r="BX80" s="209">
        <v>77.28</v>
      </c>
      <c r="BY80" s="209">
        <v>78.52</v>
      </c>
      <c r="BZ80" s="209">
        <v>87.44</v>
      </c>
      <c r="CA80" s="209">
        <v>87.38</v>
      </c>
      <c r="CB80" s="212">
        <v>81.19</v>
      </c>
      <c r="CC80" s="209">
        <v>76.02</v>
      </c>
      <c r="CD80" s="209">
        <v>75.930000000000007</v>
      </c>
      <c r="CE80" s="209">
        <v>75.459999999999994</v>
      </c>
      <c r="CF80" s="209">
        <v>78.260000000000005</v>
      </c>
      <c r="CG80" s="209">
        <v>73.13</v>
      </c>
      <c r="CH80" s="212">
        <v>75.75</v>
      </c>
      <c r="CI80" s="209">
        <v>83.21</v>
      </c>
      <c r="CJ80" s="209">
        <v>75.900000000000006</v>
      </c>
      <c r="CK80" s="209">
        <v>73.540000000000006</v>
      </c>
      <c r="CL80" s="209">
        <v>68.319999999999993</v>
      </c>
      <c r="CM80" s="209">
        <v>65.03</v>
      </c>
      <c r="CN80" s="212">
        <v>73.23</v>
      </c>
      <c r="CO80" s="209">
        <v>77.11</v>
      </c>
      <c r="CP80" s="209">
        <v>77.61</v>
      </c>
      <c r="CQ80" s="209">
        <v>75.569999999999993</v>
      </c>
      <c r="CR80" s="209">
        <v>75.31</v>
      </c>
      <c r="CS80" s="209">
        <v>73.209999999999994</v>
      </c>
      <c r="CT80" s="212">
        <v>75.760000000000005</v>
      </c>
      <c r="CU80" s="209">
        <v>89.2</v>
      </c>
      <c r="CV80" s="209">
        <v>84.29</v>
      </c>
      <c r="CW80" s="209">
        <v>82.24</v>
      </c>
      <c r="CX80" s="209">
        <v>53</v>
      </c>
      <c r="CY80" s="212">
        <v>77.28</v>
      </c>
      <c r="CZ80" s="209">
        <v>74.069999999999993</v>
      </c>
      <c r="DA80" s="209">
        <v>86.42</v>
      </c>
      <c r="DB80" s="209">
        <v>87.45</v>
      </c>
      <c r="DC80" s="209">
        <v>77.02</v>
      </c>
      <c r="DD80" s="209">
        <v>89.45</v>
      </c>
      <c r="DE80" s="209">
        <v>69.63</v>
      </c>
      <c r="DF80" s="212">
        <v>80.680000000000007</v>
      </c>
      <c r="DG80" s="209">
        <v>89.88</v>
      </c>
      <c r="DH80" s="209">
        <v>91.18</v>
      </c>
      <c r="DI80" s="209">
        <v>89.2</v>
      </c>
      <c r="DJ80" s="209">
        <v>82.72</v>
      </c>
      <c r="DK80" s="209">
        <v>92.35</v>
      </c>
      <c r="DL80" s="212">
        <v>89.06</v>
      </c>
      <c r="DM80" s="209">
        <v>84.32</v>
      </c>
      <c r="DN80" s="209">
        <v>72.099999999999994</v>
      </c>
      <c r="DO80" s="209">
        <v>83.23</v>
      </c>
      <c r="DP80" s="209">
        <v>79.38</v>
      </c>
      <c r="DQ80" s="209">
        <v>84.2</v>
      </c>
      <c r="DR80" s="212">
        <v>80.64</v>
      </c>
      <c r="DS80" s="212">
        <v>82.48</v>
      </c>
      <c r="DT80" s="212">
        <v>80.08</v>
      </c>
      <c r="DU80" s="212">
        <v>82.77</v>
      </c>
      <c r="DV80" s="212">
        <v>78.489999999999995</v>
      </c>
      <c r="DW80" s="212">
        <v>82.53</v>
      </c>
      <c r="DX80" s="212">
        <v>82.2</v>
      </c>
      <c r="DY80" s="212">
        <v>77.510000000000005</v>
      </c>
      <c r="DZ80" s="212">
        <v>78.430000000000007</v>
      </c>
      <c r="EA80" s="214">
        <v>84.07</v>
      </c>
    </row>
    <row r="81" spans="1:131" s="6" customFormat="1" ht="27" x14ac:dyDescent="0.2">
      <c r="A81" s="201">
        <v>9</v>
      </c>
      <c r="B81" s="91" t="s">
        <v>572</v>
      </c>
      <c r="C81" s="92" t="s">
        <v>14</v>
      </c>
      <c r="D81" s="200" t="s">
        <v>88</v>
      </c>
      <c r="E81" s="225">
        <v>79.290000000000006</v>
      </c>
      <c r="F81" s="216">
        <v>959</v>
      </c>
      <c r="G81" s="216">
        <v>2682</v>
      </c>
      <c r="H81" s="275">
        <v>35.756897837434749</v>
      </c>
      <c r="I81" s="209">
        <v>79.16</v>
      </c>
      <c r="J81" s="209">
        <v>79.209999999999994</v>
      </c>
      <c r="K81" s="209">
        <v>79.81</v>
      </c>
      <c r="L81" s="209">
        <v>78.94</v>
      </c>
      <c r="M81" s="209">
        <v>79.03</v>
      </c>
      <c r="N81" s="212">
        <v>79.23</v>
      </c>
      <c r="O81" s="209">
        <v>84.24</v>
      </c>
      <c r="P81" s="209">
        <v>75.23</v>
      </c>
      <c r="Q81" s="209">
        <v>74.37</v>
      </c>
      <c r="R81" s="209">
        <v>78.03</v>
      </c>
      <c r="S81" s="209">
        <v>77.930000000000007</v>
      </c>
      <c r="T81" s="212">
        <v>77.97</v>
      </c>
      <c r="U81" s="209">
        <v>71.239999999999995</v>
      </c>
      <c r="V81" s="209">
        <v>72.27</v>
      </c>
      <c r="W81" s="209">
        <v>69.400000000000006</v>
      </c>
      <c r="X81" s="209">
        <v>77.66</v>
      </c>
      <c r="Y81" s="209">
        <v>84.85</v>
      </c>
      <c r="Z81" s="212">
        <v>75.16</v>
      </c>
      <c r="AA81" s="209">
        <v>77.75</v>
      </c>
      <c r="AB81" s="209">
        <v>81.540000000000006</v>
      </c>
      <c r="AC81" s="209">
        <v>82.6</v>
      </c>
      <c r="AD81" s="209">
        <v>80.81</v>
      </c>
      <c r="AE81" s="209">
        <v>80.239999999999995</v>
      </c>
      <c r="AF81" s="212">
        <v>80.59</v>
      </c>
      <c r="AG81" s="209">
        <v>81.41</v>
      </c>
      <c r="AH81" s="209">
        <v>89.76</v>
      </c>
      <c r="AI81" s="209">
        <v>79.239999999999995</v>
      </c>
      <c r="AJ81" s="209">
        <v>77.72</v>
      </c>
      <c r="AK81" s="209">
        <v>82.77</v>
      </c>
      <c r="AL81" s="212">
        <v>82.18</v>
      </c>
      <c r="AM81" s="209">
        <v>83.01</v>
      </c>
      <c r="AN81" s="209">
        <v>84.88</v>
      </c>
      <c r="AO81" s="209">
        <v>85.39</v>
      </c>
      <c r="AP81" s="209">
        <v>82.27</v>
      </c>
      <c r="AQ81" s="209">
        <v>80.97</v>
      </c>
      <c r="AR81" s="212">
        <v>83.3</v>
      </c>
      <c r="AS81" s="209">
        <v>78.37</v>
      </c>
      <c r="AT81" s="209">
        <v>80.08</v>
      </c>
      <c r="AU81" s="209">
        <v>92.37</v>
      </c>
      <c r="AV81" s="209">
        <v>69.08</v>
      </c>
      <c r="AW81" s="209">
        <v>81.8</v>
      </c>
      <c r="AX81" s="212">
        <v>80.38</v>
      </c>
      <c r="AY81" s="209">
        <v>68.06</v>
      </c>
      <c r="AZ81" s="209">
        <v>68.180000000000007</v>
      </c>
      <c r="BA81" s="209">
        <v>71.13</v>
      </c>
      <c r="BB81" s="209">
        <v>65.819999999999993</v>
      </c>
      <c r="BC81" s="209">
        <v>77.48</v>
      </c>
      <c r="BD81" s="212">
        <v>70.14</v>
      </c>
      <c r="BE81" s="209">
        <v>83</v>
      </c>
      <c r="BF81" s="209">
        <v>82.14</v>
      </c>
      <c r="BG81" s="209">
        <v>84.06</v>
      </c>
      <c r="BH81" s="209">
        <v>82.65</v>
      </c>
      <c r="BI81" s="209">
        <v>78.260000000000005</v>
      </c>
      <c r="BJ81" s="212">
        <v>82.03</v>
      </c>
      <c r="BK81" s="209">
        <v>81.31</v>
      </c>
      <c r="BL81" s="209">
        <v>80.849999999999994</v>
      </c>
      <c r="BM81" s="209">
        <v>84.64</v>
      </c>
      <c r="BN81" s="209">
        <v>74.16</v>
      </c>
      <c r="BO81" s="209">
        <v>81.02</v>
      </c>
      <c r="BP81" s="212">
        <v>80.41</v>
      </c>
      <c r="BQ81" s="209">
        <v>84.12</v>
      </c>
      <c r="BR81" s="209">
        <v>80.34</v>
      </c>
      <c r="BS81" s="209">
        <v>77.88</v>
      </c>
      <c r="BT81" s="209">
        <v>69.959999999999994</v>
      </c>
      <c r="BU81" s="209">
        <v>77.19</v>
      </c>
      <c r="BV81" s="212">
        <v>77.92</v>
      </c>
      <c r="BW81" s="209">
        <v>79.430000000000007</v>
      </c>
      <c r="BX81" s="209">
        <v>80.209999999999994</v>
      </c>
      <c r="BY81" s="209">
        <v>79.11</v>
      </c>
      <c r="BZ81" s="209">
        <v>88.81</v>
      </c>
      <c r="CA81" s="209">
        <v>89.93</v>
      </c>
      <c r="CB81" s="212">
        <v>83.5</v>
      </c>
      <c r="CC81" s="209">
        <v>74.64</v>
      </c>
      <c r="CD81" s="209">
        <v>72.430000000000007</v>
      </c>
      <c r="CE81" s="209">
        <v>72.95</v>
      </c>
      <c r="CF81" s="209">
        <v>75.23</v>
      </c>
      <c r="CG81" s="209">
        <v>73.260000000000005</v>
      </c>
      <c r="CH81" s="212">
        <v>73.709999999999994</v>
      </c>
      <c r="CI81" s="209">
        <v>81.19</v>
      </c>
      <c r="CJ81" s="209">
        <v>75.13</v>
      </c>
      <c r="CK81" s="209">
        <v>73.06</v>
      </c>
      <c r="CL81" s="209">
        <v>72.8</v>
      </c>
      <c r="CM81" s="209">
        <v>70.22</v>
      </c>
      <c r="CN81" s="212">
        <v>74.510000000000005</v>
      </c>
      <c r="CO81" s="161"/>
      <c r="CP81" s="161"/>
      <c r="CQ81" s="161"/>
      <c r="CR81" s="161"/>
      <c r="CS81" s="161"/>
      <c r="CT81" s="162"/>
      <c r="CU81" s="209">
        <v>89.05</v>
      </c>
      <c r="CV81" s="209">
        <v>79.33</v>
      </c>
      <c r="CW81" s="209">
        <v>80.34</v>
      </c>
      <c r="CX81" s="209">
        <v>51.81</v>
      </c>
      <c r="CY81" s="212">
        <v>75.290000000000006</v>
      </c>
      <c r="CZ81" s="209">
        <v>69.260000000000005</v>
      </c>
      <c r="DA81" s="209">
        <v>86.31</v>
      </c>
      <c r="DB81" s="209">
        <v>89.23</v>
      </c>
      <c r="DC81" s="209">
        <v>84.49</v>
      </c>
      <c r="DD81" s="209">
        <v>91.61</v>
      </c>
      <c r="DE81" s="209">
        <v>69.2</v>
      </c>
      <c r="DF81" s="212">
        <v>81.73</v>
      </c>
      <c r="DG81" s="209">
        <v>89.89</v>
      </c>
      <c r="DH81" s="209">
        <v>90.54</v>
      </c>
      <c r="DI81" s="209">
        <v>81.03</v>
      </c>
      <c r="DJ81" s="209">
        <v>76.94</v>
      </c>
      <c r="DK81" s="209">
        <v>93.65</v>
      </c>
      <c r="DL81" s="212">
        <v>86.44</v>
      </c>
      <c r="DM81" s="209">
        <v>84.46</v>
      </c>
      <c r="DN81" s="209">
        <v>75.63</v>
      </c>
      <c r="DO81" s="209">
        <v>84.77</v>
      </c>
      <c r="DP81" s="209">
        <v>79.510000000000005</v>
      </c>
      <c r="DQ81" s="209">
        <v>82.44</v>
      </c>
      <c r="DR81" s="212">
        <v>81.37</v>
      </c>
      <c r="DS81" s="212">
        <v>79.52</v>
      </c>
      <c r="DT81" s="212">
        <v>79.2</v>
      </c>
      <c r="DU81" s="212">
        <v>82.28</v>
      </c>
      <c r="DV81" s="212">
        <v>77.11</v>
      </c>
      <c r="DW81" s="212">
        <v>79.489999999999995</v>
      </c>
      <c r="DX81" s="212">
        <v>79.010000000000005</v>
      </c>
      <c r="DY81" s="212">
        <v>74.5</v>
      </c>
      <c r="DZ81" s="212">
        <v>79.319999999999993</v>
      </c>
      <c r="EA81" s="214">
        <v>84.86</v>
      </c>
    </row>
    <row r="82" spans="1:131" s="6" customFormat="1" ht="27" x14ac:dyDescent="0.2">
      <c r="A82" s="201">
        <v>9</v>
      </c>
      <c r="B82" s="91" t="s">
        <v>572</v>
      </c>
      <c r="C82" s="92" t="s">
        <v>16</v>
      </c>
      <c r="D82" s="200" t="s">
        <v>89</v>
      </c>
      <c r="E82" s="225">
        <v>80.989999999999995</v>
      </c>
      <c r="F82" s="163">
        <v>73</v>
      </c>
      <c r="G82" s="163">
        <v>72</v>
      </c>
      <c r="H82" s="275">
        <v>100</v>
      </c>
      <c r="I82" s="209">
        <v>83.94</v>
      </c>
      <c r="J82" s="209">
        <v>84.72</v>
      </c>
      <c r="K82" s="209">
        <v>83.61</v>
      </c>
      <c r="L82" s="209">
        <v>81.92</v>
      </c>
      <c r="M82" s="209">
        <v>82.74</v>
      </c>
      <c r="N82" s="212">
        <v>83.38</v>
      </c>
      <c r="O82" s="209">
        <v>84.11</v>
      </c>
      <c r="P82" s="209">
        <v>79.17</v>
      </c>
      <c r="Q82" s="209">
        <v>80.27</v>
      </c>
      <c r="R82" s="209">
        <v>82.74</v>
      </c>
      <c r="S82" s="209">
        <v>80.56</v>
      </c>
      <c r="T82" s="212">
        <v>81.38</v>
      </c>
      <c r="U82" s="209">
        <v>78.06</v>
      </c>
      <c r="V82" s="209">
        <v>73.709999999999994</v>
      </c>
      <c r="W82" s="209">
        <v>76.11</v>
      </c>
      <c r="X82" s="209">
        <v>77.22</v>
      </c>
      <c r="Y82" s="209">
        <v>87.78</v>
      </c>
      <c r="Z82" s="212">
        <v>78.599999999999994</v>
      </c>
      <c r="AA82" s="209">
        <v>85.83</v>
      </c>
      <c r="AB82" s="209">
        <v>90.83</v>
      </c>
      <c r="AC82" s="209">
        <v>91.39</v>
      </c>
      <c r="AD82" s="209">
        <v>92.78</v>
      </c>
      <c r="AE82" s="209">
        <v>81.39</v>
      </c>
      <c r="AF82" s="212">
        <v>88.44</v>
      </c>
      <c r="AG82" s="209">
        <v>71.11</v>
      </c>
      <c r="AH82" s="209">
        <v>81.97</v>
      </c>
      <c r="AI82" s="209">
        <v>58.06</v>
      </c>
      <c r="AJ82" s="209">
        <v>73.239999999999995</v>
      </c>
      <c r="AK82" s="209">
        <v>83.06</v>
      </c>
      <c r="AL82" s="212">
        <v>73.459999999999994</v>
      </c>
      <c r="AM82" s="209">
        <v>85.28</v>
      </c>
      <c r="AN82" s="209">
        <v>85</v>
      </c>
      <c r="AO82" s="209">
        <v>81.39</v>
      </c>
      <c r="AP82" s="209">
        <v>80.849999999999994</v>
      </c>
      <c r="AQ82" s="209">
        <v>83.89</v>
      </c>
      <c r="AR82" s="212">
        <v>83.29</v>
      </c>
      <c r="AS82" s="209">
        <v>74.25</v>
      </c>
      <c r="AT82" s="209">
        <v>81.69</v>
      </c>
      <c r="AU82" s="209">
        <v>92.88</v>
      </c>
      <c r="AV82" s="209">
        <v>73.62</v>
      </c>
      <c r="AW82" s="209">
        <v>78.36</v>
      </c>
      <c r="AX82" s="212">
        <v>80.22</v>
      </c>
      <c r="AY82" s="209">
        <v>77.430000000000007</v>
      </c>
      <c r="AZ82" s="209">
        <v>72.11</v>
      </c>
      <c r="BA82" s="209">
        <v>77.78</v>
      </c>
      <c r="BB82" s="209">
        <v>72.680000000000007</v>
      </c>
      <c r="BC82" s="209">
        <v>80</v>
      </c>
      <c r="BD82" s="212">
        <v>76.010000000000005</v>
      </c>
      <c r="BE82" s="209">
        <v>87.78</v>
      </c>
      <c r="BF82" s="209">
        <v>84.44</v>
      </c>
      <c r="BG82" s="209">
        <v>86.11</v>
      </c>
      <c r="BH82" s="209">
        <v>84.72</v>
      </c>
      <c r="BI82" s="209">
        <v>72.680000000000007</v>
      </c>
      <c r="BJ82" s="212">
        <v>83.18</v>
      </c>
      <c r="BK82" s="209">
        <v>89.01</v>
      </c>
      <c r="BL82" s="209">
        <v>87.22</v>
      </c>
      <c r="BM82" s="209">
        <v>87.78</v>
      </c>
      <c r="BN82" s="209">
        <v>82.29</v>
      </c>
      <c r="BO82" s="209">
        <v>85.28</v>
      </c>
      <c r="BP82" s="212">
        <v>86.33</v>
      </c>
      <c r="BQ82" s="209">
        <v>82.78</v>
      </c>
      <c r="BR82" s="209">
        <v>80</v>
      </c>
      <c r="BS82" s="209">
        <v>78.89</v>
      </c>
      <c r="BT82" s="209">
        <v>74.650000000000006</v>
      </c>
      <c r="BU82" s="209">
        <v>80.86</v>
      </c>
      <c r="BV82" s="212">
        <v>79.44</v>
      </c>
      <c r="BW82" s="209">
        <v>81.94</v>
      </c>
      <c r="BX82" s="209">
        <v>82.78</v>
      </c>
      <c r="BY82" s="209">
        <v>83.33</v>
      </c>
      <c r="BZ82" s="209">
        <v>91.67</v>
      </c>
      <c r="CA82" s="209">
        <v>89.44</v>
      </c>
      <c r="CB82" s="212">
        <v>85.83</v>
      </c>
      <c r="CC82" s="209">
        <v>77.78</v>
      </c>
      <c r="CD82" s="209">
        <v>71.39</v>
      </c>
      <c r="CE82" s="209">
        <v>70.28</v>
      </c>
      <c r="CF82" s="209">
        <v>74.72</v>
      </c>
      <c r="CG82" s="209">
        <v>68.06</v>
      </c>
      <c r="CH82" s="212">
        <v>72.44</v>
      </c>
      <c r="CI82" s="209">
        <v>84.51</v>
      </c>
      <c r="CJ82" s="209">
        <v>83.94</v>
      </c>
      <c r="CK82" s="209">
        <v>78.33</v>
      </c>
      <c r="CL82" s="209">
        <v>72.11</v>
      </c>
      <c r="CM82" s="209">
        <v>69.28</v>
      </c>
      <c r="CN82" s="212">
        <v>77.680000000000007</v>
      </c>
      <c r="CO82" s="161"/>
      <c r="CP82" s="161"/>
      <c r="CQ82" s="161"/>
      <c r="CR82" s="161"/>
      <c r="CS82" s="161"/>
      <c r="CT82" s="162"/>
      <c r="CU82" s="209">
        <v>88.45</v>
      </c>
      <c r="CV82" s="209">
        <v>78.06</v>
      </c>
      <c r="CW82" s="209">
        <v>87.22</v>
      </c>
      <c r="CX82" s="209">
        <v>53.24</v>
      </c>
      <c r="CY82" s="212">
        <v>76.78</v>
      </c>
      <c r="CZ82" s="209">
        <v>78.61</v>
      </c>
      <c r="DA82" s="209">
        <v>86.94</v>
      </c>
      <c r="DB82" s="209">
        <v>88.06</v>
      </c>
      <c r="DC82" s="209">
        <v>65.709999999999994</v>
      </c>
      <c r="DD82" s="209">
        <v>90.56</v>
      </c>
      <c r="DE82" s="209">
        <v>72.5</v>
      </c>
      <c r="DF82" s="212">
        <v>80.47</v>
      </c>
      <c r="DG82" s="209">
        <v>89.17</v>
      </c>
      <c r="DH82" s="209">
        <v>91.94</v>
      </c>
      <c r="DI82" s="209">
        <v>86.94</v>
      </c>
      <c r="DJ82" s="209">
        <v>78.33</v>
      </c>
      <c r="DK82" s="209">
        <v>91.11</v>
      </c>
      <c r="DL82" s="212">
        <v>87.5</v>
      </c>
      <c r="DM82" s="209">
        <v>83.61</v>
      </c>
      <c r="DN82" s="209">
        <v>78.61</v>
      </c>
      <c r="DO82" s="209">
        <v>83.33</v>
      </c>
      <c r="DP82" s="209">
        <v>83.61</v>
      </c>
      <c r="DQ82" s="209">
        <v>83.33</v>
      </c>
      <c r="DR82" s="212">
        <v>82.5</v>
      </c>
      <c r="DS82" s="212">
        <v>78.599999999999994</v>
      </c>
      <c r="DT82" s="212">
        <v>77.88</v>
      </c>
      <c r="DU82" s="212">
        <v>82.74</v>
      </c>
      <c r="DV82" s="212">
        <v>75.27</v>
      </c>
      <c r="DW82" s="212">
        <v>81.22</v>
      </c>
      <c r="DX82" s="212">
        <v>80.72</v>
      </c>
      <c r="DY82" s="212">
        <v>74.11</v>
      </c>
      <c r="DZ82" s="212">
        <v>79.150000000000006</v>
      </c>
      <c r="EA82" s="214">
        <v>83.9</v>
      </c>
    </row>
    <row r="83" spans="1:131" s="6" customFormat="1" ht="27" x14ac:dyDescent="0.2">
      <c r="A83" s="201">
        <v>9</v>
      </c>
      <c r="B83" s="91" t="s">
        <v>572</v>
      </c>
      <c r="C83" s="92" t="s">
        <v>18</v>
      </c>
      <c r="D83" s="200" t="s">
        <v>90</v>
      </c>
      <c r="E83" s="225">
        <v>80.14</v>
      </c>
      <c r="F83" s="216">
        <v>1351</v>
      </c>
      <c r="G83" s="216">
        <v>1322</v>
      </c>
      <c r="H83" s="275">
        <v>100</v>
      </c>
      <c r="I83" s="209">
        <v>84.38</v>
      </c>
      <c r="J83" s="209">
        <v>80.430000000000007</v>
      </c>
      <c r="K83" s="209">
        <v>81.61</v>
      </c>
      <c r="L83" s="209">
        <v>80.180000000000007</v>
      </c>
      <c r="M83" s="209">
        <v>76.5</v>
      </c>
      <c r="N83" s="212">
        <v>80.63</v>
      </c>
      <c r="O83" s="209">
        <v>87.15</v>
      </c>
      <c r="P83" s="209">
        <v>80.12</v>
      </c>
      <c r="Q83" s="209">
        <v>86.65</v>
      </c>
      <c r="R83" s="209">
        <v>82.94</v>
      </c>
      <c r="S83" s="209">
        <v>82.66</v>
      </c>
      <c r="T83" s="212">
        <v>83.91</v>
      </c>
      <c r="U83" s="209">
        <v>77.7</v>
      </c>
      <c r="V83" s="209">
        <v>73.28</v>
      </c>
      <c r="W83" s="209">
        <v>75.08</v>
      </c>
      <c r="X83" s="209">
        <v>70.34</v>
      </c>
      <c r="Y83" s="209">
        <v>84.5</v>
      </c>
      <c r="Z83" s="212">
        <v>76.2</v>
      </c>
      <c r="AA83" s="209">
        <v>83.03</v>
      </c>
      <c r="AB83" s="209">
        <v>86.26</v>
      </c>
      <c r="AC83" s="209">
        <v>85.84</v>
      </c>
      <c r="AD83" s="209">
        <v>83.98</v>
      </c>
      <c r="AE83" s="209">
        <v>83.63</v>
      </c>
      <c r="AF83" s="212">
        <v>84.55</v>
      </c>
      <c r="AG83" s="209">
        <v>77.45</v>
      </c>
      <c r="AH83" s="209">
        <v>84.74</v>
      </c>
      <c r="AI83" s="209">
        <v>70.349999999999994</v>
      </c>
      <c r="AJ83" s="209">
        <v>73.55</v>
      </c>
      <c r="AK83" s="209">
        <v>82.54</v>
      </c>
      <c r="AL83" s="212">
        <v>77.72</v>
      </c>
      <c r="AM83" s="209">
        <v>87.46</v>
      </c>
      <c r="AN83" s="209">
        <v>87.02</v>
      </c>
      <c r="AO83" s="209">
        <v>87.01</v>
      </c>
      <c r="AP83" s="209">
        <v>84.27</v>
      </c>
      <c r="AQ83" s="209">
        <v>84.57</v>
      </c>
      <c r="AR83" s="212">
        <v>86.07</v>
      </c>
      <c r="AS83" s="209">
        <v>80.08</v>
      </c>
      <c r="AT83" s="209">
        <v>80.28</v>
      </c>
      <c r="AU83" s="209">
        <v>90.26</v>
      </c>
      <c r="AV83" s="209">
        <v>71.69</v>
      </c>
      <c r="AW83" s="209">
        <v>82.16</v>
      </c>
      <c r="AX83" s="212">
        <v>80.95</v>
      </c>
      <c r="AY83" s="209">
        <v>71.5</v>
      </c>
      <c r="AZ83" s="209">
        <v>70.87</v>
      </c>
      <c r="BA83" s="209">
        <v>73.61</v>
      </c>
      <c r="BB83" s="209">
        <v>68.75</v>
      </c>
      <c r="BC83" s="209">
        <v>81.05</v>
      </c>
      <c r="BD83" s="212">
        <v>73.17</v>
      </c>
      <c r="BE83" s="209">
        <v>87.94</v>
      </c>
      <c r="BF83" s="209">
        <v>84.39</v>
      </c>
      <c r="BG83" s="209">
        <v>85.48</v>
      </c>
      <c r="BH83" s="209">
        <v>84.3</v>
      </c>
      <c r="BI83" s="209">
        <v>77.08</v>
      </c>
      <c r="BJ83" s="212">
        <v>83.88</v>
      </c>
      <c r="BK83" s="209">
        <v>82.01</v>
      </c>
      <c r="BL83" s="209">
        <v>84.61</v>
      </c>
      <c r="BM83" s="209">
        <v>86.09</v>
      </c>
      <c r="BN83" s="209">
        <v>80.55</v>
      </c>
      <c r="BO83" s="209">
        <v>84.5</v>
      </c>
      <c r="BP83" s="212">
        <v>83.57</v>
      </c>
      <c r="BQ83" s="209">
        <v>82.67</v>
      </c>
      <c r="BR83" s="209">
        <v>80.11</v>
      </c>
      <c r="BS83" s="209">
        <v>77.680000000000007</v>
      </c>
      <c r="BT83" s="209">
        <v>73.03</v>
      </c>
      <c r="BU83" s="209">
        <v>79.09</v>
      </c>
      <c r="BV83" s="212">
        <v>78.53</v>
      </c>
      <c r="BW83" s="209">
        <v>81.680000000000007</v>
      </c>
      <c r="BX83" s="209">
        <v>82.17</v>
      </c>
      <c r="BY83" s="209">
        <v>80.59</v>
      </c>
      <c r="BZ83" s="209">
        <v>88.66</v>
      </c>
      <c r="CA83" s="209">
        <v>87.27</v>
      </c>
      <c r="CB83" s="212">
        <v>84.08</v>
      </c>
      <c r="CC83" s="209">
        <v>75.39</v>
      </c>
      <c r="CD83" s="209">
        <v>70.959999999999994</v>
      </c>
      <c r="CE83" s="209">
        <v>72.27</v>
      </c>
      <c r="CF83" s="209">
        <v>75.260000000000005</v>
      </c>
      <c r="CG83" s="209">
        <v>71.33</v>
      </c>
      <c r="CH83" s="212">
        <v>73.040000000000006</v>
      </c>
      <c r="CI83" s="209">
        <v>81.89</v>
      </c>
      <c r="CJ83" s="209">
        <v>80.87</v>
      </c>
      <c r="CK83" s="209">
        <v>75.42</v>
      </c>
      <c r="CL83" s="209">
        <v>70.569999999999993</v>
      </c>
      <c r="CM83" s="209">
        <v>66.66</v>
      </c>
      <c r="CN83" s="212">
        <v>75.180000000000007</v>
      </c>
      <c r="CO83" s="161"/>
      <c r="CP83" s="161"/>
      <c r="CQ83" s="161"/>
      <c r="CR83" s="161"/>
      <c r="CS83" s="161"/>
      <c r="CT83" s="162"/>
      <c r="CU83" s="209">
        <v>85.37</v>
      </c>
      <c r="CV83" s="209">
        <v>77.08</v>
      </c>
      <c r="CW83" s="209">
        <v>80.33</v>
      </c>
      <c r="CX83" s="209">
        <v>53.56</v>
      </c>
      <c r="CY83" s="212">
        <v>74.239999999999995</v>
      </c>
      <c r="CZ83" s="209">
        <v>67.8</v>
      </c>
      <c r="DA83" s="209">
        <v>85.62</v>
      </c>
      <c r="DB83" s="209">
        <v>86.96</v>
      </c>
      <c r="DC83" s="209">
        <v>74.16</v>
      </c>
      <c r="DD83" s="209">
        <v>89.29</v>
      </c>
      <c r="DE83" s="209">
        <v>67.069999999999993</v>
      </c>
      <c r="DF83" s="212">
        <v>78.540000000000006</v>
      </c>
      <c r="DG83" s="209">
        <v>88.61</v>
      </c>
      <c r="DH83" s="209">
        <v>89.31</v>
      </c>
      <c r="DI83" s="209">
        <v>82.48</v>
      </c>
      <c r="DJ83" s="209">
        <v>79.59</v>
      </c>
      <c r="DK83" s="209">
        <v>90.66</v>
      </c>
      <c r="DL83" s="212">
        <v>86.15</v>
      </c>
      <c r="DM83" s="209">
        <v>83.74</v>
      </c>
      <c r="DN83" s="209">
        <v>74.180000000000007</v>
      </c>
      <c r="DO83" s="209">
        <v>82.75</v>
      </c>
      <c r="DP83" s="209">
        <v>80.83</v>
      </c>
      <c r="DQ83" s="209">
        <v>83.43</v>
      </c>
      <c r="DR83" s="212">
        <v>80.98</v>
      </c>
      <c r="DS83" s="212">
        <v>82.38</v>
      </c>
      <c r="DT83" s="212">
        <v>83.54</v>
      </c>
      <c r="DU83" s="212">
        <v>78.38</v>
      </c>
      <c r="DV83" s="212">
        <v>78.13</v>
      </c>
      <c r="DW83" s="212">
        <v>84.75</v>
      </c>
      <c r="DX83" s="212">
        <v>82.65</v>
      </c>
      <c r="DY83" s="212">
        <v>75.040000000000006</v>
      </c>
      <c r="DZ83" s="212">
        <v>78.989999999999995</v>
      </c>
      <c r="EA83" s="214">
        <v>85</v>
      </c>
    </row>
    <row r="84" spans="1:131" s="6" customFormat="1" ht="27" x14ac:dyDescent="0.2">
      <c r="A84" s="201">
        <v>9</v>
      </c>
      <c r="B84" s="91" t="s">
        <v>572</v>
      </c>
      <c r="C84" s="92" t="s">
        <v>91</v>
      </c>
      <c r="D84" s="200" t="s">
        <v>92</v>
      </c>
      <c r="E84" s="225">
        <v>83.05</v>
      </c>
      <c r="F84" s="216">
        <v>6309</v>
      </c>
      <c r="G84" s="216">
        <v>4204</v>
      </c>
      <c r="H84" s="275">
        <v>100</v>
      </c>
      <c r="I84" s="209">
        <v>83.6</v>
      </c>
      <c r="J84" s="209">
        <v>84.55</v>
      </c>
      <c r="K84" s="209">
        <v>83.88</v>
      </c>
      <c r="L84" s="209">
        <v>82.87</v>
      </c>
      <c r="M84" s="209">
        <v>84.78</v>
      </c>
      <c r="N84" s="212">
        <v>83.94</v>
      </c>
      <c r="O84" s="209">
        <v>89.18</v>
      </c>
      <c r="P84" s="209">
        <v>82.97</v>
      </c>
      <c r="Q84" s="209">
        <v>82.98</v>
      </c>
      <c r="R84" s="209">
        <v>83.68</v>
      </c>
      <c r="S84" s="209">
        <v>78.72</v>
      </c>
      <c r="T84" s="212">
        <v>83.51</v>
      </c>
      <c r="U84" s="209">
        <v>81.760000000000005</v>
      </c>
      <c r="V84" s="209">
        <v>77.88</v>
      </c>
      <c r="W84" s="209">
        <v>78.239999999999995</v>
      </c>
      <c r="X84" s="209">
        <v>81.11</v>
      </c>
      <c r="Y84" s="209">
        <v>84.88</v>
      </c>
      <c r="Z84" s="212">
        <v>80.790000000000006</v>
      </c>
      <c r="AA84" s="209">
        <v>84.4</v>
      </c>
      <c r="AB84" s="209">
        <v>87.86</v>
      </c>
      <c r="AC84" s="209">
        <v>86.36</v>
      </c>
      <c r="AD84" s="209">
        <v>85.14</v>
      </c>
      <c r="AE84" s="209">
        <v>85.65</v>
      </c>
      <c r="AF84" s="212">
        <v>85.88</v>
      </c>
      <c r="AG84" s="209">
        <v>80.959999999999994</v>
      </c>
      <c r="AH84" s="209">
        <v>88.02</v>
      </c>
      <c r="AI84" s="209">
        <v>77.849999999999994</v>
      </c>
      <c r="AJ84" s="209">
        <v>80.849999999999994</v>
      </c>
      <c r="AK84" s="209">
        <v>85.47</v>
      </c>
      <c r="AL84" s="212">
        <v>82.64</v>
      </c>
      <c r="AM84" s="209">
        <v>82.33</v>
      </c>
      <c r="AN84" s="209">
        <v>85.34</v>
      </c>
      <c r="AO84" s="209">
        <v>85.26</v>
      </c>
      <c r="AP84" s="209">
        <v>83.36</v>
      </c>
      <c r="AQ84" s="209">
        <v>84.71</v>
      </c>
      <c r="AR84" s="212">
        <v>84.2</v>
      </c>
      <c r="AS84" s="209">
        <v>84.62</v>
      </c>
      <c r="AT84" s="209">
        <v>83.49</v>
      </c>
      <c r="AU84" s="209">
        <v>90.1</v>
      </c>
      <c r="AV84" s="209">
        <v>78.89</v>
      </c>
      <c r="AW84" s="209">
        <v>86.13</v>
      </c>
      <c r="AX84" s="212">
        <v>84.66</v>
      </c>
      <c r="AY84" s="209">
        <v>77.05</v>
      </c>
      <c r="AZ84" s="209">
        <v>76.209999999999994</v>
      </c>
      <c r="BA84" s="209">
        <v>77.569999999999993</v>
      </c>
      <c r="BB84" s="209">
        <v>76.91</v>
      </c>
      <c r="BC84" s="209">
        <v>83.91</v>
      </c>
      <c r="BD84" s="212">
        <v>78.33</v>
      </c>
      <c r="BE84" s="209">
        <v>83.66</v>
      </c>
      <c r="BF84" s="209">
        <v>85.2</v>
      </c>
      <c r="BG84" s="209">
        <v>86.33</v>
      </c>
      <c r="BH84" s="209">
        <v>86.66</v>
      </c>
      <c r="BI84" s="209">
        <v>81.8</v>
      </c>
      <c r="BJ84" s="212">
        <v>84.74</v>
      </c>
      <c r="BK84" s="209">
        <v>84.14</v>
      </c>
      <c r="BL84" s="209">
        <v>85.06</v>
      </c>
      <c r="BM84" s="209">
        <v>86.41</v>
      </c>
      <c r="BN84" s="209">
        <v>82.09</v>
      </c>
      <c r="BO84" s="209">
        <v>85.1</v>
      </c>
      <c r="BP84" s="212">
        <v>84.56</v>
      </c>
      <c r="BQ84" s="209">
        <v>85.4</v>
      </c>
      <c r="BR84" s="209">
        <v>84.2</v>
      </c>
      <c r="BS84" s="209">
        <v>80.52</v>
      </c>
      <c r="BT84" s="209">
        <v>78.06</v>
      </c>
      <c r="BU84" s="209">
        <v>82.45</v>
      </c>
      <c r="BV84" s="212">
        <v>82.13</v>
      </c>
      <c r="BW84" s="209">
        <v>83.4</v>
      </c>
      <c r="BX84" s="209">
        <v>83.86</v>
      </c>
      <c r="BY84" s="209">
        <v>82.03</v>
      </c>
      <c r="BZ84" s="209">
        <v>87.52</v>
      </c>
      <c r="CA84" s="209">
        <v>88.38</v>
      </c>
      <c r="CB84" s="212">
        <v>85.04</v>
      </c>
      <c r="CC84" s="209">
        <v>81.62</v>
      </c>
      <c r="CD84" s="209">
        <v>79.680000000000007</v>
      </c>
      <c r="CE84" s="209">
        <v>79.62</v>
      </c>
      <c r="CF84" s="209">
        <v>81.709999999999994</v>
      </c>
      <c r="CG84" s="209">
        <v>80.23</v>
      </c>
      <c r="CH84" s="212">
        <v>80.569999999999993</v>
      </c>
      <c r="CI84" s="209">
        <v>84.94</v>
      </c>
      <c r="CJ84" s="209">
        <v>81.93</v>
      </c>
      <c r="CK84" s="209">
        <v>81.010000000000005</v>
      </c>
      <c r="CL84" s="209">
        <v>78.069999999999993</v>
      </c>
      <c r="CM84" s="209">
        <v>76.09</v>
      </c>
      <c r="CN84" s="212">
        <v>80.430000000000007</v>
      </c>
      <c r="CO84" s="161"/>
      <c r="CP84" s="161"/>
      <c r="CQ84" s="161"/>
      <c r="CR84" s="161"/>
      <c r="CS84" s="161"/>
      <c r="CT84" s="162"/>
      <c r="CU84" s="209">
        <v>84.23</v>
      </c>
      <c r="CV84" s="209">
        <v>83.94</v>
      </c>
      <c r="CW84" s="209">
        <v>81.349999999999994</v>
      </c>
      <c r="CX84" s="209">
        <v>63.84</v>
      </c>
      <c r="CY84" s="212">
        <v>78.45</v>
      </c>
      <c r="CZ84" s="209">
        <v>78.75</v>
      </c>
      <c r="DA84" s="209">
        <v>88.03</v>
      </c>
      <c r="DB84" s="209">
        <v>86.62</v>
      </c>
      <c r="DC84" s="209">
        <v>77.790000000000006</v>
      </c>
      <c r="DD84" s="209">
        <v>91.58</v>
      </c>
      <c r="DE84" s="209">
        <v>75.31</v>
      </c>
      <c r="DF84" s="212">
        <v>83.04</v>
      </c>
      <c r="DG84" s="209">
        <v>87.82</v>
      </c>
      <c r="DH84" s="209">
        <v>88.21</v>
      </c>
      <c r="DI84" s="209">
        <v>82.88</v>
      </c>
      <c r="DJ84" s="209">
        <v>81.77</v>
      </c>
      <c r="DK84" s="209">
        <v>92.58</v>
      </c>
      <c r="DL84" s="212">
        <v>86.67</v>
      </c>
      <c r="DM84" s="209">
        <v>85.63</v>
      </c>
      <c r="DN84" s="209">
        <v>83.3</v>
      </c>
      <c r="DO84" s="209">
        <v>85.46</v>
      </c>
      <c r="DP84" s="209">
        <v>83.29</v>
      </c>
      <c r="DQ84" s="209">
        <v>84.24</v>
      </c>
      <c r="DR84" s="212">
        <v>84.39</v>
      </c>
      <c r="DS84" s="212">
        <v>82.28</v>
      </c>
      <c r="DT84" s="212">
        <v>80.42</v>
      </c>
      <c r="DU84" s="212">
        <v>81.900000000000006</v>
      </c>
      <c r="DV84" s="212">
        <v>77.08</v>
      </c>
      <c r="DW84" s="212">
        <v>83.72</v>
      </c>
      <c r="DX84" s="212">
        <v>81.319999999999993</v>
      </c>
      <c r="DY84" s="212">
        <v>74.099999999999994</v>
      </c>
      <c r="DZ84" s="212">
        <v>76.819999999999993</v>
      </c>
      <c r="EA84" s="214">
        <v>83.57</v>
      </c>
    </row>
    <row r="85" spans="1:131" s="6" customFormat="1" ht="27" x14ac:dyDescent="0.2">
      <c r="A85" s="201">
        <v>9</v>
      </c>
      <c r="B85" s="91" t="s">
        <v>572</v>
      </c>
      <c r="C85" s="92" t="s">
        <v>93</v>
      </c>
      <c r="D85" s="200" t="s">
        <v>94</v>
      </c>
      <c r="E85" s="225">
        <v>90.66</v>
      </c>
      <c r="F85" s="163">
        <v>66</v>
      </c>
      <c r="G85" s="163">
        <v>55</v>
      </c>
      <c r="H85" s="275">
        <v>100</v>
      </c>
      <c r="I85" s="209">
        <v>92</v>
      </c>
      <c r="J85" s="209">
        <v>93.33</v>
      </c>
      <c r="K85" s="209">
        <v>91.82</v>
      </c>
      <c r="L85" s="209">
        <v>90.61</v>
      </c>
      <c r="M85" s="209">
        <v>92.42</v>
      </c>
      <c r="N85" s="212">
        <v>92.04</v>
      </c>
      <c r="O85" s="209">
        <v>92.42</v>
      </c>
      <c r="P85" s="209">
        <v>89.09</v>
      </c>
      <c r="Q85" s="209">
        <v>95.15</v>
      </c>
      <c r="R85" s="209">
        <v>93.03</v>
      </c>
      <c r="S85" s="209">
        <v>92.12</v>
      </c>
      <c r="T85" s="212">
        <v>92.36</v>
      </c>
      <c r="U85" s="209">
        <v>91.69</v>
      </c>
      <c r="V85" s="209">
        <v>89.23</v>
      </c>
      <c r="W85" s="209">
        <v>91.08</v>
      </c>
      <c r="X85" s="209">
        <v>92.73</v>
      </c>
      <c r="Y85" s="209">
        <v>94.55</v>
      </c>
      <c r="Z85" s="212">
        <v>91.87</v>
      </c>
      <c r="AA85" s="209">
        <v>93.64</v>
      </c>
      <c r="AB85" s="209">
        <v>93.94</v>
      </c>
      <c r="AC85" s="209">
        <v>95.76</v>
      </c>
      <c r="AD85" s="209">
        <v>94.85</v>
      </c>
      <c r="AE85" s="209">
        <v>93.03</v>
      </c>
      <c r="AF85" s="212">
        <v>94.24</v>
      </c>
      <c r="AG85" s="209">
        <v>86.36</v>
      </c>
      <c r="AH85" s="209">
        <v>92.12</v>
      </c>
      <c r="AI85" s="209">
        <v>78.77</v>
      </c>
      <c r="AJ85" s="209">
        <v>92.12</v>
      </c>
      <c r="AK85" s="209">
        <v>91.82</v>
      </c>
      <c r="AL85" s="212">
        <v>88.27</v>
      </c>
      <c r="AM85" s="209">
        <v>95.76</v>
      </c>
      <c r="AN85" s="209">
        <v>94.55</v>
      </c>
      <c r="AO85" s="209">
        <v>96.36</v>
      </c>
      <c r="AP85" s="209">
        <v>94.85</v>
      </c>
      <c r="AQ85" s="209">
        <v>88.79</v>
      </c>
      <c r="AR85" s="212">
        <v>94.06</v>
      </c>
      <c r="AS85" s="209">
        <v>89.09</v>
      </c>
      <c r="AT85" s="209">
        <v>91.21</v>
      </c>
      <c r="AU85" s="209">
        <v>95.15</v>
      </c>
      <c r="AV85" s="209">
        <v>87.58</v>
      </c>
      <c r="AW85" s="209">
        <v>90.91</v>
      </c>
      <c r="AX85" s="212">
        <v>90.79</v>
      </c>
      <c r="AY85" s="209">
        <v>87.69</v>
      </c>
      <c r="AZ85" s="209">
        <v>84.62</v>
      </c>
      <c r="BA85" s="209">
        <v>89.54</v>
      </c>
      <c r="BB85" s="209">
        <v>81.88</v>
      </c>
      <c r="BC85" s="209">
        <v>91.38</v>
      </c>
      <c r="BD85" s="212">
        <v>87.04</v>
      </c>
      <c r="BE85" s="209">
        <v>95.76</v>
      </c>
      <c r="BF85" s="209">
        <v>96.67</v>
      </c>
      <c r="BG85" s="209">
        <v>93.54</v>
      </c>
      <c r="BH85" s="209">
        <v>90.91</v>
      </c>
      <c r="BI85" s="209">
        <v>90</v>
      </c>
      <c r="BJ85" s="212">
        <v>93.37</v>
      </c>
      <c r="BK85" s="209">
        <v>94.55</v>
      </c>
      <c r="BL85" s="209">
        <v>95.38</v>
      </c>
      <c r="BM85" s="209">
        <v>93.33</v>
      </c>
      <c r="BN85" s="209">
        <v>90.3</v>
      </c>
      <c r="BO85" s="209">
        <v>93.85</v>
      </c>
      <c r="BP85" s="212">
        <v>93.48</v>
      </c>
      <c r="BQ85" s="209">
        <v>92.42</v>
      </c>
      <c r="BR85" s="209">
        <v>90</v>
      </c>
      <c r="BS85" s="209">
        <v>88.79</v>
      </c>
      <c r="BT85" s="209">
        <v>83.33</v>
      </c>
      <c r="BU85" s="209">
        <v>90.3</v>
      </c>
      <c r="BV85" s="212">
        <v>88.97</v>
      </c>
      <c r="BW85" s="209">
        <v>89.69</v>
      </c>
      <c r="BX85" s="209">
        <v>90.61</v>
      </c>
      <c r="BY85" s="209">
        <v>92.42</v>
      </c>
      <c r="BZ85" s="209">
        <v>96.36</v>
      </c>
      <c r="CA85" s="209">
        <v>93.33</v>
      </c>
      <c r="CB85" s="212">
        <v>92.5</v>
      </c>
      <c r="CC85" s="209">
        <v>86.06</v>
      </c>
      <c r="CD85" s="209">
        <v>89.7</v>
      </c>
      <c r="CE85" s="209">
        <v>89.09</v>
      </c>
      <c r="CF85" s="209">
        <v>88.79</v>
      </c>
      <c r="CG85" s="209">
        <v>85.15</v>
      </c>
      <c r="CH85" s="212">
        <v>87.76</v>
      </c>
      <c r="CI85" s="209">
        <v>88.79</v>
      </c>
      <c r="CJ85" s="209">
        <v>88.92</v>
      </c>
      <c r="CK85" s="209">
        <v>87.58</v>
      </c>
      <c r="CL85" s="209">
        <v>81.849999999999994</v>
      </c>
      <c r="CM85" s="209">
        <v>82.22</v>
      </c>
      <c r="CN85" s="212">
        <v>85.91</v>
      </c>
      <c r="CO85" s="161"/>
      <c r="CP85" s="161"/>
      <c r="CQ85" s="161"/>
      <c r="CR85" s="161"/>
      <c r="CS85" s="161"/>
      <c r="CT85" s="162"/>
      <c r="CU85" s="209">
        <v>95.08</v>
      </c>
      <c r="CV85" s="209">
        <v>92.62</v>
      </c>
      <c r="CW85" s="209">
        <v>95.15</v>
      </c>
      <c r="CX85" s="209">
        <v>64.760000000000005</v>
      </c>
      <c r="CY85" s="212">
        <v>87.1</v>
      </c>
      <c r="CZ85" s="209">
        <v>84.62</v>
      </c>
      <c r="DA85" s="209">
        <v>91.82</v>
      </c>
      <c r="DB85" s="209">
        <v>91.52</v>
      </c>
      <c r="DC85" s="209">
        <v>73.44</v>
      </c>
      <c r="DD85" s="209">
        <v>93.94</v>
      </c>
      <c r="DE85" s="209">
        <v>83.13</v>
      </c>
      <c r="DF85" s="212">
        <v>86.5</v>
      </c>
      <c r="DG85" s="209">
        <v>94.85</v>
      </c>
      <c r="DH85" s="209">
        <v>95.08</v>
      </c>
      <c r="DI85" s="209">
        <v>92.73</v>
      </c>
      <c r="DJ85" s="209">
        <v>91.82</v>
      </c>
      <c r="DK85" s="209">
        <v>93.33</v>
      </c>
      <c r="DL85" s="212">
        <v>93.56</v>
      </c>
      <c r="DM85" s="209">
        <v>92.12</v>
      </c>
      <c r="DN85" s="209">
        <v>89.54</v>
      </c>
      <c r="DO85" s="209">
        <v>93.54</v>
      </c>
      <c r="DP85" s="209">
        <v>90.91</v>
      </c>
      <c r="DQ85" s="209">
        <v>93.64</v>
      </c>
      <c r="DR85" s="212">
        <v>91.95</v>
      </c>
      <c r="DS85" s="212">
        <v>83.72</v>
      </c>
      <c r="DT85" s="212">
        <v>83.35</v>
      </c>
      <c r="DU85" s="212">
        <v>83.42</v>
      </c>
      <c r="DV85" s="212">
        <v>81.5</v>
      </c>
      <c r="DW85" s="212">
        <v>84.65</v>
      </c>
      <c r="DX85" s="212">
        <v>83.59</v>
      </c>
      <c r="DY85" s="212">
        <v>80.5</v>
      </c>
      <c r="DZ85" s="212">
        <v>81.209999999999994</v>
      </c>
      <c r="EA85" s="214">
        <v>85.53</v>
      </c>
    </row>
    <row r="86" spans="1:131" s="6" customFormat="1" ht="27" x14ac:dyDescent="0.2">
      <c r="A86" s="201">
        <v>9</v>
      </c>
      <c r="B86" s="91" t="s">
        <v>572</v>
      </c>
      <c r="C86" s="92" t="s">
        <v>95</v>
      </c>
      <c r="D86" s="200" t="s">
        <v>96</v>
      </c>
      <c r="E86" s="225">
        <v>77.23</v>
      </c>
      <c r="F86" s="216">
        <v>11305</v>
      </c>
      <c r="G86" s="216">
        <v>12454</v>
      </c>
      <c r="H86" s="275">
        <v>90.774048498474386</v>
      </c>
      <c r="I86" s="209">
        <v>91.16</v>
      </c>
      <c r="J86" s="209">
        <v>91.82</v>
      </c>
      <c r="K86" s="209">
        <v>90.91</v>
      </c>
      <c r="L86" s="209">
        <v>90.23</v>
      </c>
      <c r="M86" s="209">
        <v>73.97</v>
      </c>
      <c r="N86" s="212">
        <v>76.16</v>
      </c>
      <c r="O86" s="209">
        <v>91.82</v>
      </c>
      <c r="P86" s="209">
        <v>90.91</v>
      </c>
      <c r="Q86" s="209">
        <v>77.53</v>
      </c>
      <c r="R86" s="209">
        <v>90</v>
      </c>
      <c r="S86" s="209">
        <v>85.45</v>
      </c>
      <c r="T86" s="212">
        <v>78.150000000000006</v>
      </c>
      <c r="U86" s="209">
        <v>92.56</v>
      </c>
      <c r="V86" s="209">
        <v>91.16</v>
      </c>
      <c r="W86" s="209">
        <v>67.400000000000006</v>
      </c>
      <c r="X86" s="209">
        <v>61.08</v>
      </c>
      <c r="Y86" s="209">
        <v>89.3</v>
      </c>
      <c r="Z86" s="212">
        <v>68.760000000000005</v>
      </c>
      <c r="AA86" s="209">
        <v>94.88</v>
      </c>
      <c r="AB86" s="209">
        <v>94.42</v>
      </c>
      <c r="AC86" s="209">
        <v>93.81</v>
      </c>
      <c r="AD86" s="209">
        <v>93.49</v>
      </c>
      <c r="AE86" s="209">
        <v>75.069999999999993</v>
      </c>
      <c r="AF86" s="212">
        <v>78.150000000000006</v>
      </c>
      <c r="AG86" s="209">
        <v>71.94</v>
      </c>
      <c r="AH86" s="209">
        <v>81.349999999999994</v>
      </c>
      <c r="AI86" s="209">
        <v>66.03</v>
      </c>
      <c r="AJ86" s="209">
        <v>71.62</v>
      </c>
      <c r="AK86" s="209">
        <v>90.23</v>
      </c>
      <c r="AL86" s="212">
        <v>74.099999999999994</v>
      </c>
      <c r="AM86" s="209">
        <v>94.29</v>
      </c>
      <c r="AN86" s="209">
        <v>94.88</v>
      </c>
      <c r="AO86" s="209">
        <v>93.49</v>
      </c>
      <c r="AP86" s="209">
        <v>92.09</v>
      </c>
      <c r="AQ86" s="209">
        <v>93.95</v>
      </c>
      <c r="AR86" s="212">
        <v>93.74</v>
      </c>
      <c r="AS86" s="209">
        <v>85.45</v>
      </c>
      <c r="AT86" s="209">
        <v>90.7</v>
      </c>
      <c r="AU86" s="209">
        <v>91.82</v>
      </c>
      <c r="AV86" s="209">
        <v>58.57</v>
      </c>
      <c r="AW86" s="209">
        <v>90.45</v>
      </c>
      <c r="AX86" s="212">
        <v>73.540000000000006</v>
      </c>
      <c r="AY86" s="209">
        <v>65.209999999999994</v>
      </c>
      <c r="AZ86" s="209">
        <v>64.17</v>
      </c>
      <c r="BA86" s="209">
        <v>66.03</v>
      </c>
      <c r="BB86" s="209">
        <v>59.43</v>
      </c>
      <c r="BC86" s="209">
        <v>90.23</v>
      </c>
      <c r="BD86" s="212">
        <v>64.540000000000006</v>
      </c>
      <c r="BE86" s="209">
        <v>94.42</v>
      </c>
      <c r="BF86" s="209">
        <v>91.16</v>
      </c>
      <c r="BG86" s="209">
        <v>79.459999999999994</v>
      </c>
      <c r="BH86" s="209">
        <v>79.459999999999994</v>
      </c>
      <c r="BI86" s="209">
        <v>74.17</v>
      </c>
      <c r="BJ86" s="212">
        <v>78.59</v>
      </c>
      <c r="BK86" s="209">
        <v>93.02</v>
      </c>
      <c r="BL86" s="209">
        <v>91.63</v>
      </c>
      <c r="BM86" s="209">
        <v>81.08</v>
      </c>
      <c r="BN86" s="209">
        <v>75.62</v>
      </c>
      <c r="BO86" s="209">
        <v>94.88</v>
      </c>
      <c r="BP86" s="212">
        <v>78.900000000000006</v>
      </c>
      <c r="BQ86" s="209">
        <v>93.02</v>
      </c>
      <c r="BR86" s="209">
        <v>92.56</v>
      </c>
      <c r="BS86" s="209">
        <v>93.02</v>
      </c>
      <c r="BT86" s="209">
        <v>63.29</v>
      </c>
      <c r="BU86" s="209">
        <v>75.069999999999993</v>
      </c>
      <c r="BV86" s="212">
        <v>73.319999999999993</v>
      </c>
      <c r="BW86" s="209">
        <v>90.7</v>
      </c>
      <c r="BX86" s="209">
        <v>91.16</v>
      </c>
      <c r="BY86" s="209">
        <v>92.56</v>
      </c>
      <c r="BZ86" s="209">
        <v>93.49</v>
      </c>
      <c r="CA86" s="209">
        <v>90.23</v>
      </c>
      <c r="CB86" s="212">
        <v>91.63</v>
      </c>
      <c r="CC86" s="209">
        <v>87.91</v>
      </c>
      <c r="CD86" s="209">
        <v>91.16</v>
      </c>
      <c r="CE86" s="209">
        <v>91.63</v>
      </c>
      <c r="CF86" s="209">
        <v>92.09</v>
      </c>
      <c r="CG86" s="209">
        <v>67.569999999999993</v>
      </c>
      <c r="CH86" s="212">
        <v>68.75</v>
      </c>
      <c r="CI86" s="209">
        <v>92.56</v>
      </c>
      <c r="CJ86" s="209">
        <v>91.16</v>
      </c>
      <c r="CK86" s="209">
        <v>68.22</v>
      </c>
      <c r="CL86" s="209">
        <v>66.290000000000006</v>
      </c>
      <c r="CM86" s="209">
        <v>82.79</v>
      </c>
      <c r="CN86" s="212">
        <v>68.099999999999994</v>
      </c>
      <c r="CO86" s="161"/>
      <c r="CP86" s="161"/>
      <c r="CQ86" s="161"/>
      <c r="CR86" s="161"/>
      <c r="CS86" s="161"/>
      <c r="CT86" s="162"/>
      <c r="CU86" s="209">
        <v>96.74</v>
      </c>
      <c r="CV86" s="209">
        <v>93.95</v>
      </c>
      <c r="CW86" s="209">
        <v>85.58</v>
      </c>
      <c r="CX86" s="209">
        <v>51.71</v>
      </c>
      <c r="CY86" s="212">
        <v>69.790000000000006</v>
      </c>
      <c r="CZ86" s="209">
        <v>66.11</v>
      </c>
      <c r="DA86" s="209">
        <v>94.42</v>
      </c>
      <c r="DB86" s="209">
        <v>93.49</v>
      </c>
      <c r="DC86" s="209">
        <v>82.57</v>
      </c>
      <c r="DD86" s="209">
        <v>95.35</v>
      </c>
      <c r="DE86" s="209">
        <v>81.400000000000006</v>
      </c>
      <c r="DF86" s="212">
        <v>78.06</v>
      </c>
      <c r="DG86" s="209">
        <v>83.56</v>
      </c>
      <c r="DH86" s="209">
        <v>92.56</v>
      </c>
      <c r="DI86" s="209">
        <v>93.33</v>
      </c>
      <c r="DJ86" s="209">
        <v>90.48</v>
      </c>
      <c r="DK86" s="209">
        <v>96.74</v>
      </c>
      <c r="DL86" s="212">
        <v>80.66</v>
      </c>
      <c r="DM86" s="209">
        <v>91.63</v>
      </c>
      <c r="DN86" s="209">
        <v>76.760000000000005</v>
      </c>
      <c r="DO86" s="209">
        <v>89.3</v>
      </c>
      <c r="DP86" s="209">
        <v>88.84</v>
      </c>
      <c r="DQ86" s="209">
        <v>76.44</v>
      </c>
      <c r="DR86" s="212">
        <v>76.510000000000005</v>
      </c>
      <c r="DS86" s="212">
        <v>92.2</v>
      </c>
      <c r="DT86" s="212">
        <v>93.06</v>
      </c>
      <c r="DU86" s="212">
        <v>91.17</v>
      </c>
      <c r="DV86" s="212">
        <v>88.93</v>
      </c>
      <c r="DW86" s="212">
        <v>93.42</v>
      </c>
      <c r="DX86" s="212">
        <v>90.73</v>
      </c>
      <c r="DY86" s="212">
        <v>86.84</v>
      </c>
      <c r="DZ86" s="212">
        <v>86.74</v>
      </c>
      <c r="EA86" s="214">
        <v>92.75</v>
      </c>
    </row>
    <row r="87" spans="1:131" s="6" customFormat="1" ht="27" x14ac:dyDescent="0.2">
      <c r="A87" s="201">
        <v>9</v>
      </c>
      <c r="B87" s="91" t="s">
        <v>572</v>
      </c>
      <c r="C87" s="92" t="s">
        <v>97</v>
      </c>
      <c r="D87" s="200" t="s">
        <v>98</v>
      </c>
      <c r="E87" s="225">
        <v>86.02</v>
      </c>
      <c r="F87" s="216">
        <v>2408</v>
      </c>
      <c r="G87" s="216">
        <v>2535</v>
      </c>
      <c r="H87" s="275">
        <v>94.990138067061153</v>
      </c>
      <c r="I87" s="209">
        <v>86.15</v>
      </c>
      <c r="J87" s="209">
        <v>87.23</v>
      </c>
      <c r="K87" s="209">
        <v>86.48</v>
      </c>
      <c r="L87" s="209">
        <v>85.58</v>
      </c>
      <c r="M87" s="209">
        <v>87.42</v>
      </c>
      <c r="N87" s="212">
        <v>86.57</v>
      </c>
      <c r="O87" s="209">
        <v>90.68</v>
      </c>
      <c r="P87" s="209">
        <v>85.84</v>
      </c>
      <c r="Q87" s="209">
        <v>87.05</v>
      </c>
      <c r="R87" s="209">
        <v>86.68</v>
      </c>
      <c r="S87" s="209">
        <v>83.82</v>
      </c>
      <c r="T87" s="212">
        <v>86.82</v>
      </c>
      <c r="U87" s="209">
        <v>84.94</v>
      </c>
      <c r="V87" s="209">
        <v>81.12</v>
      </c>
      <c r="W87" s="209">
        <v>82.29</v>
      </c>
      <c r="X87" s="209">
        <v>85.4</v>
      </c>
      <c r="Y87" s="209">
        <v>88.9</v>
      </c>
      <c r="Z87" s="212">
        <v>84.54</v>
      </c>
      <c r="AA87" s="209">
        <v>87.05</v>
      </c>
      <c r="AB87" s="209">
        <v>90.13</v>
      </c>
      <c r="AC87" s="209">
        <v>89.01</v>
      </c>
      <c r="AD87" s="209">
        <v>88.47</v>
      </c>
      <c r="AE87" s="209">
        <v>88.5</v>
      </c>
      <c r="AF87" s="212">
        <v>88.63</v>
      </c>
      <c r="AG87" s="209">
        <v>85.07</v>
      </c>
      <c r="AH87" s="209">
        <v>89.63</v>
      </c>
      <c r="AI87" s="209">
        <v>81.209999999999994</v>
      </c>
      <c r="AJ87" s="209">
        <v>87.69</v>
      </c>
      <c r="AK87" s="209">
        <v>88.56</v>
      </c>
      <c r="AL87" s="212">
        <v>86.43</v>
      </c>
      <c r="AM87" s="209">
        <v>86.41</v>
      </c>
      <c r="AN87" s="209">
        <v>88.56</v>
      </c>
      <c r="AO87" s="209">
        <v>89.79</v>
      </c>
      <c r="AP87" s="209">
        <v>88.04</v>
      </c>
      <c r="AQ87" s="209">
        <v>88.15</v>
      </c>
      <c r="AR87" s="212">
        <v>88.19</v>
      </c>
      <c r="AS87" s="209">
        <v>86.87</v>
      </c>
      <c r="AT87" s="209">
        <v>86.04</v>
      </c>
      <c r="AU87" s="209">
        <v>92.49</v>
      </c>
      <c r="AV87" s="209">
        <v>77.930000000000007</v>
      </c>
      <c r="AW87" s="209">
        <v>86.7</v>
      </c>
      <c r="AX87" s="212">
        <v>86.02</v>
      </c>
      <c r="AY87" s="209">
        <v>78.930000000000007</v>
      </c>
      <c r="AZ87" s="209">
        <v>77.209999999999994</v>
      </c>
      <c r="BA87" s="209">
        <v>80.45</v>
      </c>
      <c r="BB87" s="209">
        <v>76.14</v>
      </c>
      <c r="BC87" s="209">
        <v>86.14</v>
      </c>
      <c r="BD87" s="212">
        <v>79.78</v>
      </c>
      <c r="BE87" s="209">
        <v>88.57</v>
      </c>
      <c r="BF87" s="209">
        <v>88.3</v>
      </c>
      <c r="BG87" s="209">
        <v>88.12</v>
      </c>
      <c r="BH87" s="209">
        <v>87.53</v>
      </c>
      <c r="BI87" s="209">
        <v>85.12</v>
      </c>
      <c r="BJ87" s="212">
        <v>87.53</v>
      </c>
      <c r="BK87" s="209">
        <v>87.09</v>
      </c>
      <c r="BL87" s="209">
        <v>87.7</v>
      </c>
      <c r="BM87" s="209">
        <v>88.85</v>
      </c>
      <c r="BN87" s="209">
        <v>85.26</v>
      </c>
      <c r="BO87" s="209">
        <v>88.53</v>
      </c>
      <c r="BP87" s="212">
        <v>87.49</v>
      </c>
      <c r="BQ87" s="209">
        <v>87.68</v>
      </c>
      <c r="BR87" s="209">
        <v>85.28</v>
      </c>
      <c r="BS87" s="209">
        <v>83.23</v>
      </c>
      <c r="BT87" s="209">
        <v>79.63</v>
      </c>
      <c r="BU87" s="209">
        <v>84.92</v>
      </c>
      <c r="BV87" s="212">
        <v>84.15</v>
      </c>
      <c r="BW87" s="209">
        <v>87.32</v>
      </c>
      <c r="BX87" s="209">
        <v>87.37</v>
      </c>
      <c r="BY87" s="209">
        <v>85.85</v>
      </c>
      <c r="BZ87" s="209">
        <v>90.71</v>
      </c>
      <c r="CA87" s="209">
        <v>91.59</v>
      </c>
      <c r="CB87" s="212">
        <v>88.57</v>
      </c>
      <c r="CC87" s="209">
        <v>83.38</v>
      </c>
      <c r="CD87" s="209">
        <v>82.4</v>
      </c>
      <c r="CE87" s="209">
        <v>82.16</v>
      </c>
      <c r="CF87" s="209">
        <v>84.48</v>
      </c>
      <c r="CG87" s="209">
        <v>82.9</v>
      </c>
      <c r="CH87" s="212">
        <v>83.06</v>
      </c>
      <c r="CI87" s="209">
        <v>87.75</v>
      </c>
      <c r="CJ87" s="209">
        <v>85.45</v>
      </c>
      <c r="CK87" s="209">
        <v>84.6</v>
      </c>
      <c r="CL87" s="209">
        <v>80.58</v>
      </c>
      <c r="CM87" s="209">
        <v>77.239999999999995</v>
      </c>
      <c r="CN87" s="212">
        <v>83.15</v>
      </c>
      <c r="CO87" s="161"/>
      <c r="CP87" s="161"/>
      <c r="CQ87" s="161"/>
      <c r="CR87" s="161"/>
      <c r="CS87" s="161"/>
      <c r="CT87" s="162"/>
      <c r="CU87" s="209">
        <v>90.42</v>
      </c>
      <c r="CV87" s="209">
        <v>89.79</v>
      </c>
      <c r="CW87" s="209">
        <v>87.77</v>
      </c>
      <c r="CX87" s="209">
        <v>63.27</v>
      </c>
      <c r="CY87" s="212">
        <v>82.93</v>
      </c>
      <c r="CZ87" s="209">
        <v>79.47</v>
      </c>
      <c r="DA87" s="209">
        <v>90.24</v>
      </c>
      <c r="DB87" s="209">
        <v>89.92</v>
      </c>
      <c r="DC87" s="209">
        <v>82.66</v>
      </c>
      <c r="DD87" s="209">
        <v>93.82</v>
      </c>
      <c r="DE87" s="209">
        <v>77.5</v>
      </c>
      <c r="DF87" s="212">
        <v>85.62</v>
      </c>
      <c r="DG87" s="209">
        <v>91.09</v>
      </c>
      <c r="DH87" s="209">
        <v>91.01</v>
      </c>
      <c r="DI87" s="209">
        <v>87.97</v>
      </c>
      <c r="DJ87" s="209">
        <v>86.93</v>
      </c>
      <c r="DK87" s="209">
        <v>95.13</v>
      </c>
      <c r="DL87" s="212">
        <v>90.43</v>
      </c>
      <c r="DM87" s="209">
        <v>88.98</v>
      </c>
      <c r="DN87" s="209">
        <v>85.8</v>
      </c>
      <c r="DO87" s="209">
        <v>88.47</v>
      </c>
      <c r="DP87" s="209">
        <v>86.32</v>
      </c>
      <c r="DQ87" s="209">
        <v>89.65</v>
      </c>
      <c r="DR87" s="212">
        <v>87.85</v>
      </c>
      <c r="DS87" s="212">
        <v>77.16</v>
      </c>
      <c r="DT87" s="212">
        <v>73.48</v>
      </c>
      <c r="DU87" s="212">
        <v>76.75</v>
      </c>
      <c r="DV87" s="212">
        <v>69.05</v>
      </c>
      <c r="DW87" s="212">
        <v>78.739999999999995</v>
      </c>
      <c r="DX87" s="212">
        <v>76.19</v>
      </c>
      <c r="DY87" s="212">
        <v>68.430000000000007</v>
      </c>
      <c r="DZ87" s="212">
        <v>74.739999999999995</v>
      </c>
      <c r="EA87" s="214">
        <v>78.58</v>
      </c>
    </row>
    <row r="88" spans="1:131" s="6" customFormat="1" ht="27" x14ac:dyDescent="0.2">
      <c r="A88" s="201">
        <v>9</v>
      </c>
      <c r="B88" s="91" t="s">
        <v>572</v>
      </c>
      <c r="C88" s="92" t="s">
        <v>99</v>
      </c>
      <c r="D88" s="200" t="s">
        <v>100</v>
      </c>
      <c r="E88" s="225">
        <v>75.7</v>
      </c>
      <c r="F88" s="216">
        <v>64</v>
      </c>
      <c r="G88" s="216">
        <v>63</v>
      </c>
      <c r="H88" s="275">
        <v>100</v>
      </c>
      <c r="I88" s="209">
        <v>76.45</v>
      </c>
      <c r="J88" s="209">
        <v>83.61</v>
      </c>
      <c r="K88" s="209">
        <v>80.319999999999993</v>
      </c>
      <c r="L88" s="209">
        <v>76.77</v>
      </c>
      <c r="M88" s="209">
        <v>74.430000000000007</v>
      </c>
      <c r="N88" s="212">
        <v>78.31</v>
      </c>
      <c r="O88" s="209">
        <v>83.55</v>
      </c>
      <c r="P88" s="209">
        <v>71.94</v>
      </c>
      <c r="Q88" s="209">
        <v>76.45</v>
      </c>
      <c r="R88" s="209">
        <v>77.099999999999994</v>
      </c>
      <c r="S88" s="209">
        <v>78.69</v>
      </c>
      <c r="T88" s="212">
        <v>77.540000000000006</v>
      </c>
      <c r="U88" s="209">
        <v>67.33</v>
      </c>
      <c r="V88" s="209">
        <v>70.16</v>
      </c>
      <c r="W88" s="209">
        <v>68.28</v>
      </c>
      <c r="X88" s="209">
        <v>70.319999999999993</v>
      </c>
      <c r="Y88" s="209">
        <v>84.19</v>
      </c>
      <c r="Z88" s="212">
        <v>72.150000000000006</v>
      </c>
      <c r="AA88" s="209">
        <v>82.58</v>
      </c>
      <c r="AB88" s="209">
        <v>81.94</v>
      </c>
      <c r="AC88" s="209">
        <v>85.48</v>
      </c>
      <c r="AD88" s="209">
        <v>87.74</v>
      </c>
      <c r="AE88" s="209">
        <v>68.2</v>
      </c>
      <c r="AF88" s="212">
        <v>81.23</v>
      </c>
      <c r="AG88" s="209">
        <v>71.290000000000006</v>
      </c>
      <c r="AH88" s="209">
        <v>79.349999999999994</v>
      </c>
      <c r="AI88" s="209">
        <v>66.13</v>
      </c>
      <c r="AJ88" s="209">
        <v>70.650000000000006</v>
      </c>
      <c r="AK88" s="209">
        <v>77.739999999999995</v>
      </c>
      <c r="AL88" s="212">
        <v>73.03</v>
      </c>
      <c r="AM88" s="209">
        <v>87.1</v>
      </c>
      <c r="AN88" s="209">
        <v>87.42</v>
      </c>
      <c r="AO88" s="209">
        <v>80</v>
      </c>
      <c r="AP88" s="209">
        <v>75.81</v>
      </c>
      <c r="AQ88" s="209">
        <v>75.48</v>
      </c>
      <c r="AR88" s="212">
        <v>81.16</v>
      </c>
      <c r="AS88" s="209">
        <v>53.87</v>
      </c>
      <c r="AT88" s="209">
        <v>76.77</v>
      </c>
      <c r="AU88" s="209">
        <v>92.58</v>
      </c>
      <c r="AV88" s="209">
        <v>67.209999999999994</v>
      </c>
      <c r="AW88" s="209">
        <v>84.19</v>
      </c>
      <c r="AX88" s="212">
        <v>74.95</v>
      </c>
      <c r="AY88" s="209">
        <v>68.52</v>
      </c>
      <c r="AZ88" s="209">
        <v>67.739999999999995</v>
      </c>
      <c r="BA88" s="209">
        <v>74.52</v>
      </c>
      <c r="BB88" s="209">
        <v>64.19</v>
      </c>
      <c r="BC88" s="209">
        <v>73.23</v>
      </c>
      <c r="BD88" s="212">
        <v>69.64</v>
      </c>
      <c r="BE88" s="209">
        <v>90.32</v>
      </c>
      <c r="BF88" s="209">
        <v>79.67</v>
      </c>
      <c r="BG88" s="209">
        <v>81.64</v>
      </c>
      <c r="BH88" s="209">
        <v>70.650000000000006</v>
      </c>
      <c r="BI88" s="209">
        <v>67.67</v>
      </c>
      <c r="BJ88" s="212">
        <v>78.03</v>
      </c>
      <c r="BK88" s="209">
        <v>78.03</v>
      </c>
      <c r="BL88" s="209">
        <v>74.52</v>
      </c>
      <c r="BM88" s="209">
        <v>76.77</v>
      </c>
      <c r="BN88" s="209">
        <v>69.84</v>
      </c>
      <c r="BO88" s="209">
        <v>75.48</v>
      </c>
      <c r="BP88" s="212">
        <v>74.94</v>
      </c>
      <c r="BQ88" s="209">
        <v>86.13</v>
      </c>
      <c r="BR88" s="209">
        <v>83.87</v>
      </c>
      <c r="BS88" s="209">
        <v>81.290000000000006</v>
      </c>
      <c r="BT88" s="209">
        <v>69.349999999999994</v>
      </c>
      <c r="BU88" s="209">
        <v>75.739999999999995</v>
      </c>
      <c r="BV88" s="212">
        <v>79.290000000000006</v>
      </c>
      <c r="BW88" s="209">
        <v>67.87</v>
      </c>
      <c r="BX88" s="209">
        <v>74.19</v>
      </c>
      <c r="BY88" s="209">
        <v>78.709999999999994</v>
      </c>
      <c r="BZ88" s="209">
        <v>85.25</v>
      </c>
      <c r="CA88" s="209">
        <v>90</v>
      </c>
      <c r="CB88" s="212">
        <v>79.22</v>
      </c>
      <c r="CC88" s="209">
        <v>62.95</v>
      </c>
      <c r="CD88" s="209">
        <v>59</v>
      </c>
      <c r="CE88" s="209">
        <v>59.02</v>
      </c>
      <c r="CF88" s="209">
        <v>63</v>
      </c>
      <c r="CG88" s="209">
        <v>56.39</v>
      </c>
      <c r="CH88" s="212">
        <v>60.07</v>
      </c>
      <c r="CI88" s="209">
        <v>77.739999999999995</v>
      </c>
      <c r="CJ88" s="209">
        <v>77.33</v>
      </c>
      <c r="CK88" s="209">
        <v>70</v>
      </c>
      <c r="CL88" s="209">
        <v>64.92</v>
      </c>
      <c r="CM88" s="209">
        <v>67.209999999999994</v>
      </c>
      <c r="CN88" s="212">
        <v>71.45</v>
      </c>
      <c r="CO88" s="161"/>
      <c r="CP88" s="161"/>
      <c r="CQ88" s="161"/>
      <c r="CR88" s="161"/>
      <c r="CS88" s="161"/>
      <c r="CT88" s="162"/>
      <c r="CU88" s="209">
        <v>89.35</v>
      </c>
      <c r="CV88" s="209">
        <v>81.290000000000006</v>
      </c>
      <c r="CW88" s="209">
        <v>79.349999999999994</v>
      </c>
      <c r="CX88" s="209">
        <v>45.9</v>
      </c>
      <c r="CY88" s="212">
        <v>74.09</v>
      </c>
      <c r="CZ88" s="209">
        <v>67.739999999999995</v>
      </c>
      <c r="DA88" s="209">
        <v>82.58</v>
      </c>
      <c r="DB88" s="209">
        <v>87.42</v>
      </c>
      <c r="DC88" s="209">
        <v>66.67</v>
      </c>
      <c r="DD88" s="209">
        <v>88.06</v>
      </c>
      <c r="DE88" s="209">
        <v>62.95</v>
      </c>
      <c r="DF88" s="212">
        <v>75.989999999999995</v>
      </c>
      <c r="DG88" s="209">
        <v>87.42</v>
      </c>
      <c r="DH88" s="209">
        <v>86.77</v>
      </c>
      <c r="DI88" s="209">
        <v>83.23</v>
      </c>
      <c r="DJ88" s="209">
        <v>70.97</v>
      </c>
      <c r="DK88" s="209">
        <v>90.32</v>
      </c>
      <c r="DL88" s="212">
        <v>83.74</v>
      </c>
      <c r="DM88" s="209">
        <v>79.67</v>
      </c>
      <c r="DN88" s="209">
        <v>72.459999999999994</v>
      </c>
      <c r="DO88" s="209">
        <v>78.06</v>
      </c>
      <c r="DP88" s="209">
        <v>73.87</v>
      </c>
      <c r="DQ88" s="209">
        <v>80.66</v>
      </c>
      <c r="DR88" s="212">
        <v>76.94</v>
      </c>
      <c r="DS88" s="212">
        <v>86.69</v>
      </c>
      <c r="DT88" s="212">
        <v>86.59</v>
      </c>
      <c r="DU88" s="212">
        <v>87.31</v>
      </c>
      <c r="DV88" s="212">
        <v>82.9</v>
      </c>
      <c r="DW88" s="212">
        <v>87.51</v>
      </c>
      <c r="DX88" s="212">
        <v>86.36</v>
      </c>
      <c r="DY88" s="212">
        <v>83.11</v>
      </c>
      <c r="DZ88" s="212">
        <v>84.55</v>
      </c>
      <c r="EA88" s="214">
        <v>89.14</v>
      </c>
    </row>
    <row r="89" spans="1:131" s="6" customFormat="1" ht="27" x14ac:dyDescent="0.2">
      <c r="A89" s="201">
        <v>9</v>
      </c>
      <c r="B89" s="91" t="s">
        <v>572</v>
      </c>
      <c r="C89" s="92" t="s">
        <v>101</v>
      </c>
      <c r="D89" s="91" t="s">
        <v>1063</v>
      </c>
      <c r="E89" s="225">
        <v>75.75</v>
      </c>
      <c r="F89" s="216">
        <v>4730</v>
      </c>
      <c r="G89" s="216">
        <v>5513</v>
      </c>
      <c r="H89" s="275">
        <v>85.797206602575727</v>
      </c>
      <c r="I89" s="209">
        <v>75.209999999999994</v>
      </c>
      <c r="J89" s="209">
        <v>78.209999999999994</v>
      </c>
      <c r="K89" s="209">
        <v>77.41</v>
      </c>
      <c r="L89" s="209">
        <v>77.040000000000006</v>
      </c>
      <c r="M89" s="209">
        <v>75.78</v>
      </c>
      <c r="N89" s="212">
        <v>76.72</v>
      </c>
      <c r="O89" s="209">
        <v>80.36</v>
      </c>
      <c r="P89" s="209">
        <v>73.86</v>
      </c>
      <c r="Q89" s="209">
        <v>75.400000000000006</v>
      </c>
      <c r="R89" s="209">
        <v>75.87</v>
      </c>
      <c r="S89" s="209">
        <v>72.709999999999994</v>
      </c>
      <c r="T89" s="212">
        <v>75.64</v>
      </c>
      <c r="U89" s="209">
        <v>74.56</v>
      </c>
      <c r="V89" s="209">
        <v>67.41</v>
      </c>
      <c r="W89" s="209">
        <v>69.73</v>
      </c>
      <c r="X89" s="209">
        <v>68.22</v>
      </c>
      <c r="Y89" s="209">
        <v>79.39</v>
      </c>
      <c r="Z89" s="212">
        <v>71.89</v>
      </c>
      <c r="AA89" s="209">
        <v>78.73</v>
      </c>
      <c r="AB89" s="209">
        <v>85.09</v>
      </c>
      <c r="AC89" s="209">
        <v>81.66</v>
      </c>
      <c r="AD89" s="209">
        <v>81.28</v>
      </c>
      <c r="AE89" s="209">
        <v>77.61</v>
      </c>
      <c r="AF89" s="212">
        <v>80.88</v>
      </c>
      <c r="AG89" s="209">
        <v>72.599999999999994</v>
      </c>
      <c r="AH89" s="209">
        <v>84.61</v>
      </c>
      <c r="AI89" s="209">
        <v>69.89</v>
      </c>
      <c r="AJ89" s="209">
        <v>70.8</v>
      </c>
      <c r="AK89" s="209">
        <v>77.41</v>
      </c>
      <c r="AL89" s="212">
        <v>75.069999999999993</v>
      </c>
      <c r="AM89" s="209">
        <v>77.989999999999995</v>
      </c>
      <c r="AN89" s="209">
        <v>79.650000000000006</v>
      </c>
      <c r="AO89" s="209">
        <v>79.41</v>
      </c>
      <c r="AP89" s="209">
        <v>77.22</v>
      </c>
      <c r="AQ89" s="209">
        <v>77.819999999999993</v>
      </c>
      <c r="AR89" s="212">
        <v>78.42</v>
      </c>
      <c r="AS89" s="209">
        <v>76.92</v>
      </c>
      <c r="AT89" s="209">
        <v>74.63</v>
      </c>
      <c r="AU89" s="209">
        <v>86.82</v>
      </c>
      <c r="AV89" s="209">
        <v>66.400000000000006</v>
      </c>
      <c r="AW89" s="209">
        <v>78.569999999999993</v>
      </c>
      <c r="AX89" s="212">
        <v>76.709999999999994</v>
      </c>
      <c r="AY89" s="209">
        <v>66.650000000000006</v>
      </c>
      <c r="AZ89" s="209">
        <v>65.13</v>
      </c>
      <c r="BA89" s="209">
        <v>68.91</v>
      </c>
      <c r="BB89" s="209">
        <v>64.78</v>
      </c>
      <c r="BC89" s="209">
        <v>76.459999999999994</v>
      </c>
      <c r="BD89" s="212">
        <v>68.400000000000006</v>
      </c>
      <c r="BE89" s="209">
        <v>80.03</v>
      </c>
      <c r="BF89" s="209">
        <v>80.42</v>
      </c>
      <c r="BG89" s="209">
        <v>80.73</v>
      </c>
      <c r="BH89" s="209">
        <v>79.17</v>
      </c>
      <c r="BI89" s="209">
        <v>70.48</v>
      </c>
      <c r="BJ89" s="212">
        <v>78.2</v>
      </c>
      <c r="BK89" s="209">
        <v>79.67</v>
      </c>
      <c r="BL89" s="209">
        <v>79.489999999999995</v>
      </c>
      <c r="BM89" s="209">
        <v>82.58</v>
      </c>
      <c r="BN89" s="209">
        <v>75.3</v>
      </c>
      <c r="BO89" s="209">
        <v>78.61</v>
      </c>
      <c r="BP89" s="212">
        <v>79.13</v>
      </c>
      <c r="BQ89" s="209">
        <v>79.099999999999994</v>
      </c>
      <c r="BR89" s="209">
        <v>76.7</v>
      </c>
      <c r="BS89" s="209">
        <v>72.12</v>
      </c>
      <c r="BT89" s="209">
        <v>65.69</v>
      </c>
      <c r="BU89" s="209">
        <v>73.88</v>
      </c>
      <c r="BV89" s="212">
        <v>73.52</v>
      </c>
      <c r="BW89" s="209">
        <v>76.180000000000007</v>
      </c>
      <c r="BX89" s="209">
        <v>76.489999999999995</v>
      </c>
      <c r="BY89" s="209">
        <v>74.540000000000006</v>
      </c>
      <c r="BZ89" s="209">
        <v>84.14</v>
      </c>
      <c r="CA89" s="209">
        <v>85.3</v>
      </c>
      <c r="CB89" s="212">
        <v>79.34</v>
      </c>
      <c r="CC89" s="209">
        <v>71.069999999999993</v>
      </c>
      <c r="CD89" s="209">
        <v>71.73</v>
      </c>
      <c r="CE89" s="209">
        <v>72.180000000000007</v>
      </c>
      <c r="CF89" s="209">
        <v>74.05</v>
      </c>
      <c r="CG89" s="209">
        <v>71.010000000000005</v>
      </c>
      <c r="CH89" s="212">
        <v>72.010000000000005</v>
      </c>
      <c r="CI89" s="209">
        <v>78.489999999999995</v>
      </c>
      <c r="CJ89" s="209">
        <v>72.319999999999993</v>
      </c>
      <c r="CK89" s="209">
        <v>71.66</v>
      </c>
      <c r="CL89" s="209">
        <v>67.72</v>
      </c>
      <c r="CM89" s="209">
        <v>64.34</v>
      </c>
      <c r="CN89" s="212">
        <v>70.95</v>
      </c>
      <c r="CO89" s="161"/>
      <c r="CP89" s="161"/>
      <c r="CQ89" s="161"/>
      <c r="CR89" s="161"/>
      <c r="CS89" s="161"/>
      <c r="CT89" s="162"/>
      <c r="CU89" s="209">
        <v>75.62</v>
      </c>
      <c r="CV89" s="209">
        <v>73.900000000000006</v>
      </c>
      <c r="CW89" s="209">
        <v>72.45</v>
      </c>
      <c r="CX89" s="209">
        <v>49.21</v>
      </c>
      <c r="CY89" s="212">
        <v>67.94</v>
      </c>
      <c r="CZ89" s="209">
        <v>65.37</v>
      </c>
      <c r="DA89" s="209">
        <v>82.68</v>
      </c>
      <c r="DB89" s="209">
        <v>82.12</v>
      </c>
      <c r="DC89" s="209">
        <v>75.599999999999994</v>
      </c>
      <c r="DD89" s="209">
        <v>88.2</v>
      </c>
      <c r="DE89" s="209">
        <v>59.5</v>
      </c>
      <c r="DF89" s="212">
        <v>75.61</v>
      </c>
      <c r="DG89" s="209">
        <v>83.99</v>
      </c>
      <c r="DH89" s="209">
        <v>86.58</v>
      </c>
      <c r="DI89" s="209">
        <v>78.39</v>
      </c>
      <c r="DJ89" s="209">
        <v>74.040000000000006</v>
      </c>
      <c r="DK89" s="209">
        <v>89.67</v>
      </c>
      <c r="DL89" s="212">
        <v>82.56</v>
      </c>
      <c r="DM89" s="209">
        <v>79.790000000000006</v>
      </c>
      <c r="DN89" s="209">
        <v>79.180000000000007</v>
      </c>
      <c r="DO89" s="209">
        <v>80.16</v>
      </c>
      <c r="DP89" s="209">
        <v>75.900000000000006</v>
      </c>
      <c r="DQ89" s="209">
        <v>79.180000000000007</v>
      </c>
      <c r="DR89" s="212">
        <v>78.84</v>
      </c>
      <c r="DS89" s="212">
        <v>77.930000000000007</v>
      </c>
      <c r="DT89" s="212">
        <v>76.73</v>
      </c>
      <c r="DU89" s="212">
        <v>77.099999999999994</v>
      </c>
      <c r="DV89" s="212">
        <v>72.3</v>
      </c>
      <c r="DW89" s="212">
        <v>76.48</v>
      </c>
      <c r="DX89" s="212">
        <v>79.25</v>
      </c>
      <c r="DY89" s="212">
        <v>65.77</v>
      </c>
      <c r="DZ89" s="212">
        <v>75.23</v>
      </c>
      <c r="EA89" s="214">
        <v>80.36</v>
      </c>
    </row>
    <row r="90" spans="1:131" s="6" customFormat="1" ht="27" x14ac:dyDescent="0.2">
      <c r="A90" s="201">
        <v>9</v>
      </c>
      <c r="B90" s="91" t="s">
        <v>572</v>
      </c>
      <c r="C90" s="92" t="s">
        <v>102</v>
      </c>
      <c r="D90" s="200" t="s">
        <v>103</v>
      </c>
      <c r="E90" s="225">
        <v>79.62</v>
      </c>
      <c r="F90" s="216">
        <v>104</v>
      </c>
      <c r="G90" s="216">
        <v>105</v>
      </c>
      <c r="H90" s="275">
        <v>99.047619047619051</v>
      </c>
      <c r="I90" s="209">
        <v>83.33</v>
      </c>
      <c r="J90" s="209">
        <v>86.6</v>
      </c>
      <c r="K90" s="209">
        <v>85.24</v>
      </c>
      <c r="L90" s="209">
        <v>77.45</v>
      </c>
      <c r="M90" s="209">
        <v>86.99</v>
      </c>
      <c r="N90" s="212">
        <v>83.94</v>
      </c>
      <c r="O90" s="209">
        <v>86.73</v>
      </c>
      <c r="P90" s="209">
        <v>81.540000000000006</v>
      </c>
      <c r="Q90" s="209">
        <v>85.58</v>
      </c>
      <c r="R90" s="209">
        <v>81.92</v>
      </c>
      <c r="S90" s="209">
        <v>80.77</v>
      </c>
      <c r="T90" s="212">
        <v>83.31</v>
      </c>
      <c r="U90" s="209">
        <v>80</v>
      </c>
      <c r="V90" s="209">
        <v>78.430000000000007</v>
      </c>
      <c r="W90" s="209">
        <v>78.81</v>
      </c>
      <c r="X90" s="209">
        <v>78.25</v>
      </c>
      <c r="Y90" s="209">
        <v>84.47</v>
      </c>
      <c r="Z90" s="212">
        <v>80</v>
      </c>
      <c r="AA90" s="209">
        <v>85.63</v>
      </c>
      <c r="AB90" s="209">
        <v>89.13</v>
      </c>
      <c r="AC90" s="209">
        <v>89.13</v>
      </c>
      <c r="AD90" s="209">
        <v>87.38</v>
      </c>
      <c r="AE90" s="209">
        <v>79.61</v>
      </c>
      <c r="AF90" s="212">
        <v>86.19</v>
      </c>
      <c r="AG90" s="209">
        <v>74.510000000000005</v>
      </c>
      <c r="AH90" s="209">
        <v>86.02</v>
      </c>
      <c r="AI90" s="209">
        <v>64.08</v>
      </c>
      <c r="AJ90" s="209">
        <v>71.650000000000006</v>
      </c>
      <c r="AK90" s="209">
        <v>80.59</v>
      </c>
      <c r="AL90" s="212">
        <v>75.349999999999994</v>
      </c>
      <c r="AM90" s="209">
        <v>87.96</v>
      </c>
      <c r="AN90" s="209">
        <v>88.35</v>
      </c>
      <c r="AO90" s="209">
        <v>78.83</v>
      </c>
      <c r="AP90" s="209">
        <v>80.39</v>
      </c>
      <c r="AQ90" s="209">
        <v>83.88</v>
      </c>
      <c r="AR90" s="212">
        <v>83.89</v>
      </c>
      <c r="AS90" s="209">
        <v>71.52</v>
      </c>
      <c r="AT90" s="209">
        <v>79.8</v>
      </c>
      <c r="AU90" s="209">
        <v>92.62</v>
      </c>
      <c r="AV90" s="209">
        <v>70.599999999999994</v>
      </c>
      <c r="AW90" s="209">
        <v>77.84</v>
      </c>
      <c r="AX90" s="212">
        <v>78.58</v>
      </c>
      <c r="AY90" s="209">
        <v>66.86</v>
      </c>
      <c r="AZ90" s="209">
        <v>65.489999999999995</v>
      </c>
      <c r="BA90" s="209">
        <v>73.98</v>
      </c>
      <c r="BB90" s="209">
        <v>64.510000000000005</v>
      </c>
      <c r="BC90" s="209">
        <v>80.2</v>
      </c>
      <c r="BD90" s="212">
        <v>70.22</v>
      </c>
      <c r="BE90" s="209">
        <v>88.16</v>
      </c>
      <c r="BF90" s="209">
        <v>88.54</v>
      </c>
      <c r="BG90" s="209">
        <v>87.57</v>
      </c>
      <c r="BH90" s="209">
        <v>81.36</v>
      </c>
      <c r="BI90" s="209">
        <v>74.31</v>
      </c>
      <c r="BJ90" s="212">
        <v>84.01</v>
      </c>
      <c r="BK90" s="209">
        <v>89.32</v>
      </c>
      <c r="BL90" s="209">
        <v>84.66</v>
      </c>
      <c r="BM90" s="209">
        <v>87.77</v>
      </c>
      <c r="BN90" s="209">
        <v>80.39</v>
      </c>
      <c r="BO90" s="209">
        <v>84.85</v>
      </c>
      <c r="BP90" s="212">
        <v>85.41</v>
      </c>
      <c r="BQ90" s="209">
        <v>80</v>
      </c>
      <c r="BR90" s="209">
        <v>79.22</v>
      </c>
      <c r="BS90" s="209">
        <v>72.16</v>
      </c>
      <c r="BT90" s="209">
        <v>71.680000000000007</v>
      </c>
      <c r="BU90" s="209">
        <v>75.150000000000006</v>
      </c>
      <c r="BV90" s="212">
        <v>75.650000000000006</v>
      </c>
      <c r="BW90" s="209">
        <v>81.55</v>
      </c>
      <c r="BX90" s="209">
        <v>79.41</v>
      </c>
      <c r="BY90" s="209">
        <v>80.39</v>
      </c>
      <c r="BZ90" s="209">
        <v>89.71</v>
      </c>
      <c r="CA90" s="209">
        <v>89.13</v>
      </c>
      <c r="CB90" s="212">
        <v>84.05</v>
      </c>
      <c r="CC90" s="209">
        <v>67.959999999999994</v>
      </c>
      <c r="CD90" s="209">
        <v>66.86</v>
      </c>
      <c r="CE90" s="209">
        <v>64.31</v>
      </c>
      <c r="CF90" s="209">
        <v>69.11</v>
      </c>
      <c r="CG90" s="209">
        <v>64.900000000000006</v>
      </c>
      <c r="CH90" s="212">
        <v>66.63</v>
      </c>
      <c r="CI90" s="209">
        <v>82.94</v>
      </c>
      <c r="CJ90" s="209">
        <v>77.650000000000006</v>
      </c>
      <c r="CK90" s="209">
        <v>72.55</v>
      </c>
      <c r="CL90" s="209">
        <v>66.2</v>
      </c>
      <c r="CM90" s="209">
        <v>62.55</v>
      </c>
      <c r="CN90" s="212">
        <v>72.400000000000006</v>
      </c>
      <c r="CO90" s="161"/>
      <c r="CP90" s="161"/>
      <c r="CQ90" s="161"/>
      <c r="CR90" s="161"/>
      <c r="CS90" s="161"/>
      <c r="CT90" s="162"/>
      <c r="CU90" s="209">
        <v>83.5</v>
      </c>
      <c r="CV90" s="209">
        <v>79.22</v>
      </c>
      <c r="CW90" s="209">
        <v>85.29</v>
      </c>
      <c r="CX90" s="209">
        <v>52.53</v>
      </c>
      <c r="CY90" s="212">
        <v>75.33</v>
      </c>
      <c r="CZ90" s="209">
        <v>77.28</v>
      </c>
      <c r="DA90" s="209">
        <v>85.35</v>
      </c>
      <c r="DB90" s="209">
        <v>86.02</v>
      </c>
      <c r="DC90" s="209">
        <v>63.56</v>
      </c>
      <c r="DD90" s="209">
        <v>88.93</v>
      </c>
      <c r="DE90" s="209">
        <v>75.69</v>
      </c>
      <c r="DF90" s="212">
        <v>79.510000000000005</v>
      </c>
      <c r="DG90" s="209">
        <v>86.02</v>
      </c>
      <c r="DH90" s="209">
        <v>92.23</v>
      </c>
      <c r="DI90" s="209">
        <v>83.8</v>
      </c>
      <c r="DJ90" s="209">
        <v>74.760000000000005</v>
      </c>
      <c r="DK90" s="209">
        <v>90.1</v>
      </c>
      <c r="DL90" s="212">
        <v>85.37</v>
      </c>
      <c r="DM90" s="209">
        <v>81.36</v>
      </c>
      <c r="DN90" s="209">
        <v>80.59</v>
      </c>
      <c r="DO90" s="209">
        <v>83.69</v>
      </c>
      <c r="DP90" s="209">
        <v>79.61</v>
      </c>
      <c r="DQ90" s="209">
        <v>85.44</v>
      </c>
      <c r="DR90" s="212">
        <v>82.14</v>
      </c>
      <c r="DS90" s="212">
        <v>76.180000000000007</v>
      </c>
      <c r="DT90" s="212">
        <v>76.400000000000006</v>
      </c>
      <c r="DU90" s="212">
        <v>76.739999999999995</v>
      </c>
      <c r="DV90" s="212">
        <v>72.56</v>
      </c>
      <c r="DW90" s="212">
        <v>78.67</v>
      </c>
      <c r="DX90" s="212">
        <v>76.44</v>
      </c>
      <c r="DY90" s="212">
        <v>71.48</v>
      </c>
      <c r="DZ90" s="212">
        <v>72.55</v>
      </c>
      <c r="EA90" s="214">
        <v>80.7</v>
      </c>
    </row>
    <row r="91" spans="1:131" s="6" customFormat="1" ht="27" x14ac:dyDescent="0.2">
      <c r="A91" s="201">
        <v>9</v>
      </c>
      <c r="B91" s="91" t="s">
        <v>572</v>
      </c>
      <c r="C91" s="92" t="s">
        <v>104</v>
      </c>
      <c r="D91" s="200" t="s">
        <v>105</v>
      </c>
      <c r="E91" s="225">
        <v>84.6</v>
      </c>
      <c r="F91" s="163">
        <v>45</v>
      </c>
      <c r="G91" s="163">
        <v>72</v>
      </c>
      <c r="H91" s="275">
        <v>62.5</v>
      </c>
      <c r="I91" s="209">
        <v>85.45</v>
      </c>
      <c r="J91" s="209">
        <v>86.82</v>
      </c>
      <c r="K91" s="209">
        <v>84.55</v>
      </c>
      <c r="L91" s="209">
        <v>88.18</v>
      </c>
      <c r="M91" s="209">
        <v>84.55</v>
      </c>
      <c r="N91" s="212">
        <v>85.91</v>
      </c>
      <c r="O91" s="209">
        <v>92.27</v>
      </c>
      <c r="P91" s="209">
        <v>88.64</v>
      </c>
      <c r="Q91" s="209">
        <v>90</v>
      </c>
      <c r="R91" s="209">
        <v>91.82</v>
      </c>
      <c r="S91" s="209">
        <v>92.56</v>
      </c>
      <c r="T91" s="212">
        <v>91.05</v>
      </c>
      <c r="U91" s="209">
        <v>85.12</v>
      </c>
      <c r="V91" s="209">
        <v>78.14</v>
      </c>
      <c r="W91" s="209">
        <v>77.73</v>
      </c>
      <c r="X91" s="209">
        <v>86.82</v>
      </c>
      <c r="Y91" s="209">
        <v>91.82</v>
      </c>
      <c r="Z91" s="212">
        <v>83.94</v>
      </c>
      <c r="AA91" s="209">
        <v>91.82</v>
      </c>
      <c r="AB91" s="209">
        <v>95.91</v>
      </c>
      <c r="AC91" s="209">
        <v>92.73</v>
      </c>
      <c r="AD91" s="209">
        <v>93.64</v>
      </c>
      <c r="AE91" s="209">
        <v>83.26</v>
      </c>
      <c r="AF91" s="212">
        <v>91.51</v>
      </c>
      <c r="AG91" s="209">
        <v>78.64</v>
      </c>
      <c r="AH91" s="209">
        <v>82.73</v>
      </c>
      <c r="AI91" s="209">
        <v>68.64</v>
      </c>
      <c r="AJ91" s="209">
        <v>83.18</v>
      </c>
      <c r="AK91" s="209">
        <v>85.91</v>
      </c>
      <c r="AL91" s="212">
        <v>79.819999999999993</v>
      </c>
      <c r="AM91" s="209">
        <v>90</v>
      </c>
      <c r="AN91" s="209">
        <v>94.09</v>
      </c>
      <c r="AO91" s="209">
        <v>91.82</v>
      </c>
      <c r="AP91" s="209">
        <v>86.36</v>
      </c>
      <c r="AQ91" s="209">
        <v>88.64</v>
      </c>
      <c r="AR91" s="212">
        <v>90.18</v>
      </c>
      <c r="AS91" s="209">
        <v>74.09</v>
      </c>
      <c r="AT91" s="209">
        <v>85.45</v>
      </c>
      <c r="AU91" s="209">
        <v>95</v>
      </c>
      <c r="AV91" s="209">
        <v>71.819999999999993</v>
      </c>
      <c r="AW91" s="209">
        <v>84.65</v>
      </c>
      <c r="AX91" s="212">
        <v>82.19</v>
      </c>
      <c r="AY91" s="209">
        <v>74.09</v>
      </c>
      <c r="AZ91" s="209">
        <v>76.819999999999993</v>
      </c>
      <c r="BA91" s="209">
        <v>80.91</v>
      </c>
      <c r="BB91" s="209">
        <v>71.16</v>
      </c>
      <c r="BC91" s="209">
        <v>83.18</v>
      </c>
      <c r="BD91" s="212">
        <v>77.260000000000005</v>
      </c>
      <c r="BE91" s="209">
        <v>92.73</v>
      </c>
      <c r="BF91" s="209">
        <v>84.55</v>
      </c>
      <c r="BG91" s="209">
        <v>89.09</v>
      </c>
      <c r="BH91" s="209">
        <v>88.37</v>
      </c>
      <c r="BI91" s="209">
        <v>75</v>
      </c>
      <c r="BJ91" s="212">
        <v>85.94</v>
      </c>
      <c r="BK91" s="209">
        <v>87.62</v>
      </c>
      <c r="BL91" s="209">
        <v>91.16</v>
      </c>
      <c r="BM91" s="209">
        <v>89.3</v>
      </c>
      <c r="BN91" s="209">
        <v>81.86</v>
      </c>
      <c r="BO91" s="209">
        <v>88.64</v>
      </c>
      <c r="BP91" s="212">
        <v>87.72</v>
      </c>
      <c r="BQ91" s="209">
        <v>85.58</v>
      </c>
      <c r="BR91" s="209">
        <v>81.36</v>
      </c>
      <c r="BS91" s="209">
        <v>77.209999999999994</v>
      </c>
      <c r="BT91" s="209">
        <v>82.27</v>
      </c>
      <c r="BU91" s="209">
        <v>80.91</v>
      </c>
      <c r="BV91" s="212">
        <v>81.47</v>
      </c>
      <c r="BW91" s="209">
        <v>85.45</v>
      </c>
      <c r="BX91" s="209">
        <v>87.73</v>
      </c>
      <c r="BY91" s="209">
        <v>90.45</v>
      </c>
      <c r="BZ91" s="209">
        <v>93.18</v>
      </c>
      <c r="CA91" s="209">
        <v>94.09</v>
      </c>
      <c r="CB91" s="212">
        <v>90.18</v>
      </c>
      <c r="CC91" s="209">
        <v>76.28</v>
      </c>
      <c r="CD91" s="209">
        <v>76.819999999999993</v>
      </c>
      <c r="CE91" s="209">
        <v>75.91</v>
      </c>
      <c r="CF91" s="209">
        <v>77.73</v>
      </c>
      <c r="CG91" s="209">
        <v>76.819999999999993</v>
      </c>
      <c r="CH91" s="212">
        <v>76.709999999999994</v>
      </c>
      <c r="CI91" s="209">
        <v>87.27</v>
      </c>
      <c r="CJ91" s="209">
        <v>85.58</v>
      </c>
      <c r="CK91" s="209">
        <v>82.33</v>
      </c>
      <c r="CL91" s="209">
        <v>74.09</v>
      </c>
      <c r="CM91" s="209">
        <v>71.819999999999993</v>
      </c>
      <c r="CN91" s="212">
        <v>80.180000000000007</v>
      </c>
      <c r="CO91" s="161"/>
      <c r="CP91" s="161"/>
      <c r="CQ91" s="161"/>
      <c r="CR91" s="161"/>
      <c r="CS91" s="161"/>
      <c r="CT91" s="162"/>
      <c r="CU91" s="209">
        <v>84.55</v>
      </c>
      <c r="CV91" s="209">
        <v>91.36</v>
      </c>
      <c r="CW91" s="209">
        <v>86.36</v>
      </c>
      <c r="CX91" s="209">
        <v>64.88</v>
      </c>
      <c r="CY91" s="212">
        <v>82.08</v>
      </c>
      <c r="CZ91" s="209">
        <v>74.88</v>
      </c>
      <c r="DA91" s="209">
        <v>89.09</v>
      </c>
      <c r="DB91" s="209">
        <v>91.82</v>
      </c>
      <c r="DC91" s="209">
        <v>70.48</v>
      </c>
      <c r="DD91" s="209">
        <v>89.09</v>
      </c>
      <c r="DE91" s="209">
        <v>75.81</v>
      </c>
      <c r="DF91" s="212">
        <v>82</v>
      </c>
      <c r="DG91" s="209">
        <v>90.91</v>
      </c>
      <c r="DH91" s="209">
        <v>92.73</v>
      </c>
      <c r="DI91" s="209">
        <v>94.09</v>
      </c>
      <c r="DJ91" s="209">
        <v>85.45</v>
      </c>
      <c r="DK91" s="209">
        <v>94.55</v>
      </c>
      <c r="DL91" s="212">
        <v>91.55</v>
      </c>
      <c r="DM91" s="209">
        <v>90.91</v>
      </c>
      <c r="DN91" s="209">
        <v>72.73</v>
      </c>
      <c r="DO91" s="209">
        <v>84.09</v>
      </c>
      <c r="DP91" s="209">
        <v>81.819999999999993</v>
      </c>
      <c r="DQ91" s="209">
        <v>85.45</v>
      </c>
      <c r="DR91" s="212">
        <v>83</v>
      </c>
      <c r="DS91" s="212">
        <v>83.62</v>
      </c>
      <c r="DT91" s="212">
        <v>83.1</v>
      </c>
      <c r="DU91" s="212">
        <v>79.63</v>
      </c>
      <c r="DV91" s="212">
        <v>74.38</v>
      </c>
      <c r="DW91" s="212">
        <v>84.71</v>
      </c>
      <c r="DX91" s="212">
        <v>79.86</v>
      </c>
      <c r="DY91" s="212">
        <v>69.510000000000005</v>
      </c>
      <c r="DZ91" s="212">
        <v>77.84</v>
      </c>
      <c r="EA91" s="214">
        <v>83.75</v>
      </c>
    </row>
    <row r="92" spans="1:131" s="6" customFormat="1" ht="27" x14ac:dyDescent="0.2">
      <c r="A92" s="201">
        <v>9</v>
      </c>
      <c r="B92" s="91" t="s">
        <v>572</v>
      </c>
      <c r="C92" s="92" t="s">
        <v>106</v>
      </c>
      <c r="D92" s="200" t="s">
        <v>107</v>
      </c>
      <c r="E92" s="225">
        <v>78.010000000000005</v>
      </c>
      <c r="F92" s="216">
        <v>478</v>
      </c>
      <c r="G92" s="216">
        <v>1216</v>
      </c>
      <c r="H92" s="275">
        <v>39.309210526315788</v>
      </c>
      <c r="I92" s="209">
        <v>77.760000000000005</v>
      </c>
      <c r="J92" s="209">
        <v>77.72</v>
      </c>
      <c r="K92" s="209">
        <v>76.900000000000006</v>
      </c>
      <c r="L92" s="209">
        <v>78.290000000000006</v>
      </c>
      <c r="M92" s="209">
        <v>80.72</v>
      </c>
      <c r="N92" s="212">
        <v>78.28</v>
      </c>
      <c r="O92" s="209">
        <v>84.26</v>
      </c>
      <c r="P92" s="209">
        <v>75.06</v>
      </c>
      <c r="Q92" s="209">
        <v>84.78</v>
      </c>
      <c r="R92" s="209">
        <v>79.11</v>
      </c>
      <c r="S92" s="209">
        <v>80.3</v>
      </c>
      <c r="T92" s="212">
        <v>80.709999999999994</v>
      </c>
      <c r="U92" s="209">
        <v>74.319999999999993</v>
      </c>
      <c r="V92" s="209">
        <v>68.290000000000006</v>
      </c>
      <c r="W92" s="209">
        <v>69.47</v>
      </c>
      <c r="X92" s="209">
        <v>79.87</v>
      </c>
      <c r="Y92" s="209">
        <v>85.3</v>
      </c>
      <c r="Z92" s="212">
        <v>75.53</v>
      </c>
      <c r="AA92" s="209">
        <v>80.040000000000006</v>
      </c>
      <c r="AB92" s="209">
        <v>83.99</v>
      </c>
      <c r="AC92" s="209">
        <v>83.84</v>
      </c>
      <c r="AD92" s="209">
        <v>81.08</v>
      </c>
      <c r="AE92" s="209">
        <v>78.23</v>
      </c>
      <c r="AF92" s="212">
        <v>81.44</v>
      </c>
      <c r="AG92" s="209">
        <v>77.63</v>
      </c>
      <c r="AH92" s="209">
        <v>83.72</v>
      </c>
      <c r="AI92" s="209">
        <v>70.56</v>
      </c>
      <c r="AJ92" s="209">
        <v>80.34</v>
      </c>
      <c r="AK92" s="209">
        <v>80.78</v>
      </c>
      <c r="AL92" s="212">
        <v>78.61</v>
      </c>
      <c r="AM92" s="209">
        <v>84.03</v>
      </c>
      <c r="AN92" s="209">
        <v>84.75</v>
      </c>
      <c r="AO92" s="209">
        <v>84.56</v>
      </c>
      <c r="AP92" s="209">
        <v>81.47</v>
      </c>
      <c r="AQ92" s="209">
        <v>80.349999999999994</v>
      </c>
      <c r="AR92" s="212">
        <v>83.04</v>
      </c>
      <c r="AS92" s="209">
        <v>74.58</v>
      </c>
      <c r="AT92" s="209">
        <v>78.34</v>
      </c>
      <c r="AU92" s="209">
        <v>91.48</v>
      </c>
      <c r="AV92" s="209">
        <v>66.489999999999995</v>
      </c>
      <c r="AW92" s="209">
        <v>82.22</v>
      </c>
      <c r="AX92" s="212">
        <v>78.7</v>
      </c>
      <c r="AY92" s="209">
        <v>66.849999999999994</v>
      </c>
      <c r="AZ92" s="209">
        <v>65.239999999999995</v>
      </c>
      <c r="BA92" s="209">
        <v>69.180000000000007</v>
      </c>
      <c r="BB92" s="209">
        <v>61.22</v>
      </c>
      <c r="BC92" s="209">
        <v>76.45</v>
      </c>
      <c r="BD92" s="212">
        <v>67.819999999999993</v>
      </c>
      <c r="BE92" s="209">
        <v>86.58</v>
      </c>
      <c r="BF92" s="209">
        <v>81.650000000000006</v>
      </c>
      <c r="BG92" s="209">
        <v>81.92</v>
      </c>
      <c r="BH92" s="209">
        <v>77.67</v>
      </c>
      <c r="BI92" s="209">
        <v>75.900000000000006</v>
      </c>
      <c r="BJ92" s="212">
        <v>80.760000000000005</v>
      </c>
      <c r="BK92" s="209">
        <v>77.83</v>
      </c>
      <c r="BL92" s="209">
        <v>80.91</v>
      </c>
      <c r="BM92" s="209">
        <v>83.26</v>
      </c>
      <c r="BN92" s="209">
        <v>75.489999999999995</v>
      </c>
      <c r="BO92" s="209">
        <v>79.27</v>
      </c>
      <c r="BP92" s="212">
        <v>79.37</v>
      </c>
      <c r="BQ92" s="209">
        <v>80.78</v>
      </c>
      <c r="BR92" s="209">
        <v>76.489999999999995</v>
      </c>
      <c r="BS92" s="209">
        <v>73.86</v>
      </c>
      <c r="BT92" s="209">
        <v>69.67</v>
      </c>
      <c r="BU92" s="209">
        <v>74.25</v>
      </c>
      <c r="BV92" s="212">
        <v>75.03</v>
      </c>
      <c r="BW92" s="209">
        <v>76.08</v>
      </c>
      <c r="BX92" s="209">
        <v>77.930000000000007</v>
      </c>
      <c r="BY92" s="209">
        <v>77.27</v>
      </c>
      <c r="BZ92" s="209">
        <v>86.85</v>
      </c>
      <c r="CA92" s="209">
        <v>87.03</v>
      </c>
      <c r="CB92" s="212">
        <v>81.03</v>
      </c>
      <c r="CC92" s="209">
        <v>70.790000000000006</v>
      </c>
      <c r="CD92" s="209">
        <v>70.2</v>
      </c>
      <c r="CE92" s="209">
        <v>67.77</v>
      </c>
      <c r="CF92" s="209">
        <v>71.989999999999995</v>
      </c>
      <c r="CG92" s="209">
        <v>70.319999999999993</v>
      </c>
      <c r="CH92" s="212">
        <v>70.22</v>
      </c>
      <c r="CI92" s="209">
        <v>80</v>
      </c>
      <c r="CJ92" s="209">
        <v>75.91</v>
      </c>
      <c r="CK92" s="209">
        <v>71.62</v>
      </c>
      <c r="CL92" s="209">
        <v>68.05</v>
      </c>
      <c r="CM92" s="209">
        <v>62.41</v>
      </c>
      <c r="CN92" s="212">
        <v>71.66</v>
      </c>
      <c r="CO92" s="161"/>
      <c r="CP92" s="161"/>
      <c r="CQ92" s="161"/>
      <c r="CR92" s="161"/>
      <c r="CS92" s="161"/>
      <c r="CT92" s="162"/>
      <c r="CU92" s="209">
        <v>84.04</v>
      </c>
      <c r="CV92" s="209">
        <v>86.14</v>
      </c>
      <c r="CW92" s="209">
        <v>82.47</v>
      </c>
      <c r="CX92" s="209">
        <v>50.56</v>
      </c>
      <c r="CY92" s="212">
        <v>76.14</v>
      </c>
      <c r="CZ92" s="209">
        <v>69.52</v>
      </c>
      <c r="DA92" s="209">
        <v>85.13</v>
      </c>
      <c r="DB92" s="209">
        <v>85.87</v>
      </c>
      <c r="DC92" s="209">
        <v>74.81</v>
      </c>
      <c r="DD92" s="209">
        <v>90.3</v>
      </c>
      <c r="DE92" s="209">
        <v>65.86</v>
      </c>
      <c r="DF92" s="212">
        <v>78.650000000000006</v>
      </c>
      <c r="DG92" s="209">
        <v>88.19</v>
      </c>
      <c r="DH92" s="209">
        <v>88.91</v>
      </c>
      <c r="DI92" s="209">
        <v>86.41</v>
      </c>
      <c r="DJ92" s="209">
        <v>78.22</v>
      </c>
      <c r="DK92" s="209">
        <v>93.39</v>
      </c>
      <c r="DL92" s="212">
        <v>87.05</v>
      </c>
      <c r="DM92" s="209">
        <v>82.55</v>
      </c>
      <c r="DN92" s="209">
        <v>75.72</v>
      </c>
      <c r="DO92" s="209">
        <v>81.89</v>
      </c>
      <c r="DP92" s="209">
        <v>76.260000000000005</v>
      </c>
      <c r="DQ92" s="209">
        <v>81.239999999999995</v>
      </c>
      <c r="DR92" s="212">
        <v>79.53</v>
      </c>
      <c r="DS92" s="212">
        <v>88.47</v>
      </c>
      <c r="DT92" s="212">
        <v>87.73</v>
      </c>
      <c r="DU92" s="212">
        <v>85</v>
      </c>
      <c r="DV92" s="212">
        <v>79.73</v>
      </c>
      <c r="DW92" s="212">
        <v>86.82</v>
      </c>
      <c r="DX92" s="212">
        <v>85.84</v>
      </c>
      <c r="DY92" s="212">
        <v>78.44</v>
      </c>
      <c r="DZ92" s="212">
        <v>82.03</v>
      </c>
      <c r="EA92" s="214">
        <v>87.27</v>
      </c>
    </row>
    <row r="93" spans="1:131" s="6" customFormat="1" x14ac:dyDescent="0.2">
      <c r="A93" s="90">
        <v>10</v>
      </c>
      <c r="B93" s="91" t="s">
        <v>573</v>
      </c>
      <c r="C93" s="210">
        <v>0</v>
      </c>
      <c r="D93" s="200" t="s">
        <v>108</v>
      </c>
      <c r="E93" s="225">
        <v>79.62</v>
      </c>
      <c r="F93" s="216">
        <v>2352</v>
      </c>
      <c r="G93" s="216">
        <v>2437</v>
      </c>
      <c r="H93" s="275">
        <v>96.512105047189166</v>
      </c>
      <c r="I93" s="209">
        <v>81.19</v>
      </c>
      <c r="J93" s="209">
        <v>82.64</v>
      </c>
      <c r="K93" s="209">
        <v>81.97</v>
      </c>
      <c r="L93" s="209">
        <v>80</v>
      </c>
      <c r="M93" s="209">
        <v>80.73</v>
      </c>
      <c r="N93" s="212">
        <v>81.31</v>
      </c>
      <c r="O93" s="209">
        <v>83.94</v>
      </c>
      <c r="P93" s="209">
        <v>78.09</v>
      </c>
      <c r="Q93" s="209">
        <v>85.68</v>
      </c>
      <c r="R93" s="209">
        <v>80.650000000000006</v>
      </c>
      <c r="S93" s="209">
        <v>81</v>
      </c>
      <c r="T93" s="212">
        <v>81.88</v>
      </c>
      <c r="U93" s="209">
        <v>77.36</v>
      </c>
      <c r="V93" s="209">
        <v>74.08</v>
      </c>
      <c r="W93" s="209">
        <v>75.3</v>
      </c>
      <c r="X93" s="209">
        <v>76.150000000000006</v>
      </c>
      <c r="Y93" s="209">
        <v>84.23</v>
      </c>
      <c r="Z93" s="212">
        <v>77.45</v>
      </c>
      <c r="AA93" s="209">
        <v>81.739999999999995</v>
      </c>
      <c r="AB93" s="209">
        <v>84.98</v>
      </c>
      <c r="AC93" s="209">
        <v>84.24</v>
      </c>
      <c r="AD93" s="209">
        <v>83.74</v>
      </c>
      <c r="AE93" s="209">
        <v>80.52</v>
      </c>
      <c r="AF93" s="212">
        <v>83.04</v>
      </c>
      <c r="AG93" s="209">
        <v>73.930000000000007</v>
      </c>
      <c r="AH93" s="209">
        <v>84.12</v>
      </c>
      <c r="AI93" s="209">
        <v>66.709999999999994</v>
      </c>
      <c r="AJ93" s="209">
        <v>75.430000000000007</v>
      </c>
      <c r="AK93" s="209">
        <v>80.91</v>
      </c>
      <c r="AL93" s="212">
        <v>76.22</v>
      </c>
      <c r="AM93" s="209">
        <v>85.23</v>
      </c>
      <c r="AN93" s="209">
        <v>85.67</v>
      </c>
      <c r="AO93" s="209">
        <v>82.42</v>
      </c>
      <c r="AP93" s="209">
        <v>80.45</v>
      </c>
      <c r="AQ93" s="209">
        <v>80.72</v>
      </c>
      <c r="AR93" s="212">
        <v>82.9</v>
      </c>
      <c r="AS93" s="209">
        <v>77.31</v>
      </c>
      <c r="AT93" s="209">
        <v>79.78</v>
      </c>
      <c r="AU93" s="209">
        <v>89.31</v>
      </c>
      <c r="AV93" s="209">
        <v>73.489999999999995</v>
      </c>
      <c r="AW93" s="209">
        <v>80.739999999999995</v>
      </c>
      <c r="AX93" s="212">
        <v>80.16</v>
      </c>
      <c r="AY93" s="209">
        <v>71.569999999999993</v>
      </c>
      <c r="AZ93" s="209">
        <v>71.25</v>
      </c>
      <c r="BA93" s="209">
        <v>74.47</v>
      </c>
      <c r="BB93" s="209">
        <v>68.680000000000007</v>
      </c>
      <c r="BC93" s="209">
        <v>78.69</v>
      </c>
      <c r="BD93" s="212">
        <v>72.94</v>
      </c>
      <c r="BE93" s="209">
        <v>85</v>
      </c>
      <c r="BF93" s="209">
        <v>83.81</v>
      </c>
      <c r="BG93" s="209">
        <v>83.96</v>
      </c>
      <c r="BH93" s="209">
        <v>81.88</v>
      </c>
      <c r="BI93" s="209">
        <v>75.540000000000006</v>
      </c>
      <c r="BJ93" s="212">
        <v>82.06</v>
      </c>
      <c r="BK93" s="209">
        <v>83.98</v>
      </c>
      <c r="BL93" s="209">
        <v>82.66</v>
      </c>
      <c r="BM93" s="209">
        <v>83.9</v>
      </c>
      <c r="BN93" s="209">
        <v>78.88</v>
      </c>
      <c r="BO93" s="209">
        <v>82.05</v>
      </c>
      <c r="BP93" s="212">
        <v>82.29</v>
      </c>
      <c r="BQ93" s="209">
        <v>83.54</v>
      </c>
      <c r="BR93" s="209">
        <v>80.89</v>
      </c>
      <c r="BS93" s="209">
        <v>77.89</v>
      </c>
      <c r="BT93" s="209">
        <v>73.319999999999993</v>
      </c>
      <c r="BU93" s="209">
        <v>77.28</v>
      </c>
      <c r="BV93" s="212">
        <v>78.599999999999994</v>
      </c>
      <c r="BW93" s="209">
        <v>79.87</v>
      </c>
      <c r="BX93" s="209">
        <v>80.260000000000005</v>
      </c>
      <c r="BY93" s="209">
        <v>79.7</v>
      </c>
      <c r="BZ93" s="209">
        <v>87.16</v>
      </c>
      <c r="CA93" s="209">
        <v>86.2</v>
      </c>
      <c r="CB93" s="212">
        <v>82.64</v>
      </c>
      <c r="CC93" s="209">
        <v>74.98</v>
      </c>
      <c r="CD93" s="209">
        <v>76.94</v>
      </c>
      <c r="CE93" s="209">
        <v>74.73</v>
      </c>
      <c r="CF93" s="209">
        <v>78.7</v>
      </c>
      <c r="CG93" s="209">
        <v>75.81</v>
      </c>
      <c r="CH93" s="212">
        <v>76.23</v>
      </c>
      <c r="CI93" s="209">
        <v>82.21</v>
      </c>
      <c r="CJ93" s="209">
        <v>77.62</v>
      </c>
      <c r="CK93" s="209">
        <v>76.62</v>
      </c>
      <c r="CL93" s="209">
        <v>70.010000000000005</v>
      </c>
      <c r="CM93" s="209">
        <v>68.42</v>
      </c>
      <c r="CN93" s="212">
        <v>75.03</v>
      </c>
      <c r="CO93" s="209">
        <v>75.87</v>
      </c>
      <c r="CP93" s="209">
        <v>77.03</v>
      </c>
      <c r="CQ93" s="209">
        <v>75.489999999999995</v>
      </c>
      <c r="CR93" s="209">
        <v>74.739999999999995</v>
      </c>
      <c r="CS93" s="209">
        <v>73.47</v>
      </c>
      <c r="CT93" s="212">
        <v>75.319999999999993</v>
      </c>
      <c r="CU93" s="209">
        <v>83.71</v>
      </c>
      <c r="CV93" s="209">
        <v>82.25</v>
      </c>
      <c r="CW93" s="209">
        <v>79.959999999999994</v>
      </c>
      <c r="CX93" s="209">
        <v>50.28</v>
      </c>
      <c r="CY93" s="212">
        <v>74.28</v>
      </c>
      <c r="CZ93" s="209">
        <v>74.11</v>
      </c>
      <c r="DA93" s="209">
        <v>85.18</v>
      </c>
      <c r="DB93" s="209">
        <v>83.61</v>
      </c>
      <c r="DC93" s="209">
        <v>75.709999999999994</v>
      </c>
      <c r="DD93" s="209">
        <v>88.47</v>
      </c>
      <c r="DE93" s="209">
        <v>66.650000000000006</v>
      </c>
      <c r="DF93" s="212">
        <v>78.989999999999995</v>
      </c>
      <c r="DG93" s="209">
        <v>86.94</v>
      </c>
      <c r="DH93" s="209">
        <v>88.61</v>
      </c>
      <c r="DI93" s="209">
        <v>84.42</v>
      </c>
      <c r="DJ93" s="209">
        <v>77.400000000000006</v>
      </c>
      <c r="DK93" s="209">
        <v>91.16</v>
      </c>
      <c r="DL93" s="212">
        <v>85.72</v>
      </c>
      <c r="DM93" s="209">
        <v>82.15</v>
      </c>
      <c r="DN93" s="209">
        <v>75.2</v>
      </c>
      <c r="DO93" s="209">
        <v>82.32</v>
      </c>
      <c r="DP93" s="209">
        <v>79.47</v>
      </c>
      <c r="DQ93" s="209">
        <v>82.3</v>
      </c>
      <c r="DR93" s="212">
        <v>80.290000000000006</v>
      </c>
      <c r="DS93" s="212">
        <v>79.5</v>
      </c>
      <c r="DT93" s="212">
        <v>78.5</v>
      </c>
      <c r="DU93" s="212">
        <v>80.819999999999993</v>
      </c>
      <c r="DV93" s="212">
        <v>73.27</v>
      </c>
      <c r="DW93" s="212">
        <v>80.06</v>
      </c>
      <c r="DX93" s="212">
        <v>78.040000000000006</v>
      </c>
      <c r="DY93" s="212">
        <v>70.94</v>
      </c>
      <c r="DZ93" s="212">
        <v>77.650000000000006</v>
      </c>
      <c r="EA93" s="214">
        <v>83.29</v>
      </c>
    </row>
    <row r="94" spans="1:131" s="6" customFormat="1" x14ac:dyDescent="0.2">
      <c r="A94" s="90">
        <v>10</v>
      </c>
      <c r="B94" s="91" t="s">
        <v>573</v>
      </c>
      <c r="C94" s="92" t="s">
        <v>3</v>
      </c>
      <c r="D94" s="200" t="s">
        <v>109</v>
      </c>
      <c r="E94" s="225">
        <v>81.650000000000006</v>
      </c>
      <c r="F94" s="163">
        <v>97</v>
      </c>
      <c r="G94" s="163">
        <v>105</v>
      </c>
      <c r="H94" s="275">
        <v>92.38095238095238</v>
      </c>
      <c r="I94" s="209">
        <v>82.06</v>
      </c>
      <c r="J94" s="209">
        <v>84.47</v>
      </c>
      <c r="K94" s="209">
        <v>83.54</v>
      </c>
      <c r="L94" s="209">
        <v>83.71</v>
      </c>
      <c r="M94" s="209">
        <v>80.63</v>
      </c>
      <c r="N94" s="212">
        <v>82.88</v>
      </c>
      <c r="O94" s="209">
        <v>85.57</v>
      </c>
      <c r="P94" s="209">
        <v>80.209999999999994</v>
      </c>
      <c r="Q94" s="209">
        <v>81.86</v>
      </c>
      <c r="R94" s="209">
        <v>83.09</v>
      </c>
      <c r="S94" s="209">
        <v>80.63</v>
      </c>
      <c r="T94" s="212">
        <v>82.28</v>
      </c>
      <c r="U94" s="209">
        <v>78.680000000000007</v>
      </c>
      <c r="V94" s="209">
        <v>78.459999999999994</v>
      </c>
      <c r="W94" s="209">
        <v>78.89</v>
      </c>
      <c r="X94" s="209">
        <v>79.569999999999993</v>
      </c>
      <c r="Y94" s="209">
        <v>89.89</v>
      </c>
      <c r="Z94" s="212">
        <v>81.13</v>
      </c>
      <c r="AA94" s="209">
        <v>84.68</v>
      </c>
      <c r="AB94" s="209">
        <v>89.57</v>
      </c>
      <c r="AC94" s="209">
        <v>87.23</v>
      </c>
      <c r="AD94" s="209">
        <v>85.32</v>
      </c>
      <c r="AE94" s="209">
        <v>79.349999999999994</v>
      </c>
      <c r="AF94" s="212">
        <v>85.25</v>
      </c>
      <c r="AG94" s="209">
        <v>77.89</v>
      </c>
      <c r="AH94" s="209">
        <v>86.81</v>
      </c>
      <c r="AI94" s="209">
        <v>68.39</v>
      </c>
      <c r="AJ94" s="209">
        <v>67.37</v>
      </c>
      <c r="AK94" s="209">
        <v>80.42</v>
      </c>
      <c r="AL94" s="212">
        <v>76.19</v>
      </c>
      <c r="AM94" s="209">
        <v>86.17</v>
      </c>
      <c r="AN94" s="209">
        <v>85.53</v>
      </c>
      <c r="AO94" s="209">
        <v>82.58</v>
      </c>
      <c r="AP94" s="209">
        <v>81.89</v>
      </c>
      <c r="AQ94" s="209">
        <v>82.55</v>
      </c>
      <c r="AR94" s="212">
        <v>83.74</v>
      </c>
      <c r="AS94" s="209">
        <v>77.87</v>
      </c>
      <c r="AT94" s="209">
        <v>82.92</v>
      </c>
      <c r="AU94" s="209">
        <v>93.13</v>
      </c>
      <c r="AV94" s="209">
        <v>77.89</v>
      </c>
      <c r="AW94" s="209">
        <v>82.32</v>
      </c>
      <c r="AX94" s="212">
        <v>82.86</v>
      </c>
      <c r="AY94" s="209">
        <v>77.02</v>
      </c>
      <c r="AZ94" s="209">
        <v>76.67</v>
      </c>
      <c r="BA94" s="209">
        <v>81.88</v>
      </c>
      <c r="BB94" s="209">
        <v>71.61</v>
      </c>
      <c r="BC94" s="209">
        <v>85.38</v>
      </c>
      <c r="BD94" s="212">
        <v>78.52</v>
      </c>
      <c r="BE94" s="209">
        <v>82.77</v>
      </c>
      <c r="BF94" s="209">
        <v>84.52</v>
      </c>
      <c r="BG94" s="209">
        <v>86.24</v>
      </c>
      <c r="BH94" s="209">
        <v>85.59</v>
      </c>
      <c r="BI94" s="209">
        <v>77.02</v>
      </c>
      <c r="BJ94" s="212">
        <v>83.21</v>
      </c>
      <c r="BK94" s="209">
        <v>84.3</v>
      </c>
      <c r="BL94" s="209">
        <v>83.01</v>
      </c>
      <c r="BM94" s="209">
        <v>81.91</v>
      </c>
      <c r="BN94" s="209">
        <v>78.72</v>
      </c>
      <c r="BO94" s="209">
        <v>82.58</v>
      </c>
      <c r="BP94" s="212">
        <v>82.1</v>
      </c>
      <c r="BQ94" s="209">
        <v>85.32</v>
      </c>
      <c r="BR94" s="209">
        <v>81.260000000000005</v>
      </c>
      <c r="BS94" s="209">
        <v>77.849999999999994</v>
      </c>
      <c r="BT94" s="209">
        <v>73.91</v>
      </c>
      <c r="BU94" s="209">
        <v>78.72</v>
      </c>
      <c r="BV94" s="212">
        <v>79.44</v>
      </c>
      <c r="BW94" s="209">
        <v>81.06</v>
      </c>
      <c r="BX94" s="209">
        <v>80.849999999999994</v>
      </c>
      <c r="BY94" s="209">
        <v>83.44</v>
      </c>
      <c r="BZ94" s="209">
        <v>88.3</v>
      </c>
      <c r="CA94" s="209">
        <v>87.23</v>
      </c>
      <c r="CB94" s="212">
        <v>84.18</v>
      </c>
      <c r="CC94" s="209">
        <v>82.32</v>
      </c>
      <c r="CD94" s="209">
        <v>79.349999999999994</v>
      </c>
      <c r="CE94" s="209">
        <v>77.849999999999994</v>
      </c>
      <c r="CF94" s="209">
        <v>81.3</v>
      </c>
      <c r="CG94" s="209">
        <v>75.58</v>
      </c>
      <c r="CH94" s="212">
        <v>79.27</v>
      </c>
      <c r="CI94" s="209">
        <v>87.16</v>
      </c>
      <c r="CJ94" s="209">
        <v>81.91</v>
      </c>
      <c r="CK94" s="209">
        <v>82.61</v>
      </c>
      <c r="CL94" s="209">
        <v>75.48</v>
      </c>
      <c r="CM94" s="209">
        <v>72.47</v>
      </c>
      <c r="CN94" s="212">
        <v>79.959999999999994</v>
      </c>
      <c r="CO94" s="209">
        <v>81.89</v>
      </c>
      <c r="CP94" s="209">
        <v>81.3</v>
      </c>
      <c r="CQ94" s="209">
        <v>78.040000000000006</v>
      </c>
      <c r="CR94" s="209">
        <v>74.040000000000006</v>
      </c>
      <c r="CS94" s="209">
        <v>77.42</v>
      </c>
      <c r="CT94" s="212">
        <v>78.540000000000006</v>
      </c>
      <c r="CU94" s="209">
        <v>90</v>
      </c>
      <c r="CV94" s="209">
        <v>80.42</v>
      </c>
      <c r="CW94" s="209">
        <v>77.260000000000005</v>
      </c>
      <c r="CX94" s="209">
        <v>56.04</v>
      </c>
      <c r="CY94" s="212">
        <v>76.180000000000007</v>
      </c>
      <c r="CZ94" s="209">
        <v>78.739999999999995</v>
      </c>
      <c r="DA94" s="209">
        <v>88.39</v>
      </c>
      <c r="DB94" s="209">
        <v>86.6</v>
      </c>
      <c r="DC94" s="209">
        <v>74.89</v>
      </c>
      <c r="DD94" s="209">
        <v>91.46</v>
      </c>
      <c r="DE94" s="209">
        <v>72.47</v>
      </c>
      <c r="DF94" s="212">
        <v>82.12</v>
      </c>
      <c r="DG94" s="209">
        <v>87.96</v>
      </c>
      <c r="DH94" s="209">
        <v>92.26</v>
      </c>
      <c r="DI94" s="209">
        <v>84.35</v>
      </c>
      <c r="DJ94" s="209">
        <v>77.83</v>
      </c>
      <c r="DK94" s="209">
        <v>90.54</v>
      </c>
      <c r="DL94" s="212">
        <v>86.61</v>
      </c>
      <c r="DM94" s="209">
        <v>84.3</v>
      </c>
      <c r="DN94" s="209">
        <v>81.290000000000006</v>
      </c>
      <c r="DO94" s="209">
        <v>84.73</v>
      </c>
      <c r="DP94" s="209">
        <v>80</v>
      </c>
      <c r="DQ94" s="209">
        <v>82.58</v>
      </c>
      <c r="DR94" s="212">
        <v>82.58</v>
      </c>
      <c r="DS94" s="212">
        <v>81.59</v>
      </c>
      <c r="DT94" s="212">
        <v>80.260000000000005</v>
      </c>
      <c r="DU94" s="212">
        <v>79.56</v>
      </c>
      <c r="DV94" s="212">
        <v>76.569999999999993</v>
      </c>
      <c r="DW94" s="212">
        <v>82.18</v>
      </c>
      <c r="DX94" s="212">
        <v>80.62</v>
      </c>
      <c r="DY94" s="212">
        <v>75.63</v>
      </c>
      <c r="DZ94" s="212">
        <v>77.11</v>
      </c>
      <c r="EA94" s="214">
        <v>83.01</v>
      </c>
    </row>
    <row r="95" spans="1:131" s="6" customFormat="1" x14ac:dyDescent="0.2">
      <c r="A95" s="90">
        <v>10</v>
      </c>
      <c r="B95" s="91" t="s">
        <v>573</v>
      </c>
      <c r="C95" s="92" t="s">
        <v>110</v>
      </c>
      <c r="D95" s="200" t="s">
        <v>111</v>
      </c>
      <c r="E95" s="225">
        <v>76.599999999999994</v>
      </c>
      <c r="F95" s="216">
        <v>163</v>
      </c>
      <c r="G95" s="216">
        <v>279</v>
      </c>
      <c r="H95" s="275">
        <v>58.422939068100355</v>
      </c>
      <c r="I95" s="209">
        <v>78.739999999999995</v>
      </c>
      <c r="J95" s="209">
        <v>80.25</v>
      </c>
      <c r="K95" s="209">
        <v>79.63</v>
      </c>
      <c r="L95" s="209">
        <v>78.64</v>
      </c>
      <c r="M95" s="209">
        <v>84.29</v>
      </c>
      <c r="N95" s="212">
        <v>80.319999999999993</v>
      </c>
      <c r="O95" s="209">
        <v>80.86</v>
      </c>
      <c r="P95" s="209">
        <v>71.66</v>
      </c>
      <c r="Q95" s="209">
        <v>79.14</v>
      </c>
      <c r="R95" s="209">
        <v>76.05</v>
      </c>
      <c r="S95" s="209">
        <v>78.900000000000006</v>
      </c>
      <c r="T95" s="212">
        <v>77.319999999999993</v>
      </c>
      <c r="U95" s="209">
        <v>70.83</v>
      </c>
      <c r="V95" s="209">
        <v>64.62</v>
      </c>
      <c r="W95" s="209">
        <v>68.03</v>
      </c>
      <c r="X95" s="209">
        <v>74.72</v>
      </c>
      <c r="Y95" s="209">
        <v>86.54</v>
      </c>
      <c r="Z95" s="212">
        <v>73.06</v>
      </c>
      <c r="AA95" s="209">
        <v>80.739999999999995</v>
      </c>
      <c r="AB95" s="209">
        <v>85.38</v>
      </c>
      <c r="AC95" s="209">
        <v>85</v>
      </c>
      <c r="AD95" s="209">
        <v>79.25</v>
      </c>
      <c r="AE95" s="209">
        <v>82.22</v>
      </c>
      <c r="AF95" s="212">
        <v>82.51</v>
      </c>
      <c r="AG95" s="209">
        <v>78.14</v>
      </c>
      <c r="AH95" s="209">
        <v>82.22</v>
      </c>
      <c r="AI95" s="209">
        <v>71.7</v>
      </c>
      <c r="AJ95" s="209">
        <v>71.41</v>
      </c>
      <c r="AK95" s="209">
        <v>79</v>
      </c>
      <c r="AL95" s="212">
        <v>76.5</v>
      </c>
      <c r="AM95" s="209">
        <v>89.13</v>
      </c>
      <c r="AN95" s="209">
        <v>84.91</v>
      </c>
      <c r="AO95" s="209">
        <v>82.22</v>
      </c>
      <c r="AP95" s="209">
        <v>77.78</v>
      </c>
      <c r="AQ95" s="209">
        <v>75.09</v>
      </c>
      <c r="AR95" s="212">
        <v>81.8</v>
      </c>
      <c r="AS95" s="209">
        <v>75.31</v>
      </c>
      <c r="AT95" s="209">
        <v>75.09</v>
      </c>
      <c r="AU95" s="209">
        <v>91.23</v>
      </c>
      <c r="AV95" s="209">
        <v>71.11</v>
      </c>
      <c r="AW95" s="209">
        <v>75.900000000000006</v>
      </c>
      <c r="AX95" s="212">
        <v>77.73</v>
      </c>
      <c r="AY95" s="209">
        <v>65.31</v>
      </c>
      <c r="AZ95" s="209">
        <v>62.86</v>
      </c>
      <c r="BA95" s="209">
        <v>71.5</v>
      </c>
      <c r="BB95" s="209">
        <v>68.05</v>
      </c>
      <c r="BC95" s="209">
        <v>76.02</v>
      </c>
      <c r="BD95" s="212">
        <v>68.739999999999995</v>
      </c>
      <c r="BE95" s="209">
        <v>88.64</v>
      </c>
      <c r="BF95" s="209">
        <v>76.39</v>
      </c>
      <c r="BG95" s="209">
        <v>82.11</v>
      </c>
      <c r="BH95" s="209">
        <v>76.44</v>
      </c>
      <c r="BI95" s="209">
        <v>75.569999999999993</v>
      </c>
      <c r="BJ95" s="212">
        <v>79.87</v>
      </c>
      <c r="BK95" s="209">
        <v>78.349999999999994</v>
      </c>
      <c r="BL95" s="209">
        <v>76.42</v>
      </c>
      <c r="BM95" s="209">
        <v>81.37</v>
      </c>
      <c r="BN95" s="209">
        <v>71.95</v>
      </c>
      <c r="BO95" s="209">
        <v>78.040000000000006</v>
      </c>
      <c r="BP95" s="212">
        <v>77.239999999999995</v>
      </c>
      <c r="BQ95" s="209">
        <v>76.89</v>
      </c>
      <c r="BR95" s="209">
        <v>75.28</v>
      </c>
      <c r="BS95" s="209">
        <v>71.680000000000007</v>
      </c>
      <c r="BT95" s="209">
        <v>64.56</v>
      </c>
      <c r="BU95" s="209">
        <v>69.94</v>
      </c>
      <c r="BV95" s="212">
        <v>71.7</v>
      </c>
      <c r="BW95" s="209">
        <v>72.33</v>
      </c>
      <c r="BX95" s="209">
        <v>73.87</v>
      </c>
      <c r="BY95" s="209">
        <v>76.150000000000006</v>
      </c>
      <c r="BZ95" s="209">
        <v>87.13</v>
      </c>
      <c r="CA95" s="209">
        <v>86.96</v>
      </c>
      <c r="CB95" s="212">
        <v>79.28</v>
      </c>
      <c r="CC95" s="209">
        <v>68.52</v>
      </c>
      <c r="CD95" s="209">
        <v>67.78</v>
      </c>
      <c r="CE95" s="209">
        <v>68.52</v>
      </c>
      <c r="CF95" s="209">
        <v>70.86</v>
      </c>
      <c r="CG95" s="209">
        <v>65.88</v>
      </c>
      <c r="CH95" s="212">
        <v>68.319999999999993</v>
      </c>
      <c r="CI95" s="209">
        <v>78.88</v>
      </c>
      <c r="CJ95" s="209">
        <v>73.66</v>
      </c>
      <c r="CK95" s="209">
        <v>68.959999999999994</v>
      </c>
      <c r="CL95" s="209">
        <v>60.38</v>
      </c>
      <c r="CM95" s="209">
        <v>63.06</v>
      </c>
      <c r="CN95" s="212">
        <v>69.03</v>
      </c>
      <c r="CO95" s="161"/>
      <c r="CP95" s="161"/>
      <c r="CQ95" s="161"/>
      <c r="CR95" s="161"/>
      <c r="CS95" s="161"/>
      <c r="CT95" s="162"/>
      <c r="CU95" s="209">
        <v>83.95</v>
      </c>
      <c r="CV95" s="209">
        <v>85.68</v>
      </c>
      <c r="CW95" s="209">
        <v>82.58</v>
      </c>
      <c r="CX95" s="209">
        <v>48.54</v>
      </c>
      <c r="CY95" s="212">
        <v>75.400000000000006</v>
      </c>
      <c r="CZ95" s="209">
        <v>61.36</v>
      </c>
      <c r="DA95" s="209">
        <v>85.89</v>
      </c>
      <c r="DB95" s="209">
        <v>87.73</v>
      </c>
      <c r="DC95" s="209">
        <v>67.63</v>
      </c>
      <c r="DD95" s="209">
        <v>88.52</v>
      </c>
      <c r="DE95" s="209">
        <v>56.65</v>
      </c>
      <c r="DF95" s="212">
        <v>74.69</v>
      </c>
      <c r="DG95" s="209">
        <v>89.75</v>
      </c>
      <c r="DH95" s="209">
        <v>91.43</v>
      </c>
      <c r="DI95" s="209">
        <v>84.6</v>
      </c>
      <c r="DJ95" s="209">
        <v>71</v>
      </c>
      <c r="DK95" s="209">
        <v>91.41</v>
      </c>
      <c r="DL95" s="212">
        <v>85.68</v>
      </c>
      <c r="DM95" s="209">
        <v>82.35</v>
      </c>
      <c r="DN95" s="209">
        <v>72.88</v>
      </c>
      <c r="DO95" s="209">
        <v>80.61</v>
      </c>
      <c r="DP95" s="209">
        <v>77.88</v>
      </c>
      <c r="DQ95" s="209">
        <v>84.42</v>
      </c>
      <c r="DR95" s="212">
        <v>79.63</v>
      </c>
      <c r="DS95" s="212">
        <v>82.58</v>
      </c>
      <c r="DT95" s="212">
        <v>83.21</v>
      </c>
      <c r="DU95" s="212">
        <v>79.959999999999994</v>
      </c>
      <c r="DV95" s="212">
        <v>80.7</v>
      </c>
      <c r="DW95" s="212">
        <v>82.66</v>
      </c>
      <c r="DX95" s="212">
        <v>81.81</v>
      </c>
      <c r="DY95" s="212">
        <v>79.61</v>
      </c>
      <c r="DZ95" s="212">
        <v>79.75</v>
      </c>
      <c r="EA95" s="214">
        <v>84.59</v>
      </c>
    </row>
    <row r="96" spans="1:131" s="6" customFormat="1" x14ac:dyDescent="0.2">
      <c r="A96" s="90">
        <v>10</v>
      </c>
      <c r="B96" s="91" t="s">
        <v>573</v>
      </c>
      <c r="C96" s="92" t="s">
        <v>112</v>
      </c>
      <c r="D96" s="91" t="s">
        <v>113</v>
      </c>
      <c r="E96" s="225">
        <v>81.75</v>
      </c>
      <c r="F96" s="216">
        <v>1040</v>
      </c>
      <c r="G96" s="216">
        <v>1311</v>
      </c>
      <c r="H96" s="275">
        <v>79.328756674294425</v>
      </c>
      <c r="I96" s="209">
        <v>81.650000000000006</v>
      </c>
      <c r="J96" s="209">
        <v>80.98</v>
      </c>
      <c r="K96" s="209">
        <v>80.349999999999994</v>
      </c>
      <c r="L96" s="209">
        <v>83.38</v>
      </c>
      <c r="M96" s="209">
        <v>84.49</v>
      </c>
      <c r="N96" s="212">
        <v>82.17</v>
      </c>
      <c r="O96" s="209">
        <v>88.96</v>
      </c>
      <c r="P96" s="209">
        <v>82.82</v>
      </c>
      <c r="Q96" s="209">
        <v>82.22</v>
      </c>
      <c r="R96" s="209">
        <v>82.81</v>
      </c>
      <c r="S96" s="209">
        <v>79.540000000000006</v>
      </c>
      <c r="T96" s="212">
        <v>83.29</v>
      </c>
      <c r="U96" s="209">
        <v>76.31</v>
      </c>
      <c r="V96" s="209">
        <v>77.12</v>
      </c>
      <c r="W96" s="209">
        <v>75.239999999999995</v>
      </c>
      <c r="X96" s="209">
        <v>78.05</v>
      </c>
      <c r="Y96" s="209">
        <v>84.41</v>
      </c>
      <c r="Z96" s="212">
        <v>78.260000000000005</v>
      </c>
      <c r="AA96" s="209">
        <v>79.040000000000006</v>
      </c>
      <c r="AB96" s="209">
        <v>83.98</v>
      </c>
      <c r="AC96" s="209">
        <v>83.08</v>
      </c>
      <c r="AD96" s="209">
        <v>79.42</v>
      </c>
      <c r="AE96" s="209">
        <v>83.93</v>
      </c>
      <c r="AF96" s="212">
        <v>81.900000000000006</v>
      </c>
      <c r="AG96" s="209">
        <v>82.64</v>
      </c>
      <c r="AH96" s="209">
        <v>86.17</v>
      </c>
      <c r="AI96" s="209">
        <v>78.09</v>
      </c>
      <c r="AJ96" s="209">
        <v>84.05</v>
      </c>
      <c r="AK96" s="209">
        <v>83.91</v>
      </c>
      <c r="AL96" s="212">
        <v>82.98</v>
      </c>
      <c r="AM96" s="209">
        <v>79.489999999999995</v>
      </c>
      <c r="AN96" s="209">
        <v>82.61</v>
      </c>
      <c r="AO96" s="209">
        <v>85.43</v>
      </c>
      <c r="AP96" s="209">
        <v>83.89</v>
      </c>
      <c r="AQ96" s="209">
        <v>82.95</v>
      </c>
      <c r="AR96" s="212">
        <v>82.89</v>
      </c>
      <c r="AS96" s="209">
        <v>83.71</v>
      </c>
      <c r="AT96" s="209">
        <v>84.32</v>
      </c>
      <c r="AU96" s="209">
        <v>89.48</v>
      </c>
      <c r="AV96" s="209">
        <v>78.41</v>
      </c>
      <c r="AW96" s="209">
        <v>86.39</v>
      </c>
      <c r="AX96" s="212">
        <v>84.47</v>
      </c>
      <c r="AY96" s="209">
        <v>77.430000000000007</v>
      </c>
      <c r="AZ96" s="209">
        <v>75.290000000000006</v>
      </c>
      <c r="BA96" s="209">
        <v>76.92</v>
      </c>
      <c r="BB96" s="209">
        <v>75.34</v>
      </c>
      <c r="BC96" s="209">
        <v>81.900000000000006</v>
      </c>
      <c r="BD96" s="212">
        <v>77.38</v>
      </c>
      <c r="BE96" s="209">
        <v>81.150000000000006</v>
      </c>
      <c r="BF96" s="209">
        <v>83.01</v>
      </c>
      <c r="BG96" s="209">
        <v>82.38</v>
      </c>
      <c r="BH96" s="209">
        <v>82.29</v>
      </c>
      <c r="BI96" s="209">
        <v>81.540000000000006</v>
      </c>
      <c r="BJ96" s="212">
        <v>82.07</v>
      </c>
      <c r="BK96" s="209">
        <v>81.41</v>
      </c>
      <c r="BL96" s="209">
        <v>82.43</v>
      </c>
      <c r="BM96" s="209">
        <v>83.13</v>
      </c>
      <c r="BN96" s="209">
        <v>78.959999999999994</v>
      </c>
      <c r="BO96" s="209">
        <v>82.76</v>
      </c>
      <c r="BP96" s="212">
        <v>81.739999999999995</v>
      </c>
      <c r="BQ96" s="209">
        <v>84.88</v>
      </c>
      <c r="BR96" s="209">
        <v>81.62</v>
      </c>
      <c r="BS96" s="209">
        <v>79.37</v>
      </c>
      <c r="BT96" s="209">
        <v>75.959999999999994</v>
      </c>
      <c r="BU96" s="209">
        <v>80.739999999999995</v>
      </c>
      <c r="BV96" s="212">
        <v>80.53</v>
      </c>
      <c r="BW96" s="209">
        <v>82.75</v>
      </c>
      <c r="BX96" s="209">
        <v>82.67</v>
      </c>
      <c r="BY96" s="209">
        <v>80.81</v>
      </c>
      <c r="BZ96" s="209">
        <v>85.7</v>
      </c>
      <c r="CA96" s="209">
        <v>86.34</v>
      </c>
      <c r="CB96" s="212">
        <v>83.66</v>
      </c>
      <c r="CC96" s="209">
        <v>80.41</v>
      </c>
      <c r="CD96" s="209">
        <v>77.790000000000006</v>
      </c>
      <c r="CE96" s="209">
        <v>76.22</v>
      </c>
      <c r="CF96" s="209">
        <v>78.45</v>
      </c>
      <c r="CG96" s="209">
        <v>78.06</v>
      </c>
      <c r="CH96" s="212">
        <v>78.19</v>
      </c>
      <c r="CI96" s="209">
        <v>82.85</v>
      </c>
      <c r="CJ96" s="209">
        <v>78.849999999999994</v>
      </c>
      <c r="CK96" s="209">
        <v>79.17</v>
      </c>
      <c r="CL96" s="209">
        <v>77.41</v>
      </c>
      <c r="CM96" s="209">
        <v>75.92</v>
      </c>
      <c r="CN96" s="212">
        <v>78.86</v>
      </c>
      <c r="CO96" s="161"/>
      <c r="CP96" s="161"/>
      <c r="CQ96" s="161"/>
      <c r="CR96" s="161"/>
      <c r="CS96" s="161"/>
      <c r="CT96" s="162"/>
      <c r="CU96" s="209">
        <v>88.59</v>
      </c>
      <c r="CV96" s="209">
        <v>87.54</v>
      </c>
      <c r="CW96" s="209">
        <v>83.33</v>
      </c>
      <c r="CX96" s="209">
        <v>61.34</v>
      </c>
      <c r="CY96" s="212">
        <v>80.36</v>
      </c>
      <c r="CZ96" s="209">
        <v>78.42</v>
      </c>
      <c r="DA96" s="209">
        <v>85.17</v>
      </c>
      <c r="DB96" s="209">
        <v>86.12</v>
      </c>
      <c r="DC96" s="209">
        <v>81.709999999999994</v>
      </c>
      <c r="DD96" s="209">
        <v>90.81</v>
      </c>
      <c r="DE96" s="209">
        <v>73.790000000000006</v>
      </c>
      <c r="DF96" s="212">
        <v>82.7</v>
      </c>
      <c r="DG96" s="209">
        <v>86.46</v>
      </c>
      <c r="DH96" s="209">
        <v>84.99</v>
      </c>
      <c r="DI96" s="209">
        <v>84.03</v>
      </c>
      <c r="DJ96" s="209">
        <v>82.79</v>
      </c>
      <c r="DK96" s="209">
        <v>93.08</v>
      </c>
      <c r="DL96" s="212">
        <v>86.3</v>
      </c>
      <c r="DM96" s="209">
        <v>83.2</v>
      </c>
      <c r="DN96" s="209">
        <v>82.68</v>
      </c>
      <c r="DO96" s="209">
        <v>83.49</v>
      </c>
      <c r="DP96" s="209">
        <v>80.77</v>
      </c>
      <c r="DQ96" s="209">
        <v>86.21</v>
      </c>
      <c r="DR96" s="212">
        <v>83.27</v>
      </c>
      <c r="DS96" s="212">
        <v>78.819999999999993</v>
      </c>
      <c r="DT96" s="212">
        <v>77.81</v>
      </c>
      <c r="DU96" s="212">
        <v>79.16</v>
      </c>
      <c r="DV96" s="212">
        <v>73.25</v>
      </c>
      <c r="DW96" s="212">
        <v>78.55</v>
      </c>
      <c r="DX96" s="212">
        <v>75.489999999999995</v>
      </c>
      <c r="DY96" s="212">
        <v>68.67</v>
      </c>
      <c r="DZ96" s="212">
        <v>74.97</v>
      </c>
      <c r="EA96" s="214">
        <v>82.65</v>
      </c>
    </row>
    <row r="97" spans="1:131" s="6" customFormat="1" x14ac:dyDescent="0.2">
      <c r="A97" s="90">
        <v>10</v>
      </c>
      <c r="B97" s="91" t="s">
        <v>573</v>
      </c>
      <c r="C97" s="92" t="s">
        <v>114</v>
      </c>
      <c r="D97" s="91" t="s">
        <v>115</v>
      </c>
      <c r="E97" s="225">
        <v>86.06</v>
      </c>
      <c r="F97" s="216">
        <v>103</v>
      </c>
      <c r="G97" s="216">
        <v>111</v>
      </c>
      <c r="H97" s="275">
        <v>92.792792792792795</v>
      </c>
      <c r="I97" s="209">
        <v>87.72</v>
      </c>
      <c r="J97" s="209">
        <v>91.2</v>
      </c>
      <c r="K97" s="209">
        <v>88.28</v>
      </c>
      <c r="L97" s="209">
        <v>85.54</v>
      </c>
      <c r="M97" s="209">
        <v>90.1</v>
      </c>
      <c r="N97" s="212">
        <v>88.57</v>
      </c>
      <c r="O97" s="209">
        <v>89.9</v>
      </c>
      <c r="P97" s="209">
        <v>83.96</v>
      </c>
      <c r="Q97" s="209">
        <v>88.82</v>
      </c>
      <c r="R97" s="209">
        <v>86.34</v>
      </c>
      <c r="S97" s="209">
        <v>89.6</v>
      </c>
      <c r="T97" s="212">
        <v>87.73</v>
      </c>
      <c r="U97" s="209">
        <v>84.08</v>
      </c>
      <c r="V97" s="209">
        <v>75.599999999999994</v>
      </c>
      <c r="W97" s="209">
        <v>77</v>
      </c>
      <c r="X97" s="209">
        <v>90.3</v>
      </c>
      <c r="Y97" s="209">
        <v>92.48</v>
      </c>
      <c r="Z97" s="212">
        <v>83.92</v>
      </c>
      <c r="AA97" s="209">
        <v>90.8</v>
      </c>
      <c r="AB97" s="209">
        <v>91.49</v>
      </c>
      <c r="AC97" s="209">
        <v>92.67</v>
      </c>
      <c r="AD97" s="209">
        <v>91.88</v>
      </c>
      <c r="AE97" s="209">
        <v>89.5</v>
      </c>
      <c r="AF97" s="212">
        <v>91.27</v>
      </c>
      <c r="AG97" s="209">
        <v>86.08</v>
      </c>
      <c r="AH97" s="209">
        <v>89.32</v>
      </c>
      <c r="AI97" s="209">
        <v>73.27</v>
      </c>
      <c r="AJ97" s="209">
        <v>88.91</v>
      </c>
      <c r="AK97" s="209">
        <v>86.67</v>
      </c>
      <c r="AL97" s="212">
        <v>84.87</v>
      </c>
      <c r="AM97" s="209">
        <v>91</v>
      </c>
      <c r="AN97" s="209">
        <v>93.2</v>
      </c>
      <c r="AO97" s="209">
        <v>92.8</v>
      </c>
      <c r="AP97" s="209">
        <v>90.41</v>
      </c>
      <c r="AQ97" s="209">
        <v>89.39</v>
      </c>
      <c r="AR97" s="212">
        <v>91.37</v>
      </c>
      <c r="AS97" s="209">
        <v>86.34</v>
      </c>
      <c r="AT97" s="209">
        <v>88</v>
      </c>
      <c r="AU97" s="209">
        <v>93.98</v>
      </c>
      <c r="AV97" s="209">
        <v>74.489999999999995</v>
      </c>
      <c r="AW97" s="209">
        <v>90.8</v>
      </c>
      <c r="AX97" s="212">
        <v>86.81</v>
      </c>
      <c r="AY97" s="209">
        <v>76.239999999999995</v>
      </c>
      <c r="AZ97" s="209">
        <v>80.2</v>
      </c>
      <c r="BA97" s="209">
        <v>84.36</v>
      </c>
      <c r="BB97" s="209">
        <v>73.2</v>
      </c>
      <c r="BC97" s="209">
        <v>88</v>
      </c>
      <c r="BD97" s="212">
        <v>80.400000000000006</v>
      </c>
      <c r="BE97" s="209">
        <v>90.69</v>
      </c>
      <c r="BF97" s="209">
        <v>87.47</v>
      </c>
      <c r="BG97" s="209">
        <v>89.11</v>
      </c>
      <c r="BH97" s="209">
        <v>87.92</v>
      </c>
      <c r="BI97" s="209">
        <v>76.67</v>
      </c>
      <c r="BJ97" s="212">
        <v>86.35</v>
      </c>
      <c r="BK97" s="209">
        <v>87.96</v>
      </c>
      <c r="BL97" s="209">
        <v>88</v>
      </c>
      <c r="BM97" s="209">
        <v>90.1</v>
      </c>
      <c r="BN97" s="209">
        <v>83.84</v>
      </c>
      <c r="BO97" s="209">
        <v>88.48</v>
      </c>
      <c r="BP97" s="212">
        <v>87.69</v>
      </c>
      <c r="BQ97" s="209">
        <v>89.29</v>
      </c>
      <c r="BR97" s="209">
        <v>85.6</v>
      </c>
      <c r="BS97" s="209">
        <v>81.98</v>
      </c>
      <c r="BT97" s="209">
        <v>80.209999999999994</v>
      </c>
      <c r="BU97" s="209">
        <v>86.12</v>
      </c>
      <c r="BV97" s="212">
        <v>84.65</v>
      </c>
      <c r="BW97" s="209">
        <v>88.6</v>
      </c>
      <c r="BX97" s="209">
        <v>88.6</v>
      </c>
      <c r="BY97" s="209">
        <v>87.13</v>
      </c>
      <c r="BZ97" s="209">
        <v>93.33</v>
      </c>
      <c r="CA97" s="209">
        <v>92.2</v>
      </c>
      <c r="CB97" s="212">
        <v>89.98</v>
      </c>
      <c r="CC97" s="209">
        <v>80.2</v>
      </c>
      <c r="CD97" s="209">
        <v>75.69</v>
      </c>
      <c r="CE97" s="209">
        <v>76.16</v>
      </c>
      <c r="CF97" s="209">
        <v>78.790000000000006</v>
      </c>
      <c r="CG97" s="209">
        <v>76.83</v>
      </c>
      <c r="CH97" s="212">
        <v>77.52</v>
      </c>
      <c r="CI97" s="209">
        <v>88.43</v>
      </c>
      <c r="CJ97" s="209">
        <v>86.14</v>
      </c>
      <c r="CK97" s="209">
        <v>82.75</v>
      </c>
      <c r="CL97" s="209">
        <v>73.540000000000006</v>
      </c>
      <c r="CM97" s="209">
        <v>69.7</v>
      </c>
      <c r="CN97" s="212">
        <v>80.2</v>
      </c>
      <c r="CO97" s="161"/>
      <c r="CP97" s="161"/>
      <c r="CQ97" s="161"/>
      <c r="CR97" s="161"/>
      <c r="CS97" s="161"/>
      <c r="CT97" s="162"/>
      <c r="CU97" s="209">
        <v>93.27</v>
      </c>
      <c r="CV97" s="209">
        <v>86.86</v>
      </c>
      <c r="CW97" s="209">
        <v>92.62</v>
      </c>
      <c r="CX97" s="209">
        <v>54.43</v>
      </c>
      <c r="CY97" s="212">
        <v>82.13</v>
      </c>
      <c r="CZ97" s="209">
        <v>85.6</v>
      </c>
      <c r="DA97" s="209">
        <v>91.4</v>
      </c>
      <c r="DB97" s="209">
        <v>91.6</v>
      </c>
      <c r="DC97" s="209">
        <v>69.69</v>
      </c>
      <c r="DD97" s="209">
        <v>93.73</v>
      </c>
      <c r="DE97" s="209">
        <v>80.61</v>
      </c>
      <c r="DF97" s="212">
        <v>85.55</v>
      </c>
      <c r="DG97" s="209">
        <v>93.4</v>
      </c>
      <c r="DH97" s="209">
        <v>94.2</v>
      </c>
      <c r="DI97" s="209">
        <v>91.8</v>
      </c>
      <c r="DJ97" s="209">
        <v>85.8</v>
      </c>
      <c r="DK97" s="209">
        <v>95.6</v>
      </c>
      <c r="DL97" s="212">
        <v>92.16</v>
      </c>
      <c r="DM97" s="209">
        <v>88.4</v>
      </c>
      <c r="DN97" s="209">
        <v>80.989999999999995</v>
      </c>
      <c r="DO97" s="209">
        <v>88.89</v>
      </c>
      <c r="DP97" s="209">
        <v>86.46</v>
      </c>
      <c r="DQ97" s="209">
        <v>91.4</v>
      </c>
      <c r="DR97" s="212">
        <v>87.21</v>
      </c>
      <c r="DS97" s="212">
        <v>82.73</v>
      </c>
      <c r="DT97" s="212">
        <v>80.08</v>
      </c>
      <c r="DU97" s="212">
        <v>82.94</v>
      </c>
      <c r="DV97" s="212">
        <v>80.930000000000007</v>
      </c>
      <c r="DW97" s="212">
        <v>81.91</v>
      </c>
      <c r="DX97" s="212">
        <v>82.09</v>
      </c>
      <c r="DY97" s="212">
        <v>78.52</v>
      </c>
      <c r="DZ97" s="212">
        <v>81.760000000000005</v>
      </c>
      <c r="EA97" s="214">
        <v>84.78</v>
      </c>
    </row>
    <row r="98" spans="1:131" s="6" customFormat="1" x14ac:dyDescent="0.2">
      <c r="A98" s="90">
        <v>10</v>
      </c>
      <c r="B98" s="91" t="s">
        <v>573</v>
      </c>
      <c r="C98" s="92" t="s">
        <v>116</v>
      </c>
      <c r="D98" s="91" t="s">
        <v>117</v>
      </c>
      <c r="E98" s="225">
        <v>80.12</v>
      </c>
      <c r="F98" s="216">
        <v>847</v>
      </c>
      <c r="G98" s="216">
        <v>880</v>
      </c>
      <c r="H98" s="275">
        <v>96.25</v>
      </c>
      <c r="I98" s="209">
        <v>83.14</v>
      </c>
      <c r="J98" s="209">
        <v>82.82</v>
      </c>
      <c r="K98" s="209">
        <v>81.67</v>
      </c>
      <c r="L98" s="209">
        <v>80.31</v>
      </c>
      <c r="M98" s="209">
        <v>82.26</v>
      </c>
      <c r="N98" s="212">
        <v>82.04</v>
      </c>
      <c r="O98" s="209">
        <v>85.83</v>
      </c>
      <c r="P98" s="209">
        <v>77.72</v>
      </c>
      <c r="Q98" s="209">
        <v>81.27</v>
      </c>
      <c r="R98" s="209">
        <v>80.02</v>
      </c>
      <c r="S98" s="209">
        <v>79.45</v>
      </c>
      <c r="T98" s="212">
        <v>80.87</v>
      </c>
      <c r="U98" s="209">
        <v>76.83</v>
      </c>
      <c r="V98" s="209">
        <v>69.84</v>
      </c>
      <c r="W98" s="209">
        <v>73.209999999999994</v>
      </c>
      <c r="X98" s="209">
        <v>83.21</v>
      </c>
      <c r="Y98" s="209">
        <v>86.28</v>
      </c>
      <c r="Z98" s="212">
        <v>77.959999999999994</v>
      </c>
      <c r="AA98" s="209">
        <v>83.66</v>
      </c>
      <c r="AB98" s="209">
        <v>86.39</v>
      </c>
      <c r="AC98" s="209">
        <v>87.53</v>
      </c>
      <c r="AD98" s="209">
        <v>84.91</v>
      </c>
      <c r="AE98" s="209">
        <v>83.95</v>
      </c>
      <c r="AF98" s="212">
        <v>85.29</v>
      </c>
      <c r="AG98" s="209">
        <v>79.209999999999994</v>
      </c>
      <c r="AH98" s="209">
        <v>84.69</v>
      </c>
      <c r="AI98" s="209">
        <v>74.53</v>
      </c>
      <c r="AJ98" s="209">
        <v>74.739999999999995</v>
      </c>
      <c r="AK98" s="209">
        <v>82.77</v>
      </c>
      <c r="AL98" s="212">
        <v>79.180000000000007</v>
      </c>
      <c r="AM98" s="209">
        <v>85.59</v>
      </c>
      <c r="AN98" s="209">
        <v>87.08</v>
      </c>
      <c r="AO98" s="209">
        <v>87.64</v>
      </c>
      <c r="AP98" s="209">
        <v>84.46</v>
      </c>
      <c r="AQ98" s="209">
        <v>84.13</v>
      </c>
      <c r="AR98" s="212">
        <v>85.78</v>
      </c>
      <c r="AS98" s="209">
        <v>79.64</v>
      </c>
      <c r="AT98" s="209">
        <v>77.77</v>
      </c>
      <c r="AU98" s="209">
        <v>92.28</v>
      </c>
      <c r="AV98" s="209">
        <v>67.2</v>
      </c>
      <c r="AW98" s="209">
        <v>84.74</v>
      </c>
      <c r="AX98" s="212">
        <v>80.400000000000006</v>
      </c>
      <c r="AY98" s="209">
        <v>68.31</v>
      </c>
      <c r="AZ98" s="209">
        <v>69.11</v>
      </c>
      <c r="BA98" s="209">
        <v>73.44</v>
      </c>
      <c r="BB98" s="209">
        <v>64.14</v>
      </c>
      <c r="BC98" s="209">
        <v>77.239999999999995</v>
      </c>
      <c r="BD98" s="212">
        <v>70.48</v>
      </c>
      <c r="BE98" s="209">
        <v>84.91</v>
      </c>
      <c r="BF98" s="209">
        <v>81.14</v>
      </c>
      <c r="BG98" s="209">
        <v>85.25</v>
      </c>
      <c r="BH98" s="209">
        <v>82.91</v>
      </c>
      <c r="BI98" s="209">
        <v>75</v>
      </c>
      <c r="BJ98" s="212">
        <v>81.89</v>
      </c>
      <c r="BK98" s="209">
        <v>84.32</v>
      </c>
      <c r="BL98" s="209">
        <v>83.94</v>
      </c>
      <c r="BM98" s="209">
        <v>87.52</v>
      </c>
      <c r="BN98" s="209">
        <v>79.680000000000007</v>
      </c>
      <c r="BO98" s="209">
        <v>83.68</v>
      </c>
      <c r="BP98" s="212">
        <v>83.84</v>
      </c>
      <c r="BQ98" s="209">
        <v>85.29</v>
      </c>
      <c r="BR98" s="209">
        <v>80.44</v>
      </c>
      <c r="BS98" s="209">
        <v>78.650000000000006</v>
      </c>
      <c r="BT98" s="209">
        <v>72</v>
      </c>
      <c r="BU98" s="209">
        <v>77.31</v>
      </c>
      <c r="BV98" s="212">
        <v>78.760000000000005</v>
      </c>
      <c r="BW98" s="209">
        <v>80.41</v>
      </c>
      <c r="BX98" s="209">
        <v>81.150000000000006</v>
      </c>
      <c r="BY98" s="209">
        <v>79.13</v>
      </c>
      <c r="BZ98" s="209">
        <v>87.91</v>
      </c>
      <c r="CA98" s="209">
        <v>87.07</v>
      </c>
      <c r="CB98" s="212">
        <v>83.14</v>
      </c>
      <c r="CC98" s="209">
        <v>73.819999999999993</v>
      </c>
      <c r="CD98" s="209">
        <v>70.64</v>
      </c>
      <c r="CE98" s="209">
        <v>69.569999999999993</v>
      </c>
      <c r="CF98" s="209">
        <v>72.77</v>
      </c>
      <c r="CG98" s="209">
        <v>70.75</v>
      </c>
      <c r="CH98" s="212">
        <v>71.510000000000005</v>
      </c>
      <c r="CI98" s="209">
        <v>78.92</v>
      </c>
      <c r="CJ98" s="209">
        <v>77.069999999999993</v>
      </c>
      <c r="CK98" s="209">
        <v>74.430000000000007</v>
      </c>
      <c r="CL98" s="209">
        <v>69.77</v>
      </c>
      <c r="CM98" s="209">
        <v>66.84</v>
      </c>
      <c r="CN98" s="212">
        <v>73.47</v>
      </c>
      <c r="CO98" s="161"/>
      <c r="CP98" s="161"/>
      <c r="CQ98" s="161"/>
      <c r="CR98" s="161"/>
      <c r="CS98" s="161"/>
      <c r="CT98" s="162"/>
      <c r="CU98" s="209">
        <v>86.06</v>
      </c>
      <c r="CV98" s="209">
        <v>82.89</v>
      </c>
      <c r="CW98" s="209">
        <v>82.78</v>
      </c>
      <c r="CX98" s="209">
        <v>50.68</v>
      </c>
      <c r="CY98" s="212">
        <v>75.8</v>
      </c>
      <c r="CZ98" s="209">
        <v>69.989999999999995</v>
      </c>
      <c r="DA98" s="209">
        <v>85.81</v>
      </c>
      <c r="DB98" s="209">
        <v>86.84</v>
      </c>
      <c r="DC98" s="209">
        <v>75.53</v>
      </c>
      <c r="DD98" s="209">
        <v>89.63</v>
      </c>
      <c r="DE98" s="209">
        <v>65.88</v>
      </c>
      <c r="DF98" s="212">
        <v>78.98</v>
      </c>
      <c r="DG98" s="209">
        <v>89.28</v>
      </c>
      <c r="DH98" s="209">
        <v>90.68</v>
      </c>
      <c r="DI98" s="209">
        <v>87.17</v>
      </c>
      <c r="DJ98" s="209">
        <v>80.290000000000006</v>
      </c>
      <c r="DK98" s="209">
        <v>92.87</v>
      </c>
      <c r="DL98" s="212">
        <v>88.06</v>
      </c>
      <c r="DM98" s="209">
        <v>85.57</v>
      </c>
      <c r="DN98" s="209">
        <v>79.52</v>
      </c>
      <c r="DO98" s="209">
        <v>86.13</v>
      </c>
      <c r="DP98" s="209">
        <v>82.92</v>
      </c>
      <c r="DQ98" s="209">
        <v>84.87</v>
      </c>
      <c r="DR98" s="212">
        <v>83.81</v>
      </c>
      <c r="DS98" s="212">
        <v>88.15</v>
      </c>
      <c r="DT98" s="212">
        <v>87.61</v>
      </c>
      <c r="DU98" s="212">
        <v>88.08</v>
      </c>
      <c r="DV98" s="212">
        <v>83.6</v>
      </c>
      <c r="DW98" s="212">
        <v>87.01</v>
      </c>
      <c r="DX98" s="212">
        <v>87.33</v>
      </c>
      <c r="DY98" s="212">
        <v>78.86</v>
      </c>
      <c r="DZ98" s="212">
        <v>84.18</v>
      </c>
      <c r="EA98" s="214">
        <v>89.69</v>
      </c>
    </row>
    <row r="99" spans="1:131" s="6" customFormat="1" x14ac:dyDescent="0.2">
      <c r="A99" s="90">
        <v>10</v>
      </c>
      <c r="B99" s="91" t="s">
        <v>573</v>
      </c>
      <c r="C99" s="92" t="s">
        <v>118</v>
      </c>
      <c r="D99" s="200" t="s">
        <v>119</v>
      </c>
      <c r="E99" s="225">
        <v>76.28</v>
      </c>
      <c r="F99" s="216">
        <v>2930</v>
      </c>
      <c r="G99" s="216">
        <v>2895</v>
      </c>
      <c r="H99" s="275">
        <v>100</v>
      </c>
      <c r="I99" s="209">
        <v>77.61</v>
      </c>
      <c r="J99" s="209">
        <v>76.83</v>
      </c>
      <c r="K99" s="209">
        <v>76.73</v>
      </c>
      <c r="L99" s="209">
        <v>76.08</v>
      </c>
      <c r="M99" s="209">
        <v>75.92</v>
      </c>
      <c r="N99" s="212">
        <v>76.63</v>
      </c>
      <c r="O99" s="209">
        <v>83.6</v>
      </c>
      <c r="P99" s="209">
        <v>75.48</v>
      </c>
      <c r="Q99" s="209">
        <v>77.430000000000007</v>
      </c>
      <c r="R99" s="209">
        <v>78.319999999999993</v>
      </c>
      <c r="S99" s="209">
        <v>74.47</v>
      </c>
      <c r="T99" s="212">
        <v>77.87</v>
      </c>
      <c r="U99" s="209">
        <v>72.97</v>
      </c>
      <c r="V99" s="209">
        <v>71.02</v>
      </c>
      <c r="W99" s="209">
        <v>70.94</v>
      </c>
      <c r="X99" s="209">
        <v>71.819999999999993</v>
      </c>
      <c r="Y99" s="209">
        <v>80.290000000000006</v>
      </c>
      <c r="Z99" s="212">
        <v>73.44</v>
      </c>
      <c r="AA99" s="209">
        <v>77.680000000000007</v>
      </c>
      <c r="AB99" s="209">
        <v>84.41</v>
      </c>
      <c r="AC99" s="209">
        <v>82.67</v>
      </c>
      <c r="AD99" s="209">
        <v>79.72</v>
      </c>
      <c r="AE99" s="209">
        <v>80.3</v>
      </c>
      <c r="AF99" s="212">
        <v>80.959999999999994</v>
      </c>
      <c r="AG99" s="209">
        <v>75.88</v>
      </c>
      <c r="AH99" s="209">
        <v>81.849999999999994</v>
      </c>
      <c r="AI99" s="209">
        <v>70.62</v>
      </c>
      <c r="AJ99" s="209">
        <v>74.540000000000006</v>
      </c>
      <c r="AK99" s="209">
        <v>77.5</v>
      </c>
      <c r="AL99" s="212">
        <v>76.08</v>
      </c>
      <c r="AM99" s="209">
        <v>80.790000000000006</v>
      </c>
      <c r="AN99" s="209">
        <v>79.66</v>
      </c>
      <c r="AO99" s="209">
        <v>82.38</v>
      </c>
      <c r="AP99" s="209">
        <v>78.739999999999995</v>
      </c>
      <c r="AQ99" s="209">
        <v>78.64</v>
      </c>
      <c r="AR99" s="212">
        <v>80.040000000000006</v>
      </c>
      <c r="AS99" s="209">
        <v>78.08</v>
      </c>
      <c r="AT99" s="209">
        <v>76.16</v>
      </c>
      <c r="AU99" s="209">
        <v>86.56</v>
      </c>
      <c r="AV99" s="209">
        <v>66.5</v>
      </c>
      <c r="AW99" s="209">
        <v>76.540000000000006</v>
      </c>
      <c r="AX99" s="212">
        <v>76.819999999999993</v>
      </c>
      <c r="AY99" s="209">
        <v>68.61</v>
      </c>
      <c r="AZ99" s="209">
        <v>67.17</v>
      </c>
      <c r="BA99" s="209">
        <v>69.989999999999995</v>
      </c>
      <c r="BB99" s="209">
        <v>64.89</v>
      </c>
      <c r="BC99" s="209">
        <v>72.680000000000007</v>
      </c>
      <c r="BD99" s="212">
        <v>68.680000000000007</v>
      </c>
      <c r="BE99" s="209">
        <v>77.45</v>
      </c>
      <c r="BF99" s="209">
        <v>79.59</v>
      </c>
      <c r="BG99" s="209">
        <v>79.7</v>
      </c>
      <c r="BH99" s="209">
        <v>77.22</v>
      </c>
      <c r="BI99" s="209">
        <v>77.02</v>
      </c>
      <c r="BJ99" s="212">
        <v>78.19</v>
      </c>
      <c r="BK99" s="209">
        <v>77.650000000000006</v>
      </c>
      <c r="BL99" s="209">
        <v>78.84</v>
      </c>
      <c r="BM99" s="209">
        <v>81.06</v>
      </c>
      <c r="BN99" s="209">
        <v>74.78</v>
      </c>
      <c r="BO99" s="209">
        <v>78.69</v>
      </c>
      <c r="BP99" s="212">
        <v>78.209999999999994</v>
      </c>
      <c r="BQ99" s="209">
        <v>78.63</v>
      </c>
      <c r="BR99" s="209">
        <v>75.209999999999994</v>
      </c>
      <c r="BS99" s="209">
        <v>73.55</v>
      </c>
      <c r="BT99" s="209">
        <v>69.209999999999994</v>
      </c>
      <c r="BU99" s="209">
        <v>74.23</v>
      </c>
      <c r="BV99" s="212">
        <v>74.180000000000007</v>
      </c>
      <c r="BW99" s="209">
        <v>76.430000000000007</v>
      </c>
      <c r="BX99" s="209">
        <v>75.94</v>
      </c>
      <c r="BY99" s="209">
        <v>74.95</v>
      </c>
      <c r="BZ99" s="209">
        <v>83.19</v>
      </c>
      <c r="CA99" s="209">
        <v>84.6</v>
      </c>
      <c r="CB99" s="212">
        <v>79.02</v>
      </c>
      <c r="CC99" s="209">
        <v>71.900000000000006</v>
      </c>
      <c r="CD99" s="209">
        <v>70.72</v>
      </c>
      <c r="CE99" s="209">
        <v>70.25</v>
      </c>
      <c r="CF99" s="209">
        <v>72.260000000000005</v>
      </c>
      <c r="CG99" s="209">
        <v>69.11</v>
      </c>
      <c r="CH99" s="212">
        <v>70.849999999999994</v>
      </c>
      <c r="CI99" s="209">
        <v>76.790000000000006</v>
      </c>
      <c r="CJ99" s="209">
        <v>70.569999999999993</v>
      </c>
      <c r="CK99" s="209">
        <v>70.290000000000006</v>
      </c>
      <c r="CL99" s="209">
        <v>68.88</v>
      </c>
      <c r="CM99" s="209">
        <v>66.23</v>
      </c>
      <c r="CN99" s="212">
        <v>70.58</v>
      </c>
      <c r="CO99" s="161"/>
      <c r="CP99" s="161"/>
      <c r="CQ99" s="161"/>
      <c r="CR99" s="161"/>
      <c r="CS99" s="161"/>
      <c r="CT99" s="162"/>
      <c r="CU99" s="209">
        <v>82.19</v>
      </c>
      <c r="CV99" s="209">
        <v>75.48</v>
      </c>
      <c r="CW99" s="209">
        <v>75.319999999999993</v>
      </c>
      <c r="CX99" s="209">
        <v>53.11</v>
      </c>
      <c r="CY99" s="212">
        <v>71.66</v>
      </c>
      <c r="CZ99" s="209">
        <v>68.36</v>
      </c>
      <c r="DA99" s="209">
        <v>82.96</v>
      </c>
      <c r="DB99" s="209">
        <v>82.66</v>
      </c>
      <c r="DC99" s="209">
        <v>73.349999999999994</v>
      </c>
      <c r="DD99" s="209">
        <v>87.57</v>
      </c>
      <c r="DE99" s="209">
        <v>64.89</v>
      </c>
      <c r="DF99" s="212">
        <v>76.66</v>
      </c>
      <c r="DG99" s="209">
        <v>85.36</v>
      </c>
      <c r="DH99" s="209">
        <v>86.66</v>
      </c>
      <c r="DI99" s="209">
        <v>81.61</v>
      </c>
      <c r="DJ99" s="209">
        <v>75.61</v>
      </c>
      <c r="DK99" s="209">
        <v>89.56</v>
      </c>
      <c r="DL99" s="212">
        <v>83.78</v>
      </c>
      <c r="DM99" s="209">
        <v>79.73</v>
      </c>
      <c r="DN99" s="209">
        <v>77.83</v>
      </c>
      <c r="DO99" s="209">
        <v>80.31</v>
      </c>
      <c r="DP99" s="209">
        <v>75.819999999999993</v>
      </c>
      <c r="DQ99" s="209">
        <v>78.11</v>
      </c>
      <c r="DR99" s="212">
        <v>78.36</v>
      </c>
      <c r="DS99" s="212">
        <v>81.45</v>
      </c>
      <c r="DT99" s="212">
        <v>81.650000000000006</v>
      </c>
      <c r="DU99" s="212">
        <v>82.49</v>
      </c>
      <c r="DV99" s="212">
        <v>75.47</v>
      </c>
      <c r="DW99" s="212">
        <v>82.87</v>
      </c>
      <c r="DX99" s="212">
        <v>80.959999999999994</v>
      </c>
      <c r="DY99" s="212">
        <v>72.48</v>
      </c>
      <c r="DZ99" s="212">
        <v>77.709999999999994</v>
      </c>
      <c r="EA99" s="214">
        <v>85.93</v>
      </c>
    </row>
    <row r="100" spans="1:131" s="6" customFormat="1" x14ac:dyDescent="0.2">
      <c r="A100" s="90">
        <v>10</v>
      </c>
      <c r="B100" s="91" t="s">
        <v>573</v>
      </c>
      <c r="C100" s="92" t="s">
        <v>120</v>
      </c>
      <c r="D100" s="200" t="s">
        <v>121</v>
      </c>
      <c r="E100" s="225">
        <v>82.48</v>
      </c>
      <c r="F100" s="216">
        <v>492</v>
      </c>
      <c r="G100" s="216">
        <v>481</v>
      </c>
      <c r="H100" s="275">
        <v>100</v>
      </c>
      <c r="I100" s="209">
        <v>83.86</v>
      </c>
      <c r="J100" s="209">
        <v>87.3</v>
      </c>
      <c r="K100" s="209">
        <v>86.2</v>
      </c>
      <c r="L100" s="209">
        <v>84.07</v>
      </c>
      <c r="M100" s="209">
        <v>87.16</v>
      </c>
      <c r="N100" s="212">
        <v>85.72</v>
      </c>
      <c r="O100" s="209">
        <v>86.56</v>
      </c>
      <c r="P100" s="209">
        <v>80.58</v>
      </c>
      <c r="Q100" s="209">
        <v>77.209999999999994</v>
      </c>
      <c r="R100" s="209">
        <v>81.03</v>
      </c>
      <c r="S100" s="209">
        <v>81.31</v>
      </c>
      <c r="T100" s="212">
        <v>81.319999999999993</v>
      </c>
      <c r="U100" s="209">
        <v>79.37</v>
      </c>
      <c r="V100" s="209">
        <v>76.48</v>
      </c>
      <c r="W100" s="209">
        <v>75.14</v>
      </c>
      <c r="X100" s="209">
        <v>86.07</v>
      </c>
      <c r="Y100" s="209">
        <v>90.82</v>
      </c>
      <c r="Z100" s="212">
        <v>81.67</v>
      </c>
      <c r="AA100" s="209">
        <v>87.16</v>
      </c>
      <c r="AB100" s="209">
        <v>89.69</v>
      </c>
      <c r="AC100" s="209">
        <v>90.8</v>
      </c>
      <c r="AD100" s="209">
        <v>88.07</v>
      </c>
      <c r="AE100" s="209">
        <v>88.16</v>
      </c>
      <c r="AF100" s="212">
        <v>88.78</v>
      </c>
      <c r="AG100" s="209">
        <v>78.81</v>
      </c>
      <c r="AH100" s="209">
        <v>87.79</v>
      </c>
      <c r="AI100" s="209">
        <v>72.36</v>
      </c>
      <c r="AJ100" s="209">
        <v>79.55</v>
      </c>
      <c r="AK100" s="209">
        <v>85.17</v>
      </c>
      <c r="AL100" s="212">
        <v>80.73</v>
      </c>
      <c r="AM100" s="209">
        <v>84.66</v>
      </c>
      <c r="AN100" s="209">
        <v>88.4</v>
      </c>
      <c r="AO100" s="209">
        <v>91.39</v>
      </c>
      <c r="AP100" s="209">
        <v>86.95</v>
      </c>
      <c r="AQ100" s="209">
        <v>85.59</v>
      </c>
      <c r="AR100" s="212">
        <v>87.4</v>
      </c>
      <c r="AS100" s="209">
        <v>83.51</v>
      </c>
      <c r="AT100" s="209">
        <v>85.15</v>
      </c>
      <c r="AU100" s="209">
        <v>94.41</v>
      </c>
      <c r="AV100" s="209">
        <v>73.81</v>
      </c>
      <c r="AW100" s="209">
        <v>84.55</v>
      </c>
      <c r="AX100" s="212">
        <v>84.34</v>
      </c>
      <c r="AY100" s="209">
        <v>73.33</v>
      </c>
      <c r="AZ100" s="209">
        <v>70.06</v>
      </c>
      <c r="BA100" s="209">
        <v>75.63</v>
      </c>
      <c r="BB100" s="209">
        <v>72.33</v>
      </c>
      <c r="BC100" s="209">
        <v>82.47</v>
      </c>
      <c r="BD100" s="212">
        <v>74.77</v>
      </c>
      <c r="BE100" s="209">
        <v>89.55</v>
      </c>
      <c r="BF100" s="209">
        <v>82.3</v>
      </c>
      <c r="BG100" s="209">
        <v>86.37</v>
      </c>
      <c r="BH100" s="209">
        <v>82.63</v>
      </c>
      <c r="BI100" s="209">
        <v>82.42</v>
      </c>
      <c r="BJ100" s="212">
        <v>84.67</v>
      </c>
      <c r="BK100" s="209">
        <v>84.82</v>
      </c>
      <c r="BL100" s="209">
        <v>85.44</v>
      </c>
      <c r="BM100" s="209">
        <v>88.35</v>
      </c>
      <c r="BN100" s="209">
        <v>81.28</v>
      </c>
      <c r="BO100" s="209">
        <v>84.82</v>
      </c>
      <c r="BP100" s="212">
        <v>84.95</v>
      </c>
      <c r="BQ100" s="209">
        <v>84.07</v>
      </c>
      <c r="BR100" s="209">
        <v>83.09</v>
      </c>
      <c r="BS100" s="209">
        <v>78.84</v>
      </c>
      <c r="BT100" s="209">
        <v>72.63</v>
      </c>
      <c r="BU100" s="209">
        <v>79.25</v>
      </c>
      <c r="BV100" s="212">
        <v>79.59</v>
      </c>
      <c r="BW100" s="209">
        <v>82.83</v>
      </c>
      <c r="BX100" s="209">
        <v>83.16</v>
      </c>
      <c r="BY100" s="209">
        <v>81.650000000000006</v>
      </c>
      <c r="BZ100" s="209">
        <v>91.32</v>
      </c>
      <c r="CA100" s="209">
        <v>90.49</v>
      </c>
      <c r="CB100" s="212">
        <v>85.89</v>
      </c>
      <c r="CC100" s="209">
        <v>78.180000000000007</v>
      </c>
      <c r="CD100" s="209">
        <v>72.56</v>
      </c>
      <c r="CE100" s="209">
        <v>73.739999999999995</v>
      </c>
      <c r="CF100" s="209">
        <v>77.95</v>
      </c>
      <c r="CG100" s="209">
        <v>72.709999999999994</v>
      </c>
      <c r="CH100" s="212">
        <v>75.040000000000006</v>
      </c>
      <c r="CI100" s="209">
        <v>85.9</v>
      </c>
      <c r="CJ100" s="209">
        <v>83.58</v>
      </c>
      <c r="CK100" s="209">
        <v>77.430000000000007</v>
      </c>
      <c r="CL100" s="209">
        <v>73.239999999999995</v>
      </c>
      <c r="CM100" s="209">
        <v>70.09</v>
      </c>
      <c r="CN100" s="212">
        <v>78.099999999999994</v>
      </c>
      <c r="CO100" s="161"/>
      <c r="CP100" s="161"/>
      <c r="CQ100" s="161"/>
      <c r="CR100" s="161"/>
      <c r="CS100" s="161"/>
      <c r="CT100" s="162"/>
      <c r="CU100" s="209">
        <v>88.91</v>
      </c>
      <c r="CV100" s="209">
        <v>82.25</v>
      </c>
      <c r="CW100" s="209">
        <v>87.81</v>
      </c>
      <c r="CX100" s="209">
        <v>50</v>
      </c>
      <c r="CY100" s="212">
        <v>77.459999999999994</v>
      </c>
      <c r="CZ100" s="209">
        <v>70.099999999999994</v>
      </c>
      <c r="DA100" s="209">
        <v>86.07</v>
      </c>
      <c r="DB100" s="209">
        <v>89.57</v>
      </c>
      <c r="DC100" s="209">
        <v>71.45</v>
      </c>
      <c r="DD100" s="209">
        <v>91.53</v>
      </c>
      <c r="DE100" s="209">
        <v>65.89</v>
      </c>
      <c r="DF100" s="212">
        <v>79.150000000000006</v>
      </c>
      <c r="DG100" s="209">
        <v>91.89</v>
      </c>
      <c r="DH100" s="209">
        <v>91.11</v>
      </c>
      <c r="DI100" s="209">
        <v>90.1</v>
      </c>
      <c r="DJ100" s="209">
        <v>81.58</v>
      </c>
      <c r="DK100" s="209">
        <v>94.06</v>
      </c>
      <c r="DL100" s="212">
        <v>89.76</v>
      </c>
      <c r="DM100" s="209">
        <v>86.06</v>
      </c>
      <c r="DN100" s="209">
        <v>80.16</v>
      </c>
      <c r="DO100" s="209">
        <v>86.91</v>
      </c>
      <c r="DP100" s="209">
        <v>82.68</v>
      </c>
      <c r="DQ100" s="209">
        <v>87.84</v>
      </c>
      <c r="DR100" s="212">
        <v>84.73</v>
      </c>
      <c r="DS100" s="212">
        <v>77.25</v>
      </c>
      <c r="DT100" s="212">
        <v>77.22</v>
      </c>
      <c r="DU100" s="212">
        <v>78.06</v>
      </c>
      <c r="DV100" s="212">
        <v>72.75</v>
      </c>
      <c r="DW100" s="212">
        <v>78.2</v>
      </c>
      <c r="DX100" s="212">
        <v>76.61</v>
      </c>
      <c r="DY100" s="212">
        <v>70.709999999999994</v>
      </c>
      <c r="DZ100" s="212">
        <v>74.66</v>
      </c>
      <c r="EA100" s="214">
        <v>81.069999999999993</v>
      </c>
    </row>
    <row r="101" spans="1:131" s="6" customFormat="1" x14ac:dyDescent="0.2">
      <c r="A101" s="90">
        <v>11</v>
      </c>
      <c r="B101" s="91" t="s">
        <v>122</v>
      </c>
      <c r="C101" s="210">
        <v>0</v>
      </c>
      <c r="D101" s="200" t="s">
        <v>123</v>
      </c>
      <c r="E101" s="225">
        <v>77.41</v>
      </c>
      <c r="F101" s="216">
        <v>62258</v>
      </c>
      <c r="G101" s="216">
        <v>95076</v>
      </c>
      <c r="H101" s="275">
        <v>65.482350961336195</v>
      </c>
      <c r="I101" s="209">
        <v>78.959999999999994</v>
      </c>
      <c r="J101" s="209">
        <v>78.569999999999993</v>
      </c>
      <c r="K101" s="209">
        <v>78.040000000000006</v>
      </c>
      <c r="L101" s="209">
        <v>77.72</v>
      </c>
      <c r="M101" s="209">
        <v>77.489999999999995</v>
      </c>
      <c r="N101" s="212">
        <v>78.16</v>
      </c>
      <c r="O101" s="209">
        <v>88.1</v>
      </c>
      <c r="P101" s="209">
        <v>78.27</v>
      </c>
      <c r="Q101" s="209">
        <v>79.36</v>
      </c>
      <c r="R101" s="209">
        <v>82.45</v>
      </c>
      <c r="S101" s="209">
        <v>74.83</v>
      </c>
      <c r="T101" s="212">
        <v>80.61</v>
      </c>
      <c r="U101" s="209">
        <v>71.7</v>
      </c>
      <c r="V101" s="209">
        <v>70.790000000000006</v>
      </c>
      <c r="W101" s="209">
        <v>69.38</v>
      </c>
      <c r="X101" s="209">
        <v>70.31</v>
      </c>
      <c r="Y101" s="209">
        <v>82.14</v>
      </c>
      <c r="Z101" s="212">
        <v>72.89</v>
      </c>
      <c r="AA101" s="209">
        <v>83.46</v>
      </c>
      <c r="AB101" s="209">
        <v>83.93</v>
      </c>
      <c r="AC101" s="209">
        <v>81.94</v>
      </c>
      <c r="AD101" s="209">
        <v>79.010000000000005</v>
      </c>
      <c r="AE101" s="209">
        <v>77.78</v>
      </c>
      <c r="AF101" s="212">
        <v>81.23</v>
      </c>
      <c r="AG101" s="209">
        <v>76.849999999999994</v>
      </c>
      <c r="AH101" s="209">
        <v>81.48</v>
      </c>
      <c r="AI101" s="209">
        <v>72.27</v>
      </c>
      <c r="AJ101" s="209">
        <v>72.66</v>
      </c>
      <c r="AK101" s="209">
        <v>81.34</v>
      </c>
      <c r="AL101" s="212">
        <v>76.92</v>
      </c>
      <c r="AM101" s="209">
        <v>79.28</v>
      </c>
      <c r="AN101" s="209">
        <v>81.37</v>
      </c>
      <c r="AO101" s="209">
        <v>79.31</v>
      </c>
      <c r="AP101" s="209">
        <v>77.27</v>
      </c>
      <c r="AQ101" s="209">
        <v>78.86</v>
      </c>
      <c r="AR101" s="212">
        <v>79.22</v>
      </c>
      <c r="AS101" s="209">
        <v>75.61</v>
      </c>
      <c r="AT101" s="209">
        <v>77.94</v>
      </c>
      <c r="AU101" s="209">
        <v>90.72</v>
      </c>
      <c r="AV101" s="209">
        <v>70.930000000000007</v>
      </c>
      <c r="AW101" s="209">
        <v>76.040000000000006</v>
      </c>
      <c r="AX101" s="212">
        <v>78.28</v>
      </c>
      <c r="AY101" s="209">
        <v>69.900000000000006</v>
      </c>
      <c r="AZ101" s="209">
        <v>66.900000000000006</v>
      </c>
      <c r="BA101" s="209">
        <v>71.760000000000005</v>
      </c>
      <c r="BB101" s="209">
        <v>67.55</v>
      </c>
      <c r="BC101" s="209">
        <v>77.739999999999995</v>
      </c>
      <c r="BD101" s="212">
        <v>70.78</v>
      </c>
      <c r="BE101" s="209">
        <v>81.040000000000006</v>
      </c>
      <c r="BF101" s="209">
        <v>81.42</v>
      </c>
      <c r="BG101" s="209">
        <v>83.35</v>
      </c>
      <c r="BH101" s="209">
        <v>83.74</v>
      </c>
      <c r="BI101" s="209">
        <v>77.16</v>
      </c>
      <c r="BJ101" s="212">
        <v>81.36</v>
      </c>
      <c r="BK101" s="209">
        <v>79.27</v>
      </c>
      <c r="BL101" s="209">
        <v>80.290000000000006</v>
      </c>
      <c r="BM101" s="209">
        <v>82.35</v>
      </c>
      <c r="BN101" s="209">
        <v>75.150000000000006</v>
      </c>
      <c r="BO101" s="209">
        <v>80.19</v>
      </c>
      <c r="BP101" s="212">
        <v>79.459999999999994</v>
      </c>
      <c r="BQ101" s="209">
        <v>79.91</v>
      </c>
      <c r="BR101" s="209">
        <v>77.56</v>
      </c>
      <c r="BS101" s="209">
        <v>74.209999999999994</v>
      </c>
      <c r="BT101" s="209">
        <v>67.13</v>
      </c>
      <c r="BU101" s="209">
        <v>74.819999999999993</v>
      </c>
      <c r="BV101" s="212">
        <v>74.739999999999995</v>
      </c>
      <c r="BW101" s="209">
        <v>77.33</v>
      </c>
      <c r="BX101" s="209">
        <v>78.36</v>
      </c>
      <c r="BY101" s="209">
        <v>76.37</v>
      </c>
      <c r="BZ101" s="209">
        <v>85.73</v>
      </c>
      <c r="CA101" s="209">
        <v>87</v>
      </c>
      <c r="CB101" s="212">
        <v>80.959999999999994</v>
      </c>
      <c r="CC101" s="209">
        <v>75.13</v>
      </c>
      <c r="CD101" s="209">
        <v>71.8</v>
      </c>
      <c r="CE101" s="209">
        <v>72.39</v>
      </c>
      <c r="CF101" s="209">
        <v>75.430000000000007</v>
      </c>
      <c r="CG101" s="209">
        <v>70</v>
      </c>
      <c r="CH101" s="212">
        <v>72.95</v>
      </c>
      <c r="CI101" s="209">
        <v>80.44</v>
      </c>
      <c r="CJ101" s="209">
        <v>74.27</v>
      </c>
      <c r="CK101" s="209">
        <v>71.97</v>
      </c>
      <c r="CL101" s="209">
        <v>69.489999999999995</v>
      </c>
      <c r="CM101" s="209">
        <v>68.73</v>
      </c>
      <c r="CN101" s="212">
        <v>73.03</v>
      </c>
      <c r="CO101" s="209">
        <v>75.599999999999994</v>
      </c>
      <c r="CP101" s="209">
        <v>76.040000000000006</v>
      </c>
      <c r="CQ101" s="209">
        <v>78.55</v>
      </c>
      <c r="CR101" s="209">
        <v>73.44</v>
      </c>
      <c r="CS101" s="209">
        <v>73.09</v>
      </c>
      <c r="CT101" s="212">
        <v>75.349999999999994</v>
      </c>
      <c r="CU101" s="209">
        <v>83.34</v>
      </c>
      <c r="CV101" s="209">
        <v>76.86</v>
      </c>
      <c r="CW101" s="209">
        <v>76.510000000000005</v>
      </c>
      <c r="CX101" s="209">
        <v>46.89</v>
      </c>
      <c r="CY101" s="212">
        <v>71.09</v>
      </c>
      <c r="CZ101" s="209">
        <v>66.62</v>
      </c>
      <c r="DA101" s="209">
        <v>85.01</v>
      </c>
      <c r="DB101" s="209">
        <v>86.17</v>
      </c>
      <c r="DC101" s="209">
        <v>82.56</v>
      </c>
      <c r="DD101" s="209">
        <v>90.51</v>
      </c>
      <c r="DE101" s="209">
        <v>58.02</v>
      </c>
      <c r="DF101" s="212">
        <v>78.19</v>
      </c>
      <c r="DG101" s="209">
        <v>86.5</v>
      </c>
      <c r="DH101" s="209">
        <v>89.84</v>
      </c>
      <c r="DI101" s="209">
        <v>72.8</v>
      </c>
      <c r="DJ101" s="209">
        <v>73.760000000000005</v>
      </c>
      <c r="DK101" s="209">
        <v>90.59</v>
      </c>
      <c r="DL101" s="212">
        <v>82.75</v>
      </c>
      <c r="DM101" s="209">
        <v>81.22</v>
      </c>
      <c r="DN101" s="209">
        <v>76.069999999999993</v>
      </c>
      <c r="DO101" s="209">
        <v>80.599999999999994</v>
      </c>
      <c r="DP101" s="209">
        <v>76.23</v>
      </c>
      <c r="DQ101" s="209">
        <v>81.41</v>
      </c>
      <c r="DR101" s="212">
        <v>79.11</v>
      </c>
      <c r="DS101" s="212">
        <v>83.52</v>
      </c>
      <c r="DT101" s="212">
        <v>85.25</v>
      </c>
      <c r="DU101" s="212">
        <v>84.07</v>
      </c>
      <c r="DV101" s="212">
        <v>79.569999999999993</v>
      </c>
      <c r="DW101" s="212">
        <v>84.81</v>
      </c>
      <c r="DX101" s="212">
        <v>82.75</v>
      </c>
      <c r="DY101" s="212">
        <v>76.569999999999993</v>
      </c>
      <c r="DZ101" s="212">
        <v>78.47</v>
      </c>
      <c r="EA101" s="214">
        <v>87.25</v>
      </c>
    </row>
    <row r="102" spans="1:131" s="6" customFormat="1" x14ac:dyDescent="0.2">
      <c r="A102" s="90">
        <v>11</v>
      </c>
      <c r="B102" s="91" t="s">
        <v>122</v>
      </c>
      <c r="C102" s="92" t="s">
        <v>10</v>
      </c>
      <c r="D102" s="200" t="s">
        <v>124</v>
      </c>
      <c r="E102" s="225">
        <v>75.209999999999994</v>
      </c>
      <c r="F102" s="216">
        <v>920</v>
      </c>
      <c r="G102" s="216">
        <v>1447</v>
      </c>
      <c r="H102" s="275">
        <v>63.579820317899106</v>
      </c>
      <c r="I102" s="209">
        <v>74.739999999999995</v>
      </c>
      <c r="J102" s="209">
        <v>74.739999999999995</v>
      </c>
      <c r="K102" s="209">
        <v>74.19</v>
      </c>
      <c r="L102" s="209">
        <v>75.47</v>
      </c>
      <c r="M102" s="209">
        <v>72.31</v>
      </c>
      <c r="N102" s="212">
        <v>74.290000000000006</v>
      </c>
      <c r="O102" s="209">
        <v>83.43</v>
      </c>
      <c r="P102" s="209">
        <v>72.150000000000006</v>
      </c>
      <c r="Q102" s="209">
        <v>74.02</v>
      </c>
      <c r="R102" s="209">
        <v>76.3</v>
      </c>
      <c r="S102" s="209">
        <v>73.69</v>
      </c>
      <c r="T102" s="212">
        <v>75.92</v>
      </c>
      <c r="U102" s="209">
        <v>68.78</v>
      </c>
      <c r="V102" s="209">
        <v>68.819999999999993</v>
      </c>
      <c r="W102" s="209">
        <v>66.94</v>
      </c>
      <c r="X102" s="209">
        <v>65.739999999999995</v>
      </c>
      <c r="Y102" s="209">
        <v>80.13</v>
      </c>
      <c r="Z102" s="212">
        <v>70.11</v>
      </c>
      <c r="AA102" s="209">
        <v>74.73</v>
      </c>
      <c r="AB102" s="209">
        <v>82.95</v>
      </c>
      <c r="AC102" s="209">
        <v>78.72</v>
      </c>
      <c r="AD102" s="209">
        <v>77.91</v>
      </c>
      <c r="AE102" s="209">
        <v>74.31</v>
      </c>
      <c r="AF102" s="212">
        <v>77.73</v>
      </c>
      <c r="AG102" s="209">
        <v>76.56</v>
      </c>
      <c r="AH102" s="209">
        <v>81.91</v>
      </c>
      <c r="AI102" s="209">
        <v>70.72</v>
      </c>
      <c r="AJ102" s="209">
        <v>72.069999999999993</v>
      </c>
      <c r="AK102" s="209">
        <v>78.790000000000006</v>
      </c>
      <c r="AL102" s="212">
        <v>76.02</v>
      </c>
      <c r="AM102" s="209">
        <v>79.87</v>
      </c>
      <c r="AN102" s="209">
        <v>79.22</v>
      </c>
      <c r="AO102" s="209">
        <v>77.790000000000006</v>
      </c>
      <c r="AP102" s="209">
        <v>74.89</v>
      </c>
      <c r="AQ102" s="209">
        <v>76.67</v>
      </c>
      <c r="AR102" s="212">
        <v>77.69</v>
      </c>
      <c r="AS102" s="209">
        <v>70.58</v>
      </c>
      <c r="AT102" s="209">
        <v>74.930000000000007</v>
      </c>
      <c r="AU102" s="209">
        <v>89.26</v>
      </c>
      <c r="AV102" s="209">
        <v>65.89</v>
      </c>
      <c r="AW102" s="209">
        <v>75.42</v>
      </c>
      <c r="AX102" s="212">
        <v>75.3</v>
      </c>
      <c r="AY102" s="209">
        <v>66.760000000000005</v>
      </c>
      <c r="AZ102" s="209">
        <v>66.69</v>
      </c>
      <c r="BA102" s="209">
        <v>71.09</v>
      </c>
      <c r="BB102" s="209">
        <v>63.81</v>
      </c>
      <c r="BC102" s="209">
        <v>73.75</v>
      </c>
      <c r="BD102" s="212">
        <v>68.42</v>
      </c>
      <c r="BE102" s="209">
        <v>80.22</v>
      </c>
      <c r="BF102" s="209">
        <v>74.39</v>
      </c>
      <c r="BG102" s="209">
        <v>81.52</v>
      </c>
      <c r="BH102" s="209">
        <v>80.72</v>
      </c>
      <c r="BI102" s="209">
        <v>76.02</v>
      </c>
      <c r="BJ102" s="212">
        <v>78.599999999999994</v>
      </c>
      <c r="BK102" s="209">
        <v>76.69</v>
      </c>
      <c r="BL102" s="209">
        <v>78.180000000000007</v>
      </c>
      <c r="BM102" s="209">
        <v>79.38</v>
      </c>
      <c r="BN102" s="209">
        <v>72.52</v>
      </c>
      <c r="BO102" s="209">
        <v>76.09</v>
      </c>
      <c r="BP102" s="212">
        <v>76.58</v>
      </c>
      <c r="BQ102" s="209">
        <v>79.73</v>
      </c>
      <c r="BR102" s="209">
        <v>77.08</v>
      </c>
      <c r="BS102" s="209">
        <v>75.510000000000005</v>
      </c>
      <c r="BT102" s="209">
        <v>66.12</v>
      </c>
      <c r="BU102" s="209">
        <v>73.569999999999993</v>
      </c>
      <c r="BV102" s="212">
        <v>74.42</v>
      </c>
      <c r="BW102" s="209">
        <v>74.89</v>
      </c>
      <c r="BX102" s="209">
        <v>76.760000000000005</v>
      </c>
      <c r="BY102" s="209">
        <v>76.64</v>
      </c>
      <c r="BZ102" s="209">
        <v>85.04</v>
      </c>
      <c r="CA102" s="209">
        <v>86.7</v>
      </c>
      <c r="CB102" s="212">
        <v>80</v>
      </c>
      <c r="CC102" s="209">
        <v>71.36</v>
      </c>
      <c r="CD102" s="209">
        <v>65.930000000000007</v>
      </c>
      <c r="CE102" s="209">
        <v>65.66</v>
      </c>
      <c r="CF102" s="209">
        <v>68.150000000000006</v>
      </c>
      <c r="CG102" s="209">
        <v>63.84</v>
      </c>
      <c r="CH102" s="212">
        <v>67</v>
      </c>
      <c r="CI102" s="209">
        <v>77.12</v>
      </c>
      <c r="CJ102" s="209">
        <v>70.88</v>
      </c>
      <c r="CK102" s="209">
        <v>67.849999999999994</v>
      </c>
      <c r="CL102" s="209">
        <v>67.2</v>
      </c>
      <c r="CM102" s="209">
        <v>65.14</v>
      </c>
      <c r="CN102" s="212">
        <v>69.69</v>
      </c>
      <c r="CO102" s="209">
        <v>68.28</v>
      </c>
      <c r="CP102" s="209">
        <v>70.709999999999994</v>
      </c>
      <c r="CQ102" s="209">
        <v>73.5</v>
      </c>
      <c r="CR102" s="209">
        <v>68.209999999999994</v>
      </c>
      <c r="CS102" s="209">
        <v>68.489999999999995</v>
      </c>
      <c r="CT102" s="212">
        <v>69.849999999999994</v>
      </c>
      <c r="CU102" s="209">
        <v>84.31</v>
      </c>
      <c r="CV102" s="209">
        <v>72.459999999999994</v>
      </c>
      <c r="CW102" s="209">
        <v>73.239999999999995</v>
      </c>
      <c r="CX102" s="209">
        <v>51.67</v>
      </c>
      <c r="CY102" s="212">
        <v>70.599999999999994</v>
      </c>
      <c r="CZ102" s="209">
        <v>69.22</v>
      </c>
      <c r="DA102" s="209">
        <v>84.75</v>
      </c>
      <c r="DB102" s="209">
        <v>84.85</v>
      </c>
      <c r="DC102" s="209">
        <v>72.36</v>
      </c>
      <c r="DD102" s="209">
        <v>89.67</v>
      </c>
      <c r="DE102" s="209">
        <v>64.23</v>
      </c>
      <c r="DF102" s="212">
        <v>77.56</v>
      </c>
      <c r="DG102" s="209">
        <v>87.88</v>
      </c>
      <c r="DH102" s="209">
        <v>89.97</v>
      </c>
      <c r="DI102" s="209">
        <v>80.77</v>
      </c>
      <c r="DJ102" s="209">
        <v>73.709999999999994</v>
      </c>
      <c r="DK102" s="209">
        <v>92.75</v>
      </c>
      <c r="DL102" s="212">
        <v>85.08</v>
      </c>
      <c r="DM102" s="209">
        <v>78.39</v>
      </c>
      <c r="DN102" s="209">
        <v>73.19</v>
      </c>
      <c r="DO102" s="209">
        <v>78.239999999999995</v>
      </c>
      <c r="DP102" s="209">
        <v>74.91</v>
      </c>
      <c r="DQ102" s="209">
        <v>79.8</v>
      </c>
      <c r="DR102" s="212">
        <v>76.91</v>
      </c>
      <c r="DS102" s="212">
        <v>79.39</v>
      </c>
      <c r="DT102" s="212">
        <v>77.08</v>
      </c>
      <c r="DU102" s="212">
        <v>78.069999999999993</v>
      </c>
      <c r="DV102" s="212">
        <v>74.540000000000006</v>
      </c>
      <c r="DW102" s="212">
        <v>80.41</v>
      </c>
      <c r="DX102" s="212">
        <v>77.86</v>
      </c>
      <c r="DY102" s="212">
        <v>72.989999999999995</v>
      </c>
      <c r="DZ102" s="212">
        <v>75.349999999999994</v>
      </c>
      <c r="EA102" s="214">
        <v>80.930000000000007</v>
      </c>
    </row>
    <row r="103" spans="1:131" s="6" customFormat="1" x14ac:dyDescent="0.2">
      <c r="A103" s="90">
        <v>11</v>
      </c>
      <c r="B103" s="91" t="s">
        <v>122</v>
      </c>
      <c r="C103" s="92" t="s">
        <v>3</v>
      </c>
      <c r="D103" s="200" t="s">
        <v>125</v>
      </c>
      <c r="E103" s="225">
        <v>78.12</v>
      </c>
      <c r="F103" s="216">
        <v>17745</v>
      </c>
      <c r="G103" s="216">
        <v>35632</v>
      </c>
      <c r="H103" s="275">
        <v>49.800740907049843</v>
      </c>
      <c r="I103" s="209">
        <v>77.69</v>
      </c>
      <c r="J103" s="209">
        <v>77.37</v>
      </c>
      <c r="K103" s="209">
        <v>77.08</v>
      </c>
      <c r="L103" s="209">
        <v>77.760000000000005</v>
      </c>
      <c r="M103" s="209">
        <v>78.11</v>
      </c>
      <c r="N103" s="212">
        <v>77.599999999999994</v>
      </c>
      <c r="O103" s="209">
        <v>86.19</v>
      </c>
      <c r="P103" s="209">
        <v>76.430000000000007</v>
      </c>
      <c r="Q103" s="209">
        <v>80.31</v>
      </c>
      <c r="R103" s="209">
        <v>80.27</v>
      </c>
      <c r="S103" s="209">
        <v>78.39</v>
      </c>
      <c r="T103" s="212">
        <v>80.319999999999993</v>
      </c>
      <c r="U103" s="209">
        <v>71.3</v>
      </c>
      <c r="V103" s="209">
        <v>73</v>
      </c>
      <c r="W103" s="209">
        <v>70.510000000000005</v>
      </c>
      <c r="X103" s="209">
        <v>74.2</v>
      </c>
      <c r="Y103" s="209">
        <v>82.52</v>
      </c>
      <c r="Z103" s="212">
        <v>74.34</v>
      </c>
      <c r="AA103" s="209">
        <v>76.56</v>
      </c>
      <c r="AB103" s="209">
        <v>82.21</v>
      </c>
      <c r="AC103" s="209">
        <v>80.489999999999995</v>
      </c>
      <c r="AD103" s="209">
        <v>77.95</v>
      </c>
      <c r="AE103" s="209">
        <v>78.430000000000007</v>
      </c>
      <c r="AF103" s="212">
        <v>79.13</v>
      </c>
      <c r="AG103" s="209">
        <v>80.92</v>
      </c>
      <c r="AH103" s="209">
        <v>83.86</v>
      </c>
      <c r="AI103" s="209">
        <v>75.67</v>
      </c>
      <c r="AJ103" s="209">
        <v>77.87</v>
      </c>
      <c r="AK103" s="209">
        <v>81.58</v>
      </c>
      <c r="AL103" s="212">
        <v>79.98</v>
      </c>
      <c r="AM103" s="209">
        <v>79.63</v>
      </c>
      <c r="AN103" s="209">
        <v>80.319999999999993</v>
      </c>
      <c r="AO103" s="209">
        <v>82.11</v>
      </c>
      <c r="AP103" s="209">
        <v>79.06</v>
      </c>
      <c r="AQ103" s="209">
        <v>79.58</v>
      </c>
      <c r="AR103" s="212">
        <v>80.14</v>
      </c>
      <c r="AS103" s="209">
        <v>75.38</v>
      </c>
      <c r="AT103" s="209">
        <v>77.459999999999994</v>
      </c>
      <c r="AU103" s="209">
        <v>90.04</v>
      </c>
      <c r="AV103" s="209">
        <v>71.56</v>
      </c>
      <c r="AW103" s="209">
        <v>75.260000000000005</v>
      </c>
      <c r="AX103" s="212">
        <v>77.959999999999994</v>
      </c>
      <c r="AY103" s="209">
        <v>70.28</v>
      </c>
      <c r="AZ103" s="209">
        <v>69.72</v>
      </c>
      <c r="BA103" s="209">
        <v>72.760000000000005</v>
      </c>
      <c r="BB103" s="209">
        <v>66.650000000000006</v>
      </c>
      <c r="BC103" s="209">
        <v>76.23</v>
      </c>
      <c r="BD103" s="212">
        <v>71.13</v>
      </c>
      <c r="BE103" s="209">
        <v>81.709999999999994</v>
      </c>
      <c r="BF103" s="209">
        <v>77.63</v>
      </c>
      <c r="BG103" s="209">
        <v>81.91</v>
      </c>
      <c r="BH103" s="209">
        <v>81.39</v>
      </c>
      <c r="BI103" s="209">
        <v>81.400000000000006</v>
      </c>
      <c r="BJ103" s="212">
        <v>80.81</v>
      </c>
      <c r="BK103" s="209">
        <v>77.88</v>
      </c>
      <c r="BL103" s="209">
        <v>80.010000000000005</v>
      </c>
      <c r="BM103" s="209">
        <v>81.55</v>
      </c>
      <c r="BN103" s="209">
        <v>74.22</v>
      </c>
      <c r="BO103" s="209">
        <v>79.03</v>
      </c>
      <c r="BP103" s="212">
        <v>78.540000000000006</v>
      </c>
      <c r="BQ103" s="209">
        <v>81.150000000000006</v>
      </c>
      <c r="BR103" s="209">
        <v>79.48</v>
      </c>
      <c r="BS103" s="209">
        <v>76.16</v>
      </c>
      <c r="BT103" s="209">
        <v>69.61</v>
      </c>
      <c r="BU103" s="209">
        <v>75.650000000000006</v>
      </c>
      <c r="BV103" s="212">
        <v>76.42</v>
      </c>
      <c r="BW103" s="209">
        <v>78.64</v>
      </c>
      <c r="BX103" s="209">
        <v>78.61</v>
      </c>
      <c r="BY103" s="209">
        <v>77.52</v>
      </c>
      <c r="BZ103" s="209">
        <v>86.53</v>
      </c>
      <c r="CA103" s="209">
        <v>86.69</v>
      </c>
      <c r="CB103" s="212">
        <v>81.599999999999994</v>
      </c>
      <c r="CC103" s="209">
        <v>74.88</v>
      </c>
      <c r="CD103" s="209">
        <v>74.069999999999993</v>
      </c>
      <c r="CE103" s="209">
        <v>73.53</v>
      </c>
      <c r="CF103" s="209">
        <v>76.38</v>
      </c>
      <c r="CG103" s="209">
        <v>73.33</v>
      </c>
      <c r="CH103" s="212">
        <v>74.44</v>
      </c>
      <c r="CI103" s="209">
        <v>79.739999999999995</v>
      </c>
      <c r="CJ103" s="209">
        <v>74.66</v>
      </c>
      <c r="CK103" s="209">
        <v>71.930000000000007</v>
      </c>
      <c r="CL103" s="209">
        <v>69.59</v>
      </c>
      <c r="CM103" s="209">
        <v>69.47</v>
      </c>
      <c r="CN103" s="212">
        <v>73.099999999999994</v>
      </c>
      <c r="CO103" s="209">
        <v>74.709999999999994</v>
      </c>
      <c r="CP103" s="209">
        <v>74.739999999999995</v>
      </c>
      <c r="CQ103" s="209">
        <v>77.2</v>
      </c>
      <c r="CR103" s="209">
        <v>72.48</v>
      </c>
      <c r="CS103" s="209">
        <v>73.02</v>
      </c>
      <c r="CT103" s="212">
        <v>74.430000000000007</v>
      </c>
      <c r="CU103" s="209">
        <v>86.01</v>
      </c>
      <c r="CV103" s="209">
        <v>78.58</v>
      </c>
      <c r="CW103" s="209">
        <v>78.64</v>
      </c>
      <c r="CX103" s="209">
        <v>57.01</v>
      </c>
      <c r="CY103" s="212">
        <v>75.19</v>
      </c>
      <c r="CZ103" s="209">
        <v>71.56</v>
      </c>
      <c r="DA103" s="209">
        <v>85.39</v>
      </c>
      <c r="DB103" s="209">
        <v>85.41</v>
      </c>
      <c r="DC103" s="209">
        <v>82.79</v>
      </c>
      <c r="DD103" s="209">
        <v>89.91</v>
      </c>
      <c r="DE103" s="209">
        <v>66.66</v>
      </c>
      <c r="DF103" s="212">
        <v>80.319999999999993</v>
      </c>
      <c r="DG103" s="209">
        <v>88.78</v>
      </c>
      <c r="DH103" s="209">
        <v>89.85</v>
      </c>
      <c r="DI103" s="209">
        <v>79.150000000000006</v>
      </c>
      <c r="DJ103" s="209">
        <v>75.81</v>
      </c>
      <c r="DK103" s="209">
        <v>93.14</v>
      </c>
      <c r="DL103" s="212">
        <v>85.38</v>
      </c>
      <c r="DM103" s="209">
        <v>80.81</v>
      </c>
      <c r="DN103" s="209">
        <v>74.52</v>
      </c>
      <c r="DO103" s="209">
        <v>80.03</v>
      </c>
      <c r="DP103" s="209">
        <v>76.25</v>
      </c>
      <c r="DQ103" s="209">
        <v>81.36</v>
      </c>
      <c r="DR103" s="212">
        <v>78.59</v>
      </c>
      <c r="DS103" s="212">
        <v>75.11</v>
      </c>
      <c r="DT103" s="212">
        <v>73.94</v>
      </c>
      <c r="DU103" s="212">
        <v>76.849999999999994</v>
      </c>
      <c r="DV103" s="212">
        <v>71.87</v>
      </c>
      <c r="DW103" s="212">
        <v>77.59</v>
      </c>
      <c r="DX103" s="212">
        <v>77.22</v>
      </c>
      <c r="DY103" s="212">
        <v>68.34</v>
      </c>
      <c r="DZ103" s="212">
        <v>74.78</v>
      </c>
      <c r="EA103" s="214">
        <v>80.989999999999995</v>
      </c>
    </row>
    <row r="104" spans="1:131" s="6" customFormat="1" x14ac:dyDescent="0.2">
      <c r="A104" s="90">
        <v>11</v>
      </c>
      <c r="B104" s="91" t="s">
        <v>122</v>
      </c>
      <c r="C104" s="92" t="s">
        <v>1070</v>
      </c>
      <c r="D104" s="202" t="s">
        <v>1064</v>
      </c>
      <c r="E104" s="225">
        <v>77.3</v>
      </c>
      <c r="F104" s="216">
        <v>144</v>
      </c>
      <c r="G104" s="216">
        <v>605</v>
      </c>
      <c r="H104" s="275">
        <v>23.801652892561982</v>
      </c>
      <c r="I104" s="209">
        <v>77.89</v>
      </c>
      <c r="J104" s="209">
        <v>77.08</v>
      </c>
      <c r="K104" s="209">
        <v>74.97</v>
      </c>
      <c r="L104" s="209">
        <v>77.22</v>
      </c>
      <c r="M104" s="209">
        <v>83.89</v>
      </c>
      <c r="N104" s="212">
        <v>78.209999999999994</v>
      </c>
      <c r="O104" s="209">
        <v>86.15</v>
      </c>
      <c r="P104" s="209">
        <v>75.099999999999994</v>
      </c>
      <c r="Q104" s="209">
        <v>82.38</v>
      </c>
      <c r="R104" s="209">
        <v>77.64</v>
      </c>
      <c r="S104" s="209">
        <v>80.56</v>
      </c>
      <c r="T104" s="212">
        <v>80.36</v>
      </c>
      <c r="U104" s="209">
        <v>72.31</v>
      </c>
      <c r="V104" s="209">
        <v>72.569999999999993</v>
      </c>
      <c r="W104" s="209">
        <v>69.290000000000006</v>
      </c>
      <c r="X104" s="209">
        <v>77.900000000000006</v>
      </c>
      <c r="Y104" s="209">
        <v>85.31</v>
      </c>
      <c r="Z104" s="212">
        <v>75.510000000000005</v>
      </c>
      <c r="AA104" s="209">
        <v>80.709999999999994</v>
      </c>
      <c r="AB104" s="209">
        <v>87.66</v>
      </c>
      <c r="AC104" s="209">
        <v>86.96</v>
      </c>
      <c r="AD104" s="209">
        <v>81.819999999999993</v>
      </c>
      <c r="AE104" s="209">
        <v>81.17</v>
      </c>
      <c r="AF104" s="212">
        <v>83.66</v>
      </c>
      <c r="AG104" s="209">
        <v>76.88</v>
      </c>
      <c r="AH104" s="209">
        <v>87.18</v>
      </c>
      <c r="AI104" s="209">
        <v>70.78</v>
      </c>
      <c r="AJ104" s="209">
        <v>69.58</v>
      </c>
      <c r="AK104" s="209">
        <v>80.28</v>
      </c>
      <c r="AL104" s="212">
        <v>76.95</v>
      </c>
      <c r="AM104" s="209">
        <v>81.290000000000006</v>
      </c>
      <c r="AN104" s="209">
        <v>83.55</v>
      </c>
      <c r="AO104" s="209">
        <v>81.69</v>
      </c>
      <c r="AP104" s="209">
        <v>79.58</v>
      </c>
      <c r="AQ104" s="209">
        <v>77.16</v>
      </c>
      <c r="AR104" s="212">
        <v>80.650000000000006</v>
      </c>
      <c r="AS104" s="209">
        <v>73.86</v>
      </c>
      <c r="AT104" s="209">
        <v>77.48</v>
      </c>
      <c r="AU104" s="209">
        <v>93.57</v>
      </c>
      <c r="AV104" s="209">
        <v>66.81</v>
      </c>
      <c r="AW104" s="209">
        <v>82.08</v>
      </c>
      <c r="AX104" s="212">
        <v>78.819999999999993</v>
      </c>
      <c r="AY104" s="209">
        <v>64.03</v>
      </c>
      <c r="AZ104" s="209">
        <v>63.08</v>
      </c>
      <c r="BA104" s="209">
        <v>67.22</v>
      </c>
      <c r="BB104" s="209">
        <v>62.86</v>
      </c>
      <c r="BC104" s="209">
        <v>76.86</v>
      </c>
      <c r="BD104" s="212">
        <v>66.78</v>
      </c>
      <c r="BE104" s="209">
        <v>86.85</v>
      </c>
      <c r="BF104" s="209">
        <v>78.72</v>
      </c>
      <c r="BG104" s="209">
        <v>83.69</v>
      </c>
      <c r="BH104" s="209">
        <v>80.430000000000007</v>
      </c>
      <c r="BI104" s="209">
        <v>75.62</v>
      </c>
      <c r="BJ104" s="212">
        <v>81.11</v>
      </c>
      <c r="BK104" s="209">
        <v>80.88</v>
      </c>
      <c r="BL104" s="209">
        <v>76.34</v>
      </c>
      <c r="BM104" s="209">
        <v>82.68</v>
      </c>
      <c r="BN104" s="209">
        <v>69.86</v>
      </c>
      <c r="BO104" s="209">
        <v>80.42</v>
      </c>
      <c r="BP104" s="212">
        <v>78.040000000000006</v>
      </c>
      <c r="BQ104" s="209">
        <v>78.58</v>
      </c>
      <c r="BR104" s="209">
        <v>75.349999999999994</v>
      </c>
      <c r="BS104" s="209">
        <v>72.34</v>
      </c>
      <c r="BT104" s="209">
        <v>66.709999999999994</v>
      </c>
      <c r="BU104" s="209">
        <v>73.52</v>
      </c>
      <c r="BV104" s="212">
        <v>73.31</v>
      </c>
      <c r="BW104" s="209">
        <v>78.13</v>
      </c>
      <c r="BX104" s="209">
        <v>79.010000000000005</v>
      </c>
      <c r="BY104" s="209">
        <v>75.349999999999994</v>
      </c>
      <c r="BZ104" s="209">
        <v>86.48</v>
      </c>
      <c r="CA104" s="209">
        <v>87.83</v>
      </c>
      <c r="CB104" s="212">
        <v>81.38</v>
      </c>
      <c r="CC104" s="209">
        <v>71.55</v>
      </c>
      <c r="CD104" s="209">
        <v>67.459999999999994</v>
      </c>
      <c r="CE104" s="209">
        <v>63.83</v>
      </c>
      <c r="CF104" s="209">
        <v>68.14</v>
      </c>
      <c r="CG104" s="209">
        <v>63.94</v>
      </c>
      <c r="CH104" s="212">
        <v>66.989999999999995</v>
      </c>
      <c r="CI104" s="209">
        <v>76.83</v>
      </c>
      <c r="CJ104" s="209">
        <v>71.14</v>
      </c>
      <c r="CK104" s="209">
        <v>65.53</v>
      </c>
      <c r="CL104" s="209">
        <v>69.010000000000005</v>
      </c>
      <c r="CM104" s="209">
        <v>63.77</v>
      </c>
      <c r="CN104" s="212">
        <v>69.260000000000005</v>
      </c>
      <c r="CO104" s="161"/>
      <c r="CP104" s="161"/>
      <c r="CQ104" s="161"/>
      <c r="CR104" s="161"/>
      <c r="CS104" s="161"/>
      <c r="CT104" s="162"/>
      <c r="CU104" s="209">
        <v>86.06</v>
      </c>
      <c r="CV104" s="209">
        <v>81.540000000000006</v>
      </c>
      <c r="CW104" s="209">
        <v>85.73</v>
      </c>
      <c r="CX104" s="209">
        <v>43.74</v>
      </c>
      <c r="CY104" s="212">
        <v>74.459999999999994</v>
      </c>
      <c r="CZ104" s="209">
        <v>72.959999999999994</v>
      </c>
      <c r="DA104" s="209">
        <v>87.8</v>
      </c>
      <c r="DB104" s="209">
        <v>87.52</v>
      </c>
      <c r="DC104" s="209">
        <v>71.55</v>
      </c>
      <c r="DD104" s="209">
        <v>92.54</v>
      </c>
      <c r="DE104" s="209">
        <v>66.709999999999994</v>
      </c>
      <c r="DF104" s="212">
        <v>79.81</v>
      </c>
      <c r="DG104" s="209">
        <v>90.42</v>
      </c>
      <c r="DH104" s="209">
        <v>89.37</v>
      </c>
      <c r="DI104" s="209">
        <v>73.430000000000007</v>
      </c>
      <c r="DJ104" s="209">
        <v>71.569999999999993</v>
      </c>
      <c r="DK104" s="209">
        <v>93.71</v>
      </c>
      <c r="DL104" s="212">
        <v>83.83</v>
      </c>
      <c r="DM104" s="209">
        <v>82.1</v>
      </c>
      <c r="DN104" s="209">
        <v>77.319999999999993</v>
      </c>
      <c r="DO104" s="209">
        <v>82.25</v>
      </c>
      <c r="DP104" s="209">
        <v>77.61</v>
      </c>
      <c r="DQ104" s="209">
        <v>86.29</v>
      </c>
      <c r="DR104" s="212">
        <v>81.12</v>
      </c>
      <c r="DS104" s="212">
        <v>78.97</v>
      </c>
      <c r="DT104" s="212">
        <v>76.739999999999995</v>
      </c>
      <c r="DU104" s="212">
        <v>80.06</v>
      </c>
      <c r="DV104" s="212">
        <v>74.55</v>
      </c>
      <c r="DW104" s="212">
        <v>79.680000000000007</v>
      </c>
      <c r="DX104" s="212">
        <v>79.02</v>
      </c>
      <c r="DY104" s="212">
        <v>73.77</v>
      </c>
      <c r="DZ104" s="212">
        <v>78.27</v>
      </c>
      <c r="EA104" s="214">
        <v>81.99</v>
      </c>
    </row>
    <row r="105" spans="1:131" s="6" customFormat="1" x14ac:dyDescent="0.2">
      <c r="A105" s="90">
        <v>11</v>
      </c>
      <c r="B105" s="91" t="s">
        <v>122</v>
      </c>
      <c r="C105" s="92" t="s">
        <v>63</v>
      </c>
      <c r="D105" s="200" t="s">
        <v>126</v>
      </c>
      <c r="E105" s="225">
        <v>94.87</v>
      </c>
      <c r="F105" s="163">
        <v>15</v>
      </c>
      <c r="G105" s="163">
        <v>14</v>
      </c>
      <c r="H105" s="275">
        <v>100</v>
      </c>
      <c r="I105" s="209">
        <v>94.67</v>
      </c>
      <c r="J105" s="209">
        <v>94.67</v>
      </c>
      <c r="K105" s="209">
        <v>94.67</v>
      </c>
      <c r="L105" s="209">
        <v>94.67</v>
      </c>
      <c r="M105" s="209">
        <v>97.33</v>
      </c>
      <c r="N105" s="212">
        <v>95.2</v>
      </c>
      <c r="O105" s="209">
        <v>96</v>
      </c>
      <c r="P105" s="209">
        <v>90.67</v>
      </c>
      <c r="Q105" s="209">
        <v>94.67</v>
      </c>
      <c r="R105" s="209">
        <v>97.33</v>
      </c>
      <c r="S105" s="209">
        <v>93.33</v>
      </c>
      <c r="T105" s="212">
        <v>94.4</v>
      </c>
      <c r="U105" s="209">
        <v>97.33</v>
      </c>
      <c r="V105" s="209">
        <v>89.33</v>
      </c>
      <c r="W105" s="209">
        <v>93.33</v>
      </c>
      <c r="X105" s="209">
        <v>94.67</v>
      </c>
      <c r="Y105" s="209">
        <v>94.67</v>
      </c>
      <c r="Z105" s="212">
        <v>93.87</v>
      </c>
      <c r="AA105" s="209">
        <v>94.67</v>
      </c>
      <c r="AB105" s="209">
        <v>97.33</v>
      </c>
      <c r="AC105" s="209">
        <v>94.67</v>
      </c>
      <c r="AD105" s="209">
        <v>97.33</v>
      </c>
      <c r="AE105" s="209">
        <v>94.67</v>
      </c>
      <c r="AF105" s="212">
        <v>95.73</v>
      </c>
      <c r="AG105" s="209">
        <v>94.67</v>
      </c>
      <c r="AH105" s="209">
        <v>93.33</v>
      </c>
      <c r="AI105" s="209">
        <v>93.33</v>
      </c>
      <c r="AJ105" s="209">
        <v>96</v>
      </c>
      <c r="AK105" s="209">
        <v>94.67</v>
      </c>
      <c r="AL105" s="212">
        <v>94.4</v>
      </c>
      <c r="AM105" s="209">
        <v>93.33</v>
      </c>
      <c r="AN105" s="209">
        <v>97.33</v>
      </c>
      <c r="AO105" s="209">
        <v>97.33</v>
      </c>
      <c r="AP105" s="209">
        <v>96</v>
      </c>
      <c r="AQ105" s="209">
        <v>96</v>
      </c>
      <c r="AR105" s="212">
        <v>96</v>
      </c>
      <c r="AS105" s="209">
        <v>90.67</v>
      </c>
      <c r="AT105" s="209">
        <v>96</v>
      </c>
      <c r="AU105" s="209">
        <v>98.67</v>
      </c>
      <c r="AV105" s="209">
        <v>93.33</v>
      </c>
      <c r="AW105" s="209">
        <v>97.33</v>
      </c>
      <c r="AX105" s="212">
        <v>95.2</v>
      </c>
      <c r="AY105" s="209">
        <v>93.33</v>
      </c>
      <c r="AZ105" s="209">
        <v>93.33</v>
      </c>
      <c r="BA105" s="209">
        <v>93.33</v>
      </c>
      <c r="BB105" s="209">
        <v>92</v>
      </c>
      <c r="BC105" s="209">
        <v>97.33</v>
      </c>
      <c r="BD105" s="212">
        <v>93.87</v>
      </c>
      <c r="BE105" s="209">
        <v>96</v>
      </c>
      <c r="BF105" s="209">
        <v>93.33</v>
      </c>
      <c r="BG105" s="209">
        <v>96</v>
      </c>
      <c r="BH105" s="209">
        <v>93.33</v>
      </c>
      <c r="BI105" s="209">
        <v>93.33</v>
      </c>
      <c r="BJ105" s="212">
        <v>94.4</v>
      </c>
      <c r="BK105" s="209">
        <v>96</v>
      </c>
      <c r="BL105" s="209">
        <v>96</v>
      </c>
      <c r="BM105" s="209">
        <v>92</v>
      </c>
      <c r="BN105" s="209">
        <v>92</v>
      </c>
      <c r="BO105" s="209">
        <v>96</v>
      </c>
      <c r="BP105" s="212">
        <v>94.4</v>
      </c>
      <c r="BQ105" s="209">
        <v>97.14</v>
      </c>
      <c r="BR105" s="209">
        <v>96</v>
      </c>
      <c r="BS105" s="209">
        <v>96</v>
      </c>
      <c r="BT105" s="209">
        <v>90.67</v>
      </c>
      <c r="BU105" s="209">
        <v>98.67</v>
      </c>
      <c r="BV105" s="212">
        <v>95.68</v>
      </c>
      <c r="BW105" s="209">
        <v>97.33</v>
      </c>
      <c r="BX105" s="209">
        <v>97.33</v>
      </c>
      <c r="BY105" s="209">
        <v>94.67</v>
      </c>
      <c r="BZ105" s="209">
        <v>96</v>
      </c>
      <c r="CA105" s="209">
        <v>96</v>
      </c>
      <c r="CB105" s="212">
        <v>96.27</v>
      </c>
      <c r="CC105" s="209">
        <v>94.67</v>
      </c>
      <c r="CD105" s="209">
        <v>96</v>
      </c>
      <c r="CE105" s="209">
        <v>96</v>
      </c>
      <c r="CF105" s="209">
        <v>97.33</v>
      </c>
      <c r="CG105" s="209">
        <v>94.67</v>
      </c>
      <c r="CH105" s="212">
        <v>95.73</v>
      </c>
      <c r="CI105" s="209">
        <v>93.33</v>
      </c>
      <c r="CJ105" s="209">
        <v>94.67</v>
      </c>
      <c r="CK105" s="209">
        <v>97.33</v>
      </c>
      <c r="CL105" s="209">
        <v>93.33</v>
      </c>
      <c r="CM105" s="209">
        <v>92</v>
      </c>
      <c r="CN105" s="212">
        <v>94.13</v>
      </c>
      <c r="CO105" s="209">
        <v>92</v>
      </c>
      <c r="CP105" s="209">
        <v>93.33</v>
      </c>
      <c r="CQ105" s="209">
        <v>94.67</v>
      </c>
      <c r="CR105" s="209">
        <v>90.67</v>
      </c>
      <c r="CS105" s="209">
        <v>93.33</v>
      </c>
      <c r="CT105" s="212">
        <v>92.8</v>
      </c>
      <c r="CU105" s="209">
        <v>93.33</v>
      </c>
      <c r="CV105" s="209">
        <v>98.67</v>
      </c>
      <c r="CW105" s="209">
        <v>97.33</v>
      </c>
      <c r="CX105" s="209">
        <v>89.33</v>
      </c>
      <c r="CY105" s="212">
        <v>94.67</v>
      </c>
      <c r="CZ105" s="209">
        <v>89.33</v>
      </c>
      <c r="DA105" s="209">
        <v>93.33</v>
      </c>
      <c r="DB105" s="209">
        <v>94.67</v>
      </c>
      <c r="DC105" s="209">
        <v>96</v>
      </c>
      <c r="DD105" s="209">
        <v>94.67</v>
      </c>
      <c r="DE105" s="209">
        <v>92</v>
      </c>
      <c r="DF105" s="212">
        <v>93.33</v>
      </c>
      <c r="DG105" s="209">
        <v>93.33</v>
      </c>
      <c r="DH105" s="209">
        <v>93.33</v>
      </c>
      <c r="DI105" s="209">
        <v>96</v>
      </c>
      <c r="DJ105" s="209">
        <v>96</v>
      </c>
      <c r="DK105" s="209">
        <v>96</v>
      </c>
      <c r="DL105" s="212">
        <v>94.93</v>
      </c>
      <c r="DM105" s="209">
        <v>96</v>
      </c>
      <c r="DN105" s="209">
        <v>96</v>
      </c>
      <c r="DO105" s="209">
        <v>96</v>
      </c>
      <c r="DP105" s="209">
        <v>96</v>
      </c>
      <c r="DQ105" s="209">
        <v>94.67</v>
      </c>
      <c r="DR105" s="212">
        <v>95.73</v>
      </c>
      <c r="DS105" s="212">
        <v>79.290000000000006</v>
      </c>
      <c r="DT105" s="212">
        <v>79.56</v>
      </c>
      <c r="DU105" s="212">
        <v>78.8</v>
      </c>
      <c r="DV105" s="212">
        <v>72.8</v>
      </c>
      <c r="DW105" s="212">
        <v>79.569999999999993</v>
      </c>
      <c r="DX105" s="212">
        <v>77.36</v>
      </c>
      <c r="DY105" s="212">
        <v>68.12</v>
      </c>
      <c r="DZ105" s="212">
        <v>77.67</v>
      </c>
      <c r="EA105" s="214">
        <v>82.47</v>
      </c>
    </row>
    <row r="106" spans="1:131" s="6" customFormat="1" x14ac:dyDescent="0.2">
      <c r="A106" s="90">
        <v>11</v>
      </c>
      <c r="B106" s="91" t="s">
        <v>122</v>
      </c>
      <c r="C106" s="92" t="s">
        <v>127</v>
      </c>
      <c r="D106" s="200" t="s">
        <v>128</v>
      </c>
      <c r="E106" s="225">
        <v>87.81</v>
      </c>
      <c r="F106" s="216">
        <v>307</v>
      </c>
      <c r="G106" s="216">
        <v>315</v>
      </c>
      <c r="H106" s="275">
        <v>97.460317460317455</v>
      </c>
      <c r="I106" s="209">
        <v>90.23</v>
      </c>
      <c r="J106" s="209">
        <v>88.95</v>
      </c>
      <c r="K106" s="209">
        <v>88.72</v>
      </c>
      <c r="L106" s="209">
        <v>86.51</v>
      </c>
      <c r="M106" s="209">
        <v>86.6</v>
      </c>
      <c r="N106" s="212">
        <v>88.2</v>
      </c>
      <c r="O106" s="209">
        <v>93.75</v>
      </c>
      <c r="P106" s="209">
        <v>87.82</v>
      </c>
      <c r="Q106" s="209">
        <v>90.78</v>
      </c>
      <c r="R106" s="209">
        <v>90.36</v>
      </c>
      <c r="S106" s="209">
        <v>89.32</v>
      </c>
      <c r="T106" s="212">
        <v>90.4</v>
      </c>
      <c r="U106" s="209">
        <v>88.41</v>
      </c>
      <c r="V106" s="209">
        <v>86.02</v>
      </c>
      <c r="W106" s="209">
        <v>85.56</v>
      </c>
      <c r="X106" s="209">
        <v>83.58</v>
      </c>
      <c r="Y106" s="209">
        <v>93.03</v>
      </c>
      <c r="Z106" s="212">
        <v>87.33</v>
      </c>
      <c r="AA106" s="209">
        <v>89.87</v>
      </c>
      <c r="AB106" s="209">
        <v>93.16</v>
      </c>
      <c r="AC106" s="209">
        <v>92.34</v>
      </c>
      <c r="AD106" s="209">
        <v>90.62</v>
      </c>
      <c r="AE106" s="209">
        <v>89.02</v>
      </c>
      <c r="AF106" s="212">
        <v>91</v>
      </c>
      <c r="AG106" s="209">
        <v>84.52</v>
      </c>
      <c r="AH106" s="209">
        <v>86.34</v>
      </c>
      <c r="AI106" s="209">
        <v>74.62</v>
      </c>
      <c r="AJ106" s="209">
        <v>75.42</v>
      </c>
      <c r="AK106" s="209">
        <v>90.59</v>
      </c>
      <c r="AL106" s="212">
        <v>82.29</v>
      </c>
      <c r="AM106" s="209">
        <v>91.58</v>
      </c>
      <c r="AN106" s="209">
        <v>92.7</v>
      </c>
      <c r="AO106" s="209">
        <v>93.16</v>
      </c>
      <c r="AP106" s="209">
        <v>90.52</v>
      </c>
      <c r="AQ106" s="209">
        <v>90.65</v>
      </c>
      <c r="AR106" s="212">
        <v>91.73</v>
      </c>
      <c r="AS106" s="209">
        <v>80.069999999999993</v>
      </c>
      <c r="AT106" s="209">
        <v>87.67</v>
      </c>
      <c r="AU106" s="209">
        <v>95.96</v>
      </c>
      <c r="AV106" s="209">
        <v>86.6</v>
      </c>
      <c r="AW106" s="209">
        <v>87.96</v>
      </c>
      <c r="AX106" s="212">
        <v>87.66</v>
      </c>
      <c r="AY106" s="209">
        <v>85.82</v>
      </c>
      <c r="AZ106" s="209">
        <v>83.3</v>
      </c>
      <c r="BA106" s="209">
        <v>86.23</v>
      </c>
      <c r="BB106" s="209">
        <v>83.82</v>
      </c>
      <c r="BC106" s="209">
        <v>87.87</v>
      </c>
      <c r="BD106" s="212">
        <v>85.41</v>
      </c>
      <c r="BE106" s="209">
        <v>94.79</v>
      </c>
      <c r="BF106" s="209">
        <v>94.01</v>
      </c>
      <c r="BG106" s="209">
        <v>93.59</v>
      </c>
      <c r="BH106" s="209">
        <v>92.63</v>
      </c>
      <c r="BI106" s="209">
        <v>84.1</v>
      </c>
      <c r="BJ106" s="212">
        <v>91.89</v>
      </c>
      <c r="BK106" s="209">
        <v>92.2</v>
      </c>
      <c r="BL106" s="209">
        <v>91.92</v>
      </c>
      <c r="BM106" s="209">
        <v>93.81</v>
      </c>
      <c r="BN106" s="209">
        <v>88.11</v>
      </c>
      <c r="BO106" s="209">
        <v>91.97</v>
      </c>
      <c r="BP106" s="212">
        <v>91.61</v>
      </c>
      <c r="BQ106" s="209">
        <v>89.54</v>
      </c>
      <c r="BR106" s="209">
        <v>89.22</v>
      </c>
      <c r="BS106" s="209">
        <v>87.76</v>
      </c>
      <c r="BT106" s="209">
        <v>84.21</v>
      </c>
      <c r="BU106" s="209">
        <v>87.74</v>
      </c>
      <c r="BV106" s="212">
        <v>87.71</v>
      </c>
      <c r="BW106" s="209">
        <v>91.21</v>
      </c>
      <c r="BX106" s="209">
        <v>89.97</v>
      </c>
      <c r="BY106" s="209">
        <v>89.51</v>
      </c>
      <c r="BZ106" s="209">
        <v>95.39</v>
      </c>
      <c r="CA106" s="209">
        <v>94.58</v>
      </c>
      <c r="CB106" s="212">
        <v>92.13</v>
      </c>
      <c r="CC106" s="209">
        <v>84.17</v>
      </c>
      <c r="CD106" s="209">
        <v>81.44</v>
      </c>
      <c r="CE106" s="209">
        <v>80.66</v>
      </c>
      <c r="CF106" s="209">
        <v>83.32</v>
      </c>
      <c r="CG106" s="209">
        <v>80.66</v>
      </c>
      <c r="CH106" s="212">
        <v>82.05</v>
      </c>
      <c r="CI106" s="209">
        <v>89.28</v>
      </c>
      <c r="CJ106" s="209">
        <v>87.93</v>
      </c>
      <c r="CK106" s="209">
        <v>83.18</v>
      </c>
      <c r="CL106" s="209">
        <v>80.739999999999995</v>
      </c>
      <c r="CM106" s="209">
        <v>76.56</v>
      </c>
      <c r="CN106" s="212">
        <v>83.62</v>
      </c>
      <c r="CO106" s="209">
        <v>81.92</v>
      </c>
      <c r="CP106" s="209">
        <v>84.71</v>
      </c>
      <c r="CQ106" s="209">
        <v>83.02</v>
      </c>
      <c r="CR106" s="209">
        <v>84.8</v>
      </c>
      <c r="CS106" s="209">
        <v>77.790000000000006</v>
      </c>
      <c r="CT106" s="212">
        <v>82.47</v>
      </c>
      <c r="CU106" s="209">
        <v>93.03</v>
      </c>
      <c r="CV106" s="209">
        <v>83.38</v>
      </c>
      <c r="CW106" s="209">
        <v>82.42</v>
      </c>
      <c r="CX106" s="209">
        <v>52.08</v>
      </c>
      <c r="CY106" s="212">
        <v>77.89</v>
      </c>
      <c r="CZ106" s="209">
        <v>82.51</v>
      </c>
      <c r="DA106" s="209">
        <v>93.57</v>
      </c>
      <c r="DB106" s="209">
        <v>93.2</v>
      </c>
      <c r="DC106" s="209">
        <v>65.97</v>
      </c>
      <c r="DD106" s="209">
        <v>95.37</v>
      </c>
      <c r="DE106" s="209">
        <v>75.67</v>
      </c>
      <c r="DF106" s="212">
        <v>84.5</v>
      </c>
      <c r="DG106" s="209">
        <v>95.7</v>
      </c>
      <c r="DH106" s="209">
        <v>96.21</v>
      </c>
      <c r="DI106" s="209">
        <v>91.17</v>
      </c>
      <c r="DJ106" s="209">
        <v>87.5</v>
      </c>
      <c r="DK106" s="209">
        <v>96.64</v>
      </c>
      <c r="DL106" s="212">
        <v>93.46</v>
      </c>
      <c r="DM106" s="209">
        <v>92.29</v>
      </c>
      <c r="DN106" s="209">
        <v>85.07</v>
      </c>
      <c r="DO106" s="209">
        <v>91.53</v>
      </c>
      <c r="DP106" s="209">
        <v>90.07</v>
      </c>
      <c r="DQ106" s="209">
        <v>92.25</v>
      </c>
      <c r="DR106" s="212">
        <v>90.25</v>
      </c>
      <c r="DS106" s="212">
        <v>94.8</v>
      </c>
      <c r="DT106" s="212">
        <v>94.8</v>
      </c>
      <c r="DU106" s="212">
        <v>95.2</v>
      </c>
      <c r="DV106" s="212">
        <v>94.53</v>
      </c>
      <c r="DW106" s="212">
        <v>94.4</v>
      </c>
      <c r="DX106" s="212">
        <v>95.97</v>
      </c>
      <c r="DY106" s="212">
        <v>94.93</v>
      </c>
      <c r="DZ106" s="212">
        <v>93.87</v>
      </c>
      <c r="EA106" s="214">
        <v>95.33</v>
      </c>
    </row>
    <row r="107" spans="1:131" s="6" customFormat="1" x14ac:dyDescent="0.2">
      <c r="A107" s="90">
        <v>11</v>
      </c>
      <c r="B107" s="91" t="s">
        <v>122</v>
      </c>
      <c r="C107" s="92" t="s">
        <v>129</v>
      </c>
      <c r="D107" s="91" t="s">
        <v>130</v>
      </c>
      <c r="E107" s="225">
        <v>74.790000000000006</v>
      </c>
      <c r="F107" s="216">
        <v>293</v>
      </c>
      <c r="G107" s="216">
        <v>304</v>
      </c>
      <c r="H107" s="275">
        <v>96.381578947368425</v>
      </c>
      <c r="I107" s="209">
        <v>74.72</v>
      </c>
      <c r="J107" s="209">
        <v>74.739999999999995</v>
      </c>
      <c r="K107" s="209">
        <v>75.42</v>
      </c>
      <c r="L107" s="209">
        <v>75.41</v>
      </c>
      <c r="M107" s="209">
        <v>76.38</v>
      </c>
      <c r="N107" s="212">
        <v>75.33</v>
      </c>
      <c r="O107" s="209">
        <v>81.52</v>
      </c>
      <c r="P107" s="209">
        <v>71.97</v>
      </c>
      <c r="Q107" s="209">
        <v>84.78</v>
      </c>
      <c r="R107" s="209">
        <v>75.989999999999995</v>
      </c>
      <c r="S107" s="209">
        <v>77.84</v>
      </c>
      <c r="T107" s="212">
        <v>78.44</v>
      </c>
      <c r="U107" s="209">
        <v>68.680000000000007</v>
      </c>
      <c r="V107" s="209">
        <v>68.48</v>
      </c>
      <c r="W107" s="209">
        <v>67.78</v>
      </c>
      <c r="X107" s="209">
        <v>75.400000000000006</v>
      </c>
      <c r="Y107" s="209">
        <v>82.16</v>
      </c>
      <c r="Z107" s="212">
        <v>72.61</v>
      </c>
      <c r="AA107" s="209">
        <v>78.36</v>
      </c>
      <c r="AB107" s="209">
        <v>81.19</v>
      </c>
      <c r="AC107" s="209">
        <v>81.48</v>
      </c>
      <c r="AD107" s="209">
        <v>77.13</v>
      </c>
      <c r="AE107" s="209">
        <v>77.400000000000006</v>
      </c>
      <c r="AF107" s="212">
        <v>79.12</v>
      </c>
      <c r="AG107" s="209">
        <v>74.27</v>
      </c>
      <c r="AH107" s="209">
        <v>80.900000000000006</v>
      </c>
      <c r="AI107" s="209">
        <v>69.58</v>
      </c>
      <c r="AJ107" s="209">
        <v>63.82</v>
      </c>
      <c r="AK107" s="209">
        <v>72.98</v>
      </c>
      <c r="AL107" s="212">
        <v>72.34</v>
      </c>
      <c r="AM107" s="209">
        <v>80.489999999999995</v>
      </c>
      <c r="AN107" s="209">
        <v>81.75</v>
      </c>
      <c r="AO107" s="209">
        <v>77.11</v>
      </c>
      <c r="AP107" s="209">
        <v>74.27</v>
      </c>
      <c r="AQ107" s="209">
        <v>75.02</v>
      </c>
      <c r="AR107" s="212">
        <v>77.73</v>
      </c>
      <c r="AS107" s="209">
        <v>70.849999999999994</v>
      </c>
      <c r="AT107" s="209">
        <v>76.819999999999993</v>
      </c>
      <c r="AU107" s="209">
        <v>88.22</v>
      </c>
      <c r="AV107" s="209">
        <v>62.49</v>
      </c>
      <c r="AW107" s="209">
        <v>72.73</v>
      </c>
      <c r="AX107" s="212">
        <v>74.28</v>
      </c>
      <c r="AY107" s="209">
        <v>64.260000000000005</v>
      </c>
      <c r="AZ107" s="209">
        <v>65.209999999999994</v>
      </c>
      <c r="BA107" s="209">
        <v>68.44</v>
      </c>
      <c r="BB107" s="209">
        <v>59.57</v>
      </c>
      <c r="BC107" s="209">
        <v>74.53</v>
      </c>
      <c r="BD107" s="212">
        <v>66.39</v>
      </c>
      <c r="BE107" s="209">
        <v>84.74</v>
      </c>
      <c r="BF107" s="209">
        <v>77.03</v>
      </c>
      <c r="BG107" s="209">
        <v>79.650000000000006</v>
      </c>
      <c r="BH107" s="209">
        <v>74.52</v>
      </c>
      <c r="BI107" s="209">
        <v>73.28</v>
      </c>
      <c r="BJ107" s="212">
        <v>77.900000000000006</v>
      </c>
      <c r="BK107" s="209">
        <v>75.77</v>
      </c>
      <c r="BL107" s="209">
        <v>75.37</v>
      </c>
      <c r="BM107" s="209">
        <v>77.790000000000006</v>
      </c>
      <c r="BN107" s="209">
        <v>69.47</v>
      </c>
      <c r="BO107" s="209">
        <v>75.12</v>
      </c>
      <c r="BP107" s="212">
        <v>74.7</v>
      </c>
      <c r="BQ107" s="209">
        <v>79.38</v>
      </c>
      <c r="BR107" s="209">
        <v>76.42</v>
      </c>
      <c r="BS107" s="209">
        <v>72.73</v>
      </c>
      <c r="BT107" s="209">
        <v>66.900000000000006</v>
      </c>
      <c r="BU107" s="209">
        <v>72.25</v>
      </c>
      <c r="BV107" s="212">
        <v>73.56</v>
      </c>
      <c r="BW107" s="209">
        <v>73.89</v>
      </c>
      <c r="BX107" s="209">
        <v>74.290000000000006</v>
      </c>
      <c r="BY107" s="209">
        <v>74.55</v>
      </c>
      <c r="BZ107" s="209">
        <v>85.86</v>
      </c>
      <c r="CA107" s="209">
        <v>84.98</v>
      </c>
      <c r="CB107" s="212">
        <v>78.739999999999995</v>
      </c>
      <c r="CC107" s="209">
        <v>69.22</v>
      </c>
      <c r="CD107" s="209">
        <v>71.510000000000005</v>
      </c>
      <c r="CE107" s="209">
        <v>72.11</v>
      </c>
      <c r="CF107" s="209">
        <v>74.86</v>
      </c>
      <c r="CG107" s="209">
        <v>69.16</v>
      </c>
      <c r="CH107" s="212">
        <v>71.37</v>
      </c>
      <c r="CI107" s="209">
        <v>80.14</v>
      </c>
      <c r="CJ107" s="209">
        <v>69.14</v>
      </c>
      <c r="CK107" s="209">
        <v>69.75</v>
      </c>
      <c r="CL107" s="209">
        <v>64</v>
      </c>
      <c r="CM107" s="209">
        <v>62.07</v>
      </c>
      <c r="CN107" s="212">
        <v>69.09</v>
      </c>
      <c r="CO107" s="209">
        <v>72.06</v>
      </c>
      <c r="CP107" s="209">
        <v>70.98</v>
      </c>
      <c r="CQ107" s="209">
        <v>73.17</v>
      </c>
      <c r="CR107" s="209">
        <v>65.75</v>
      </c>
      <c r="CS107" s="209">
        <v>70.25</v>
      </c>
      <c r="CT107" s="212">
        <v>70.45</v>
      </c>
      <c r="CU107" s="209">
        <v>84.18</v>
      </c>
      <c r="CV107" s="209">
        <v>70.239999999999995</v>
      </c>
      <c r="CW107" s="209">
        <v>74.08</v>
      </c>
      <c r="CX107" s="209">
        <v>44.42</v>
      </c>
      <c r="CY107" s="212">
        <v>68.459999999999994</v>
      </c>
      <c r="CZ107" s="209">
        <v>66.27</v>
      </c>
      <c r="DA107" s="209">
        <v>84.04</v>
      </c>
      <c r="DB107" s="209">
        <v>85.4</v>
      </c>
      <c r="DC107" s="209">
        <v>74.59</v>
      </c>
      <c r="DD107" s="209">
        <v>89.03</v>
      </c>
      <c r="DE107" s="209">
        <v>59.72</v>
      </c>
      <c r="DF107" s="212">
        <v>76.55</v>
      </c>
      <c r="DG107" s="209">
        <v>84.2</v>
      </c>
      <c r="DH107" s="209">
        <v>87.92</v>
      </c>
      <c r="DI107" s="209">
        <v>81.11</v>
      </c>
      <c r="DJ107" s="209">
        <v>71.13</v>
      </c>
      <c r="DK107" s="209">
        <v>87.55</v>
      </c>
      <c r="DL107" s="212">
        <v>82.4</v>
      </c>
      <c r="DM107" s="209">
        <v>77.78</v>
      </c>
      <c r="DN107" s="209">
        <v>72.47</v>
      </c>
      <c r="DO107" s="209">
        <v>77.41</v>
      </c>
      <c r="DP107" s="209">
        <v>73.17</v>
      </c>
      <c r="DQ107" s="209">
        <v>75.400000000000006</v>
      </c>
      <c r="DR107" s="212">
        <v>75.25</v>
      </c>
      <c r="DS107" s="212">
        <v>89.31</v>
      </c>
      <c r="DT107" s="212">
        <v>89.18</v>
      </c>
      <c r="DU107" s="212">
        <v>87.02</v>
      </c>
      <c r="DV107" s="212">
        <v>86.54</v>
      </c>
      <c r="DW107" s="212">
        <v>91.75</v>
      </c>
      <c r="DX107" s="212">
        <v>89.92</v>
      </c>
      <c r="DY107" s="212">
        <v>82.83</v>
      </c>
      <c r="DZ107" s="212">
        <v>81.849999999999994</v>
      </c>
      <c r="EA107" s="214">
        <v>91.85</v>
      </c>
    </row>
    <row r="108" spans="1:131" s="6" customFormat="1" x14ac:dyDescent="0.2">
      <c r="A108" s="90">
        <v>11</v>
      </c>
      <c r="B108" s="91" t="s">
        <v>122</v>
      </c>
      <c r="C108" s="92" t="s">
        <v>131</v>
      </c>
      <c r="D108" s="200" t="s">
        <v>132</v>
      </c>
      <c r="E108" s="225">
        <v>77.58</v>
      </c>
      <c r="F108" s="216">
        <v>681</v>
      </c>
      <c r="G108" s="216">
        <v>876</v>
      </c>
      <c r="H108" s="275">
        <v>77.739726027397253</v>
      </c>
      <c r="I108" s="209">
        <v>79.61</v>
      </c>
      <c r="J108" s="209">
        <v>77.75</v>
      </c>
      <c r="K108" s="209">
        <v>78.37</v>
      </c>
      <c r="L108" s="209">
        <v>77.489999999999995</v>
      </c>
      <c r="M108" s="209">
        <v>75.52</v>
      </c>
      <c r="N108" s="212">
        <v>77.75</v>
      </c>
      <c r="O108" s="209">
        <v>88.05</v>
      </c>
      <c r="P108" s="209">
        <v>77.91</v>
      </c>
      <c r="Q108" s="209">
        <v>83.06</v>
      </c>
      <c r="R108" s="209">
        <v>82.31</v>
      </c>
      <c r="S108" s="209">
        <v>81.489999999999995</v>
      </c>
      <c r="T108" s="212">
        <v>82.56</v>
      </c>
      <c r="U108" s="209">
        <v>71.55</v>
      </c>
      <c r="V108" s="209">
        <v>71.72</v>
      </c>
      <c r="W108" s="209">
        <v>69.599999999999994</v>
      </c>
      <c r="X108" s="209">
        <v>67.099999999999994</v>
      </c>
      <c r="Y108" s="209">
        <v>82.33</v>
      </c>
      <c r="Z108" s="212">
        <v>72.489999999999995</v>
      </c>
      <c r="AA108" s="209">
        <v>80.3</v>
      </c>
      <c r="AB108" s="209">
        <v>82.89</v>
      </c>
      <c r="AC108" s="209">
        <v>80.81</v>
      </c>
      <c r="AD108" s="209">
        <v>79.25</v>
      </c>
      <c r="AE108" s="209">
        <v>79.58</v>
      </c>
      <c r="AF108" s="212">
        <v>80.569999999999993</v>
      </c>
      <c r="AG108" s="209">
        <v>78.37</v>
      </c>
      <c r="AH108" s="209">
        <v>80.650000000000006</v>
      </c>
      <c r="AI108" s="209">
        <v>73.84</v>
      </c>
      <c r="AJ108" s="209">
        <v>75.989999999999995</v>
      </c>
      <c r="AK108" s="209">
        <v>81.19</v>
      </c>
      <c r="AL108" s="212">
        <v>78.010000000000005</v>
      </c>
      <c r="AM108" s="209">
        <v>78.92</v>
      </c>
      <c r="AN108" s="209">
        <v>83.21</v>
      </c>
      <c r="AO108" s="209">
        <v>82.37</v>
      </c>
      <c r="AP108" s="209">
        <v>79.14</v>
      </c>
      <c r="AQ108" s="209">
        <v>79.28</v>
      </c>
      <c r="AR108" s="212">
        <v>80.59</v>
      </c>
      <c r="AS108" s="209">
        <v>76.650000000000006</v>
      </c>
      <c r="AT108" s="209">
        <v>77.8</v>
      </c>
      <c r="AU108" s="209">
        <v>91.2</v>
      </c>
      <c r="AV108" s="209">
        <v>73.77</v>
      </c>
      <c r="AW108" s="209">
        <v>77</v>
      </c>
      <c r="AX108" s="212">
        <v>79.3</v>
      </c>
      <c r="AY108" s="209">
        <v>66.67</v>
      </c>
      <c r="AZ108" s="209">
        <v>65.47</v>
      </c>
      <c r="BA108" s="209">
        <v>70.27</v>
      </c>
      <c r="BB108" s="209">
        <v>67.319999999999993</v>
      </c>
      <c r="BC108" s="209">
        <v>76.98</v>
      </c>
      <c r="BD108" s="212">
        <v>69.349999999999994</v>
      </c>
      <c r="BE108" s="209">
        <v>85.19</v>
      </c>
      <c r="BF108" s="209">
        <v>79.849999999999994</v>
      </c>
      <c r="BG108" s="209">
        <v>83.36</v>
      </c>
      <c r="BH108" s="209">
        <v>82.69</v>
      </c>
      <c r="BI108" s="209">
        <v>79.510000000000005</v>
      </c>
      <c r="BJ108" s="212">
        <v>82.15</v>
      </c>
      <c r="BK108" s="209">
        <v>80.09</v>
      </c>
      <c r="BL108" s="209">
        <v>80.81</v>
      </c>
      <c r="BM108" s="209">
        <v>81.89</v>
      </c>
      <c r="BN108" s="209">
        <v>74.33</v>
      </c>
      <c r="BO108" s="209">
        <v>79.819999999999993</v>
      </c>
      <c r="BP108" s="212">
        <v>79.400000000000006</v>
      </c>
      <c r="BQ108" s="209">
        <v>82.51</v>
      </c>
      <c r="BR108" s="209">
        <v>79.790000000000006</v>
      </c>
      <c r="BS108" s="209">
        <v>77.19</v>
      </c>
      <c r="BT108" s="209">
        <v>69.22</v>
      </c>
      <c r="BU108" s="209">
        <v>75.099999999999994</v>
      </c>
      <c r="BV108" s="212">
        <v>76.77</v>
      </c>
      <c r="BW108" s="209">
        <v>79.790000000000006</v>
      </c>
      <c r="BX108" s="209">
        <v>78.989999999999995</v>
      </c>
      <c r="BY108" s="209">
        <v>76.400000000000006</v>
      </c>
      <c r="BZ108" s="209">
        <v>85.55</v>
      </c>
      <c r="CA108" s="209">
        <v>86.16</v>
      </c>
      <c r="CB108" s="212">
        <v>81.38</v>
      </c>
      <c r="CC108" s="209">
        <v>74.75</v>
      </c>
      <c r="CD108" s="209">
        <v>71.56</v>
      </c>
      <c r="CE108" s="209">
        <v>72.099999999999994</v>
      </c>
      <c r="CF108" s="209">
        <v>74.52</v>
      </c>
      <c r="CG108" s="209">
        <v>69.94</v>
      </c>
      <c r="CH108" s="212">
        <v>72.58</v>
      </c>
      <c r="CI108" s="209">
        <v>79.459999999999994</v>
      </c>
      <c r="CJ108" s="209">
        <v>74.92</v>
      </c>
      <c r="CK108" s="209">
        <v>71.7</v>
      </c>
      <c r="CL108" s="209">
        <v>68.14</v>
      </c>
      <c r="CM108" s="209">
        <v>68.81</v>
      </c>
      <c r="CN108" s="212">
        <v>72.650000000000006</v>
      </c>
      <c r="CO108" s="161"/>
      <c r="CP108" s="161"/>
      <c r="CQ108" s="161"/>
      <c r="CR108" s="161"/>
      <c r="CS108" s="161"/>
      <c r="CT108" s="162"/>
      <c r="CU108" s="209">
        <v>85.15</v>
      </c>
      <c r="CV108" s="209">
        <v>79.2</v>
      </c>
      <c r="CW108" s="209">
        <v>71.47</v>
      </c>
      <c r="CX108" s="209">
        <v>48.18</v>
      </c>
      <c r="CY108" s="212">
        <v>71.28</v>
      </c>
      <c r="CZ108" s="209">
        <v>64.89</v>
      </c>
      <c r="DA108" s="209">
        <v>82.91</v>
      </c>
      <c r="DB108" s="209">
        <v>84.55</v>
      </c>
      <c r="DC108" s="209">
        <v>77.2</v>
      </c>
      <c r="DD108" s="209">
        <v>89.41</v>
      </c>
      <c r="DE108" s="209">
        <v>56.23</v>
      </c>
      <c r="DF108" s="212">
        <v>75.89</v>
      </c>
      <c r="DG108" s="209">
        <v>87.51</v>
      </c>
      <c r="DH108" s="209">
        <v>89.91</v>
      </c>
      <c r="DI108" s="209">
        <v>79.3</v>
      </c>
      <c r="DJ108" s="209">
        <v>74.319999999999993</v>
      </c>
      <c r="DK108" s="209">
        <v>91.51</v>
      </c>
      <c r="DL108" s="212">
        <v>84.54</v>
      </c>
      <c r="DM108" s="209">
        <v>79.319999999999993</v>
      </c>
      <c r="DN108" s="209">
        <v>74.41</v>
      </c>
      <c r="DO108" s="209">
        <v>78.73</v>
      </c>
      <c r="DP108" s="209">
        <v>74.98</v>
      </c>
      <c r="DQ108" s="209">
        <v>80.209999999999994</v>
      </c>
      <c r="DR108" s="212">
        <v>77.53</v>
      </c>
      <c r="DS108" s="212">
        <v>76.900000000000006</v>
      </c>
      <c r="DT108" s="212">
        <v>75.89</v>
      </c>
      <c r="DU108" s="212">
        <v>75.03</v>
      </c>
      <c r="DV108" s="212">
        <v>70.37</v>
      </c>
      <c r="DW108" s="212">
        <v>76.3</v>
      </c>
      <c r="DX108" s="212">
        <v>76.16</v>
      </c>
      <c r="DY108" s="212">
        <v>70.239999999999995</v>
      </c>
      <c r="DZ108" s="212">
        <v>73.319999999999993</v>
      </c>
      <c r="EA108" s="214">
        <v>78.819999999999993</v>
      </c>
    </row>
    <row r="109" spans="1:131" s="6" customFormat="1" x14ac:dyDescent="0.2">
      <c r="A109" s="90">
        <v>11</v>
      </c>
      <c r="B109" s="91" t="s">
        <v>122</v>
      </c>
      <c r="C109" s="92" t="s">
        <v>133</v>
      </c>
      <c r="D109" s="200" t="s">
        <v>134</v>
      </c>
      <c r="E109" s="225">
        <v>88.89</v>
      </c>
      <c r="F109" s="216">
        <v>2075</v>
      </c>
      <c r="G109" s="216">
        <v>2278</v>
      </c>
      <c r="H109" s="275">
        <v>91.088674275680432</v>
      </c>
      <c r="I109" s="209">
        <v>88.23</v>
      </c>
      <c r="J109" s="209">
        <v>90.12</v>
      </c>
      <c r="K109" s="209">
        <v>89.74</v>
      </c>
      <c r="L109" s="209">
        <v>87.6</v>
      </c>
      <c r="M109" s="209">
        <v>90.02</v>
      </c>
      <c r="N109" s="212">
        <v>89.14</v>
      </c>
      <c r="O109" s="209">
        <v>91.36</v>
      </c>
      <c r="P109" s="209">
        <v>85.41</v>
      </c>
      <c r="Q109" s="209">
        <v>86.51</v>
      </c>
      <c r="R109" s="209">
        <v>87.82</v>
      </c>
      <c r="S109" s="209">
        <v>88.32</v>
      </c>
      <c r="T109" s="212">
        <v>87.88</v>
      </c>
      <c r="U109" s="209">
        <v>84.8</v>
      </c>
      <c r="V109" s="209">
        <v>83.91</v>
      </c>
      <c r="W109" s="209">
        <v>83.89</v>
      </c>
      <c r="X109" s="209">
        <v>87.54</v>
      </c>
      <c r="Y109" s="209">
        <v>92.72</v>
      </c>
      <c r="Z109" s="212">
        <v>86.61</v>
      </c>
      <c r="AA109" s="209">
        <v>89.86</v>
      </c>
      <c r="AB109" s="209">
        <v>91.15</v>
      </c>
      <c r="AC109" s="209">
        <v>90.8</v>
      </c>
      <c r="AD109" s="209">
        <v>90.01</v>
      </c>
      <c r="AE109" s="209">
        <v>88.61</v>
      </c>
      <c r="AF109" s="212">
        <v>90.09</v>
      </c>
      <c r="AG109" s="209">
        <v>91.56</v>
      </c>
      <c r="AH109" s="209">
        <v>94.06</v>
      </c>
      <c r="AI109" s="209">
        <v>88.51</v>
      </c>
      <c r="AJ109" s="209">
        <v>89.24</v>
      </c>
      <c r="AK109" s="209">
        <v>91.56</v>
      </c>
      <c r="AL109" s="212">
        <v>90.99</v>
      </c>
      <c r="AM109" s="209">
        <v>90.22</v>
      </c>
      <c r="AN109" s="209">
        <v>92.1</v>
      </c>
      <c r="AO109" s="209">
        <v>90</v>
      </c>
      <c r="AP109" s="209">
        <v>88.27</v>
      </c>
      <c r="AQ109" s="209">
        <v>88.46</v>
      </c>
      <c r="AR109" s="212">
        <v>89.81</v>
      </c>
      <c r="AS109" s="209">
        <v>86.35</v>
      </c>
      <c r="AT109" s="209">
        <v>88.86</v>
      </c>
      <c r="AU109" s="209">
        <v>96.44</v>
      </c>
      <c r="AV109" s="209">
        <v>83.55</v>
      </c>
      <c r="AW109" s="209">
        <v>88.21</v>
      </c>
      <c r="AX109" s="212">
        <v>88.7</v>
      </c>
      <c r="AY109" s="209">
        <v>84.67</v>
      </c>
      <c r="AZ109" s="209">
        <v>84.74</v>
      </c>
      <c r="BA109" s="209">
        <v>86.59</v>
      </c>
      <c r="BB109" s="209">
        <v>82.59</v>
      </c>
      <c r="BC109" s="209">
        <v>89.15</v>
      </c>
      <c r="BD109" s="212">
        <v>85.55</v>
      </c>
      <c r="BE109" s="209">
        <v>92.68</v>
      </c>
      <c r="BF109" s="209">
        <v>87.95</v>
      </c>
      <c r="BG109" s="209">
        <v>91.45</v>
      </c>
      <c r="BH109" s="209">
        <v>90.84</v>
      </c>
      <c r="BI109" s="209">
        <v>88.35</v>
      </c>
      <c r="BJ109" s="212">
        <v>90.27</v>
      </c>
      <c r="BK109" s="209">
        <v>89.8</v>
      </c>
      <c r="BL109" s="209">
        <v>89.58</v>
      </c>
      <c r="BM109" s="209">
        <v>90.71</v>
      </c>
      <c r="BN109" s="209">
        <v>86.97</v>
      </c>
      <c r="BO109" s="209">
        <v>89.31</v>
      </c>
      <c r="BP109" s="212">
        <v>89.28</v>
      </c>
      <c r="BQ109" s="209">
        <v>91.7</v>
      </c>
      <c r="BR109" s="209">
        <v>90.24</v>
      </c>
      <c r="BS109" s="209">
        <v>88.32</v>
      </c>
      <c r="BT109" s="209">
        <v>84.75</v>
      </c>
      <c r="BU109" s="209">
        <v>87.44</v>
      </c>
      <c r="BV109" s="212">
        <v>88.49</v>
      </c>
      <c r="BW109" s="209">
        <v>87.88</v>
      </c>
      <c r="BX109" s="209">
        <v>89.13</v>
      </c>
      <c r="BY109" s="209">
        <v>89.18</v>
      </c>
      <c r="BZ109" s="209">
        <v>93.68</v>
      </c>
      <c r="CA109" s="209">
        <v>94.72</v>
      </c>
      <c r="CB109" s="212">
        <v>90.92</v>
      </c>
      <c r="CC109" s="209">
        <v>85.97</v>
      </c>
      <c r="CD109" s="209">
        <v>83.83</v>
      </c>
      <c r="CE109" s="209">
        <v>83.24</v>
      </c>
      <c r="CF109" s="209">
        <v>84.32</v>
      </c>
      <c r="CG109" s="209">
        <v>83.21</v>
      </c>
      <c r="CH109" s="212">
        <v>84.12</v>
      </c>
      <c r="CI109" s="209">
        <v>89.33</v>
      </c>
      <c r="CJ109" s="209">
        <v>86.89</v>
      </c>
      <c r="CK109" s="209">
        <v>84.24</v>
      </c>
      <c r="CL109" s="209">
        <v>84.6</v>
      </c>
      <c r="CM109" s="209">
        <v>84.15</v>
      </c>
      <c r="CN109" s="212">
        <v>85.85</v>
      </c>
      <c r="CO109" s="161"/>
      <c r="CP109" s="161"/>
      <c r="CQ109" s="161"/>
      <c r="CR109" s="161"/>
      <c r="CS109" s="161"/>
      <c r="CT109" s="162"/>
      <c r="CU109" s="209">
        <v>93.36</v>
      </c>
      <c r="CV109" s="209">
        <v>92.91</v>
      </c>
      <c r="CW109" s="209">
        <v>90.58</v>
      </c>
      <c r="CX109" s="209">
        <v>79.849999999999994</v>
      </c>
      <c r="CY109" s="212">
        <v>89.23</v>
      </c>
      <c r="CZ109" s="209">
        <v>88.68</v>
      </c>
      <c r="DA109" s="209">
        <v>93.35</v>
      </c>
      <c r="DB109" s="209">
        <v>94.64</v>
      </c>
      <c r="DC109" s="209">
        <v>89.78</v>
      </c>
      <c r="DD109" s="209">
        <v>95.59</v>
      </c>
      <c r="DE109" s="209">
        <v>87.38</v>
      </c>
      <c r="DF109" s="212">
        <v>91.58</v>
      </c>
      <c r="DG109" s="209">
        <v>94.89</v>
      </c>
      <c r="DH109" s="209">
        <v>94.69</v>
      </c>
      <c r="DI109" s="209">
        <v>86.1</v>
      </c>
      <c r="DJ109" s="209">
        <v>86.59</v>
      </c>
      <c r="DK109" s="209">
        <v>96.71</v>
      </c>
      <c r="DL109" s="212">
        <v>91.82</v>
      </c>
      <c r="DM109" s="209">
        <v>90.36</v>
      </c>
      <c r="DN109" s="209">
        <v>85</v>
      </c>
      <c r="DO109" s="209">
        <v>90.47</v>
      </c>
      <c r="DP109" s="209">
        <v>88.55</v>
      </c>
      <c r="DQ109" s="209">
        <v>91.29</v>
      </c>
      <c r="DR109" s="212">
        <v>89.14</v>
      </c>
      <c r="DS109" s="212">
        <v>80.16</v>
      </c>
      <c r="DT109" s="212">
        <v>76.540000000000006</v>
      </c>
      <c r="DU109" s="212">
        <v>79.3</v>
      </c>
      <c r="DV109" s="212">
        <v>74.34</v>
      </c>
      <c r="DW109" s="212">
        <v>80.77</v>
      </c>
      <c r="DX109" s="212">
        <v>79.08</v>
      </c>
      <c r="DY109" s="212">
        <v>72.61</v>
      </c>
      <c r="DZ109" s="212">
        <v>74.06</v>
      </c>
      <c r="EA109" s="214">
        <v>81.02</v>
      </c>
    </row>
    <row r="110" spans="1:131" s="6" customFormat="1" x14ac:dyDescent="0.2">
      <c r="A110" s="90">
        <v>11</v>
      </c>
      <c r="B110" s="91" t="s">
        <v>122</v>
      </c>
      <c r="C110" s="92" t="s">
        <v>135</v>
      </c>
      <c r="D110" s="91" t="s">
        <v>136</v>
      </c>
      <c r="E110" s="225">
        <v>73.12</v>
      </c>
      <c r="F110" s="216">
        <v>3264</v>
      </c>
      <c r="G110" s="216">
        <v>6059</v>
      </c>
      <c r="H110" s="275">
        <v>53.870275623040108</v>
      </c>
      <c r="I110" s="209">
        <v>73.05</v>
      </c>
      <c r="J110" s="209">
        <v>73.95</v>
      </c>
      <c r="K110" s="209">
        <v>74.39</v>
      </c>
      <c r="L110" s="209">
        <v>71.83</v>
      </c>
      <c r="M110" s="209">
        <v>71.319999999999993</v>
      </c>
      <c r="N110" s="212">
        <v>72.91</v>
      </c>
      <c r="O110" s="209">
        <v>81.790000000000006</v>
      </c>
      <c r="P110" s="209">
        <v>72.27</v>
      </c>
      <c r="Q110" s="209">
        <v>75.84</v>
      </c>
      <c r="R110" s="209">
        <v>75.69</v>
      </c>
      <c r="S110" s="209">
        <v>69.63</v>
      </c>
      <c r="T110" s="212">
        <v>75.06</v>
      </c>
      <c r="U110" s="209">
        <v>67.58</v>
      </c>
      <c r="V110" s="209">
        <v>66.459999999999994</v>
      </c>
      <c r="W110" s="209">
        <v>65.33</v>
      </c>
      <c r="X110" s="209">
        <v>63.23</v>
      </c>
      <c r="Y110" s="209">
        <v>77.78</v>
      </c>
      <c r="Z110" s="212">
        <v>68.09</v>
      </c>
      <c r="AA110" s="209">
        <v>75.12</v>
      </c>
      <c r="AB110" s="209">
        <v>79.11</v>
      </c>
      <c r="AC110" s="209">
        <v>76.41</v>
      </c>
      <c r="AD110" s="209">
        <v>73.510000000000005</v>
      </c>
      <c r="AE110" s="209">
        <v>73.05</v>
      </c>
      <c r="AF110" s="212">
        <v>75.44</v>
      </c>
      <c r="AG110" s="209">
        <v>73.38</v>
      </c>
      <c r="AH110" s="209">
        <v>78.25</v>
      </c>
      <c r="AI110" s="209">
        <v>68.64</v>
      </c>
      <c r="AJ110" s="209">
        <v>66.63</v>
      </c>
      <c r="AK110" s="209">
        <v>75.7</v>
      </c>
      <c r="AL110" s="212">
        <v>72.510000000000005</v>
      </c>
      <c r="AM110" s="209">
        <v>74.64</v>
      </c>
      <c r="AN110" s="209">
        <v>77.27</v>
      </c>
      <c r="AO110" s="209">
        <v>75</v>
      </c>
      <c r="AP110" s="209">
        <v>71.84</v>
      </c>
      <c r="AQ110" s="209">
        <v>73.92</v>
      </c>
      <c r="AR110" s="212">
        <v>74.53</v>
      </c>
      <c r="AS110" s="209">
        <v>69.03</v>
      </c>
      <c r="AT110" s="209">
        <v>71.45</v>
      </c>
      <c r="AU110" s="209">
        <v>88.25</v>
      </c>
      <c r="AV110" s="209">
        <v>68.7</v>
      </c>
      <c r="AW110" s="209">
        <v>73.77</v>
      </c>
      <c r="AX110" s="212">
        <v>74.260000000000005</v>
      </c>
      <c r="AY110" s="209">
        <v>65.19</v>
      </c>
      <c r="AZ110" s="209">
        <v>62.67</v>
      </c>
      <c r="BA110" s="209">
        <v>66.22</v>
      </c>
      <c r="BB110" s="209">
        <v>65.3</v>
      </c>
      <c r="BC110" s="209">
        <v>73.41</v>
      </c>
      <c r="BD110" s="212">
        <v>66.56</v>
      </c>
      <c r="BE110" s="209">
        <v>76.95</v>
      </c>
      <c r="BF110" s="209">
        <v>73.23</v>
      </c>
      <c r="BG110" s="209">
        <v>78.31</v>
      </c>
      <c r="BH110" s="209">
        <v>78.36</v>
      </c>
      <c r="BI110" s="209">
        <v>73.25</v>
      </c>
      <c r="BJ110" s="212">
        <v>76.040000000000006</v>
      </c>
      <c r="BK110" s="209">
        <v>73.209999999999994</v>
      </c>
      <c r="BL110" s="209">
        <v>76.099999999999994</v>
      </c>
      <c r="BM110" s="209">
        <v>77.88</v>
      </c>
      <c r="BN110" s="209">
        <v>70.209999999999994</v>
      </c>
      <c r="BO110" s="209">
        <v>74.78</v>
      </c>
      <c r="BP110" s="212">
        <v>74.44</v>
      </c>
      <c r="BQ110" s="209">
        <v>78.17</v>
      </c>
      <c r="BR110" s="209">
        <v>75.78</v>
      </c>
      <c r="BS110" s="209">
        <v>72.28</v>
      </c>
      <c r="BT110" s="209">
        <v>63.72</v>
      </c>
      <c r="BU110" s="209">
        <v>71.34</v>
      </c>
      <c r="BV110" s="212">
        <v>72.27</v>
      </c>
      <c r="BW110" s="209">
        <v>74.17</v>
      </c>
      <c r="BX110" s="209">
        <v>74.3</v>
      </c>
      <c r="BY110" s="209">
        <v>72.239999999999995</v>
      </c>
      <c r="BZ110" s="209">
        <v>83.58</v>
      </c>
      <c r="CA110" s="209">
        <v>83.89</v>
      </c>
      <c r="CB110" s="212">
        <v>77.63</v>
      </c>
      <c r="CC110" s="209">
        <v>71.27</v>
      </c>
      <c r="CD110" s="209">
        <v>70.16</v>
      </c>
      <c r="CE110" s="209">
        <v>71.040000000000006</v>
      </c>
      <c r="CF110" s="209">
        <v>72.989999999999995</v>
      </c>
      <c r="CG110" s="209">
        <v>70.75</v>
      </c>
      <c r="CH110" s="212">
        <v>71.239999999999995</v>
      </c>
      <c r="CI110" s="209">
        <v>77.150000000000006</v>
      </c>
      <c r="CJ110" s="209">
        <v>71.06</v>
      </c>
      <c r="CK110" s="209">
        <v>68.61</v>
      </c>
      <c r="CL110" s="209">
        <v>64.7</v>
      </c>
      <c r="CM110" s="209">
        <v>63.32</v>
      </c>
      <c r="CN110" s="212">
        <v>69</v>
      </c>
      <c r="CO110" s="161"/>
      <c r="CP110" s="161"/>
      <c r="CQ110" s="161"/>
      <c r="CR110" s="161"/>
      <c r="CS110" s="161"/>
      <c r="CT110" s="162"/>
      <c r="CU110" s="209">
        <v>80.16</v>
      </c>
      <c r="CV110" s="209">
        <v>72.81</v>
      </c>
      <c r="CW110" s="209">
        <v>64.75</v>
      </c>
      <c r="CX110" s="209">
        <v>45.4</v>
      </c>
      <c r="CY110" s="212">
        <v>65.900000000000006</v>
      </c>
      <c r="CZ110" s="209">
        <v>60.35</v>
      </c>
      <c r="DA110" s="209">
        <v>81.540000000000006</v>
      </c>
      <c r="DB110" s="209">
        <v>82.49</v>
      </c>
      <c r="DC110" s="209">
        <v>74.33</v>
      </c>
      <c r="DD110" s="209">
        <v>89.11</v>
      </c>
      <c r="DE110" s="209">
        <v>53.24</v>
      </c>
      <c r="DF110" s="212">
        <v>73.53</v>
      </c>
      <c r="DG110" s="209">
        <v>85.01</v>
      </c>
      <c r="DH110" s="209">
        <v>87.78</v>
      </c>
      <c r="DI110" s="209">
        <v>70.59</v>
      </c>
      <c r="DJ110" s="209">
        <v>69.09</v>
      </c>
      <c r="DK110" s="209">
        <v>89.94</v>
      </c>
      <c r="DL110" s="212">
        <v>80.52</v>
      </c>
      <c r="DM110" s="209">
        <v>75.67</v>
      </c>
      <c r="DN110" s="209">
        <v>73.849999999999994</v>
      </c>
      <c r="DO110" s="209">
        <v>76.150000000000006</v>
      </c>
      <c r="DP110" s="209">
        <v>71.989999999999995</v>
      </c>
      <c r="DQ110" s="209">
        <v>74.989999999999995</v>
      </c>
      <c r="DR110" s="212">
        <v>74.53</v>
      </c>
      <c r="DS110" s="212">
        <v>88.51</v>
      </c>
      <c r="DT110" s="212">
        <v>88.36</v>
      </c>
      <c r="DU110" s="212">
        <v>90.4</v>
      </c>
      <c r="DV110" s="212">
        <v>87.12</v>
      </c>
      <c r="DW110" s="212">
        <v>89.77</v>
      </c>
      <c r="DX110" s="212">
        <v>89.71</v>
      </c>
      <c r="DY110" s="212">
        <v>84.99</v>
      </c>
      <c r="DZ110" s="212">
        <v>90.64</v>
      </c>
      <c r="EA110" s="214">
        <v>90.48</v>
      </c>
    </row>
    <row r="111" spans="1:131" s="6" customFormat="1" x14ac:dyDescent="0.2">
      <c r="A111" s="90">
        <v>11</v>
      </c>
      <c r="B111" s="91" t="s">
        <v>122</v>
      </c>
      <c r="C111" s="92" t="s">
        <v>137</v>
      </c>
      <c r="D111" s="200" t="s">
        <v>138</v>
      </c>
      <c r="E111" s="225">
        <v>75.13</v>
      </c>
      <c r="F111" s="216">
        <v>4021</v>
      </c>
      <c r="G111" s="216">
        <v>4632</v>
      </c>
      <c r="H111" s="275">
        <v>86.809153713298798</v>
      </c>
      <c r="I111" s="209">
        <v>73.98</v>
      </c>
      <c r="J111" s="209">
        <v>76.12</v>
      </c>
      <c r="K111" s="209">
        <v>76.569999999999993</v>
      </c>
      <c r="L111" s="209">
        <v>74.91</v>
      </c>
      <c r="M111" s="209">
        <v>71.37</v>
      </c>
      <c r="N111" s="212">
        <v>74.59</v>
      </c>
      <c r="O111" s="209">
        <v>83.36</v>
      </c>
      <c r="P111" s="209">
        <v>73.819999999999993</v>
      </c>
      <c r="Q111" s="209">
        <v>78.260000000000005</v>
      </c>
      <c r="R111" s="209">
        <v>78.739999999999995</v>
      </c>
      <c r="S111" s="209">
        <v>73.569999999999993</v>
      </c>
      <c r="T111" s="212">
        <v>77.56</v>
      </c>
      <c r="U111" s="209">
        <v>69.319999999999993</v>
      </c>
      <c r="V111" s="209">
        <v>67.33</v>
      </c>
      <c r="W111" s="209">
        <v>66.69</v>
      </c>
      <c r="X111" s="209">
        <v>63.65</v>
      </c>
      <c r="Y111" s="209">
        <v>80.459999999999994</v>
      </c>
      <c r="Z111" s="212">
        <v>69.52</v>
      </c>
      <c r="AA111" s="209">
        <v>79.3</v>
      </c>
      <c r="AB111" s="209">
        <v>81.05</v>
      </c>
      <c r="AC111" s="209">
        <v>79.13</v>
      </c>
      <c r="AD111" s="209">
        <v>76.650000000000006</v>
      </c>
      <c r="AE111" s="209">
        <v>76.33</v>
      </c>
      <c r="AF111" s="212">
        <v>78.489999999999995</v>
      </c>
      <c r="AG111" s="209">
        <v>75.7</v>
      </c>
      <c r="AH111" s="209">
        <v>78.92</v>
      </c>
      <c r="AI111" s="209">
        <v>70.09</v>
      </c>
      <c r="AJ111" s="209">
        <v>73.540000000000006</v>
      </c>
      <c r="AK111" s="209">
        <v>78.11</v>
      </c>
      <c r="AL111" s="212">
        <v>75.28</v>
      </c>
      <c r="AM111" s="209">
        <v>76.069999999999993</v>
      </c>
      <c r="AN111" s="209">
        <v>77.459999999999994</v>
      </c>
      <c r="AO111" s="209">
        <v>80.98</v>
      </c>
      <c r="AP111" s="209">
        <v>77.97</v>
      </c>
      <c r="AQ111" s="209">
        <v>75.959999999999994</v>
      </c>
      <c r="AR111" s="212">
        <v>77.69</v>
      </c>
      <c r="AS111" s="209">
        <v>72.44</v>
      </c>
      <c r="AT111" s="209">
        <v>74.599999999999994</v>
      </c>
      <c r="AU111" s="209">
        <v>89.83</v>
      </c>
      <c r="AV111" s="209">
        <v>67.209999999999994</v>
      </c>
      <c r="AW111" s="209">
        <v>74.08</v>
      </c>
      <c r="AX111" s="212">
        <v>75.680000000000007</v>
      </c>
      <c r="AY111" s="209">
        <v>65.819999999999993</v>
      </c>
      <c r="AZ111" s="209">
        <v>64.02</v>
      </c>
      <c r="BA111" s="209">
        <v>69.069999999999993</v>
      </c>
      <c r="BB111" s="209">
        <v>64.05</v>
      </c>
      <c r="BC111" s="209">
        <v>73.25</v>
      </c>
      <c r="BD111" s="212">
        <v>67.25</v>
      </c>
      <c r="BE111" s="209">
        <v>77.28</v>
      </c>
      <c r="BF111" s="209">
        <v>77.19</v>
      </c>
      <c r="BG111" s="209">
        <v>80.069999999999993</v>
      </c>
      <c r="BH111" s="209">
        <v>78.83</v>
      </c>
      <c r="BI111" s="209">
        <v>76.819999999999993</v>
      </c>
      <c r="BJ111" s="212">
        <v>78.040000000000006</v>
      </c>
      <c r="BK111" s="209">
        <v>76</v>
      </c>
      <c r="BL111" s="209">
        <v>77.44</v>
      </c>
      <c r="BM111" s="209">
        <v>78.7</v>
      </c>
      <c r="BN111" s="209">
        <v>71.84</v>
      </c>
      <c r="BO111" s="209">
        <v>76.3</v>
      </c>
      <c r="BP111" s="212">
        <v>76.06</v>
      </c>
      <c r="BQ111" s="209">
        <v>77.87</v>
      </c>
      <c r="BR111" s="209">
        <v>75.73</v>
      </c>
      <c r="BS111" s="209">
        <v>73.209999999999994</v>
      </c>
      <c r="BT111" s="209">
        <v>65.03</v>
      </c>
      <c r="BU111" s="209">
        <v>71.8</v>
      </c>
      <c r="BV111" s="212">
        <v>72.739999999999995</v>
      </c>
      <c r="BW111" s="209">
        <v>74.37</v>
      </c>
      <c r="BX111" s="209">
        <v>74.87</v>
      </c>
      <c r="BY111" s="209">
        <v>74.09</v>
      </c>
      <c r="BZ111" s="209">
        <v>84.26</v>
      </c>
      <c r="CA111" s="209">
        <v>86.29</v>
      </c>
      <c r="CB111" s="212">
        <v>78.77</v>
      </c>
      <c r="CC111" s="209">
        <v>73.099999999999994</v>
      </c>
      <c r="CD111" s="209">
        <v>72.8</v>
      </c>
      <c r="CE111" s="209">
        <v>73.03</v>
      </c>
      <c r="CF111" s="209">
        <v>76.06</v>
      </c>
      <c r="CG111" s="209">
        <v>71.03</v>
      </c>
      <c r="CH111" s="212">
        <v>73.2</v>
      </c>
      <c r="CI111" s="209">
        <v>80.5</v>
      </c>
      <c r="CJ111" s="209">
        <v>71.39</v>
      </c>
      <c r="CK111" s="209">
        <v>70.290000000000006</v>
      </c>
      <c r="CL111" s="209">
        <v>67.12</v>
      </c>
      <c r="CM111" s="209">
        <v>64</v>
      </c>
      <c r="CN111" s="212">
        <v>70.709999999999994</v>
      </c>
      <c r="CO111" s="161"/>
      <c r="CP111" s="161"/>
      <c r="CQ111" s="161"/>
      <c r="CR111" s="161"/>
      <c r="CS111" s="161"/>
      <c r="CT111" s="162"/>
      <c r="CU111" s="209">
        <v>81.45</v>
      </c>
      <c r="CV111" s="209">
        <v>74.39</v>
      </c>
      <c r="CW111" s="209">
        <v>73.569999999999993</v>
      </c>
      <c r="CX111" s="209">
        <v>47.56</v>
      </c>
      <c r="CY111" s="212">
        <v>69.42</v>
      </c>
      <c r="CZ111" s="209">
        <v>62.15</v>
      </c>
      <c r="DA111" s="209">
        <v>83.58</v>
      </c>
      <c r="DB111" s="209">
        <v>85.8</v>
      </c>
      <c r="DC111" s="209">
        <v>74.819999999999993</v>
      </c>
      <c r="DD111" s="209">
        <v>90.18</v>
      </c>
      <c r="DE111" s="209">
        <v>57.16</v>
      </c>
      <c r="DF111" s="212">
        <v>75.650000000000006</v>
      </c>
      <c r="DG111" s="209">
        <v>87.24</v>
      </c>
      <c r="DH111" s="209">
        <v>88.96</v>
      </c>
      <c r="DI111" s="209">
        <v>77.2</v>
      </c>
      <c r="DJ111" s="209">
        <v>72.38</v>
      </c>
      <c r="DK111" s="209">
        <v>91.6</v>
      </c>
      <c r="DL111" s="212">
        <v>83.51</v>
      </c>
      <c r="DM111" s="209">
        <v>78.3</v>
      </c>
      <c r="DN111" s="209">
        <v>74.8</v>
      </c>
      <c r="DO111" s="209">
        <v>78.17</v>
      </c>
      <c r="DP111" s="209">
        <v>73.569999999999993</v>
      </c>
      <c r="DQ111" s="209">
        <v>78.72</v>
      </c>
      <c r="DR111" s="212">
        <v>76.709999999999994</v>
      </c>
      <c r="DS111" s="212">
        <v>73.98</v>
      </c>
      <c r="DT111" s="212">
        <v>71.78</v>
      </c>
      <c r="DU111" s="212">
        <v>73.52</v>
      </c>
      <c r="DV111" s="212">
        <v>70.41</v>
      </c>
      <c r="DW111" s="212">
        <v>75.239999999999995</v>
      </c>
      <c r="DX111" s="212">
        <v>74.95</v>
      </c>
      <c r="DY111" s="212">
        <v>70.13</v>
      </c>
      <c r="DZ111" s="212">
        <v>70.48</v>
      </c>
      <c r="EA111" s="214">
        <v>77.52</v>
      </c>
    </row>
    <row r="112" spans="1:131" s="6" customFormat="1" x14ac:dyDescent="0.2">
      <c r="A112" s="90">
        <v>11</v>
      </c>
      <c r="B112" s="91" t="s">
        <v>122</v>
      </c>
      <c r="C112" s="92" t="s">
        <v>139</v>
      </c>
      <c r="D112" s="200" t="s">
        <v>140</v>
      </c>
      <c r="E112" s="225">
        <v>68.239999999999995</v>
      </c>
      <c r="F112" s="216">
        <v>338</v>
      </c>
      <c r="G112" s="216">
        <v>684</v>
      </c>
      <c r="H112" s="275">
        <v>49.415204678362571</v>
      </c>
      <c r="I112" s="209">
        <v>68.239999999999995</v>
      </c>
      <c r="J112" s="209">
        <v>66.150000000000006</v>
      </c>
      <c r="K112" s="209">
        <v>66.040000000000006</v>
      </c>
      <c r="L112" s="209">
        <v>69.569999999999993</v>
      </c>
      <c r="M112" s="209">
        <v>65.63</v>
      </c>
      <c r="N112" s="212">
        <v>67.13</v>
      </c>
      <c r="O112" s="209">
        <v>75.88</v>
      </c>
      <c r="P112" s="209">
        <v>66.319999999999993</v>
      </c>
      <c r="Q112" s="209">
        <v>74.290000000000006</v>
      </c>
      <c r="R112" s="209">
        <v>71.03</v>
      </c>
      <c r="S112" s="209">
        <v>67.33</v>
      </c>
      <c r="T112" s="212">
        <v>70.989999999999995</v>
      </c>
      <c r="U112" s="209">
        <v>61.09</v>
      </c>
      <c r="V112" s="209">
        <v>59.62</v>
      </c>
      <c r="W112" s="209">
        <v>58.4</v>
      </c>
      <c r="X112" s="209">
        <v>60.98</v>
      </c>
      <c r="Y112" s="209">
        <v>75.77</v>
      </c>
      <c r="Z112" s="212">
        <v>63.26</v>
      </c>
      <c r="AA112" s="209">
        <v>70.06</v>
      </c>
      <c r="AB112" s="209">
        <v>76.069999999999993</v>
      </c>
      <c r="AC112" s="209">
        <v>73.7</v>
      </c>
      <c r="AD112" s="209">
        <v>68.17</v>
      </c>
      <c r="AE112" s="209">
        <v>72.599999999999994</v>
      </c>
      <c r="AF112" s="212">
        <v>72.13</v>
      </c>
      <c r="AG112" s="209">
        <v>71.069999999999993</v>
      </c>
      <c r="AH112" s="209">
        <v>77.430000000000007</v>
      </c>
      <c r="AI112" s="209">
        <v>65.790000000000006</v>
      </c>
      <c r="AJ112" s="209">
        <v>62.8</v>
      </c>
      <c r="AK112" s="209">
        <v>67.37</v>
      </c>
      <c r="AL112" s="212">
        <v>68.91</v>
      </c>
      <c r="AM112" s="209">
        <v>73.540000000000006</v>
      </c>
      <c r="AN112" s="209">
        <v>72.52</v>
      </c>
      <c r="AO112" s="209">
        <v>70.62</v>
      </c>
      <c r="AP112" s="209">
        <v>67.02</v>
      </c>
      <c r="AQ112" s="209">
        <v>68.819999999999993</v>
      </c>
      <c r="AR112" s="212">
        <v>70.5</v>
      </c>
      <c r="AS112" s="209">
        <v>68.930000000000007</v>
      </c>
      <c r="AT112" s="209">
        <v>70.760000000000005</v>
      </c>
      <c r="AU112" s="209">
        <v>83.6</v>
      </c>
      <c r="AV112" s="209">
        <v>54.1</v>
      </c>
      <c r="AW112" s="209">
        <v>68.900000000000006</v>
      </c>
      <c r="AX112" s="212">
        <v>69.38</v>
      </c>
      <c r="AY112" s="209">
        <v>55.67</v>
      </c>
      <c r="AZ112" s="209">
        <v>56.5</v>
      </c>
      <c r="BA112" s="209">
        <v>60.12</v>
      </c>
      <c r="BB112" s="209">
        <v>52.16</v>
      </c>
      <c r="BC112" s="209">
        <v>63.93</v>
      </c>
      <c r="BD112" s="212">
        <v>57.69</v>
      </c>
      <c r="BE112" s="209">
        <v>72.760000000000005</v>
      </c>
      <c r="BF112" s="209">
        <v>71.11</v>
      </c>
      <c r="BG112" s="209">
        <v>72.48</v>
      </c>
      <c r="BH112" s="209">
        <v>69.97</v>
      </c>
      <c r="BI112" s="209">
        <v>66.989999999999995</v>
      </c>
      <c r="BJ112" s="212">
        <v>70.680000000000007</v>
      </c>
      <c r="BK112" s="209">
        <v>70.73</v>
      </c>
      <c r="BL112" s="209">
        <v>69.459999999999994</v>
      </c>
      <c r="BM112" s="209">
        <v>72.959999999999994</v>
      </c>
      <c r="BN112" s="209">
        <v>63.77</v>
      </c>
      <c r="BO112" s="209">
        <v>68.44</v>
      </c>
      <c r="BP112" s="212">
        <v>69.069999999999993</v>
      </c>
      <c r="BQ112" s="209">
        <v>74.98</v>
      </c>
      <c r="BR112" s="209">
        <v>69.78</v>
      </c>
      <c r="BS112" s="209">
        <v>68.680000000000007</v>
      </c>
      <c r="BT112" s="209">
        <v>57.98</v>
      </c>
      <c r="BU112" s="209">
        <v>64.13</v>
      </c>
      <c r="BV112" s="212">
        <v>67.17</v>
      </c>
      <c r="BW112" s="209">
        <v>67.91</v>
      </c>
      <c r="BX112" s="209">
        <v>67.58</v>
      </c>
      <c r="BY112" s="209">
        <v>67.63</v>
      </c>
      <c r="BZ112" s="209">
        <v>80.8</v>
      </c>
      <c r="CA112" s="209">
        <v>81.36</v>
      </c>
      <c r="CB112" s="212">
        <v>73.11</v>
      </c>
      <c r="CC112" s="209">
        <v>63.56</v>
      </c>
      <c r="CD112" s="209">
        <v>65.27</v>
      </c>
      <c r="CE112" s="209">
        <v>64.78</v>
      </c>
      <c r="CF112" s="209">
        <v>67.27</v>
      </c>
      <c r="CG112" s="209">
        <v>64.22</v>
      </c>
      <c r="CH112" s="212">
        <v>65.02</v>
      </c>
      <c r="CI112" s="209">
        <v>71.459999999999994</v>
      </c>
      <c r="CJ112" s="209">
        <v>60.13</v>
      </c>
      <c r="CK112" s="209">
        <v>61.5</v>
      </c>
      <c r="CL112" s="209">
        <v>60</v>
      </c>
      <c r="CM112" s="209">
        <v>57.35</v>
      </c>
      <c r="CN112" s="212">
        <v>62.14</v>
      </c>
      <c r="CO112" s="161"/>
      <c r="CP112" s="161"/>
      <c r="CQ112" s="161"/>
      <c r="CR112" s="161"/>
      <c r="CS112" s="161"/>
      <c r="CT112" s="162"/>
      <c r="CU112" s="209">
        <v>79.39</v>
      </c>
      <c r="CV112" s="209">
        <v>70.209999999999994</v>
      </c>
      <c r="CW112" s="209">
        <v>69.39</v>
      </c>
      <c r="CX112" s="209">
        <v>40.06</v>
      </c>
      <c r="CY112" s="212">
        <v>64.98</v>
      </c>
      <c r="CZ112" s="209">
        <v>55.31</v>
      </c>
      <c r="DA112" s="209">
        <v>75.489999999999995</v>
      </c>
      <c r="DB112" s="209">
        <v>77.19</v>
      </c>
      <c r="DC112" s="209">
        <v>70.95</v>
      </c>
      <c r="DD112" s="209">
        <v>82.55</v>
      </c>
      <c r="DE112" s="209">
        <v>49.82</v>
      </c>
      <c r="DF112" s="212">
        <v>68.599999999999994</v>
      </c>
      <c r="DG112" s="209">
        <v>78.94</v>
      </c>
      <c r="DH112" s="209">
        <v>83.19</v>
      </c>
      <c r="DI112" s="209">
        <v>68.709999999999994</v>
      </c>
      <c r="DJ112" s="209">
        <v>64.92</v>
      </c>
      <c r="DK112" s="209">
        <v>86.42</v>
      </c>
      <c r="DL112" s="212">
        <v>76.55</v>
      </c>
      <c r="DM112" s="209">
        <v>71.58</v>
      </c>
      <c r="DN112" s="209">
        <v>69.39</v>
      </c>
      <c r="DO112" s="209">
        <v>72.260000000000005</v>
      </c>
      <c r="DP112" s="209">
        <v>66.040000000000006</v>
      </c>
      <c r="DQ112" s="209">
        <v>71.42</v>
      </c>
      <c r="DR112" s="212">
        <v>70.150000000000006</v>
      </c>
      <c r="DS112" s="212">
        <v>76.08</v>
      </c>
      <c r="DT112" s="212">
        <v>74.03</v>
      </c>
      <c r="DU112" s="212">
        <v>76.489999999999995</v>
      </c>
      <c r="DV112" s="212">
        <v>71.47</v>
      </c>
      <c r="DW112" s="212">
        <v>77.05</v>
      </c>
      <c r="DX112" s="212">
        <v>75.760000000000005</v>
      </c>
      <c r="DY112" s="212">
        <v>71.959999999999994</v>
      </c>
      <c r="DZ112" s="212">
        <v>73.16</v>
      </c>
      <c r="EA112" s="214">
        <v>80.11</v>
      </c>
    </row>
    <row r="113" spans="1:131" s="6" customFormat="1" x14ac:dyDescent="0.2">
      <c r="A113" s="90">
        <v>11</v>
      </c>
      <c r="B113" s="91" t="s">
        <v>122</v>
      </c>
      <c r="C113" s="92" t="s">
        <v>141</v>
      </c>
      <c r="D113" s="200" t="s">
        <v>142</v>
      </c>
      <c r="E113" s="225">
        <v>76.709999999999994</v>
      </c>
      <c r="F113" s="216">
        <v>630</v>
      </c>
      <c r="G113" s="216">
        <v>703</v>
      </c>
      <c r="H113" s="275">
        <v>89.615931721194869</v>
      </c>
      <c r="I113" s="209">
        <v>76.66</v>
      </c>
      <c r="J113" s="209">
        <v>77.12</v>
      </c>
      <c r="K113" s="209">
        <v>76.680000000000007</v>
      </c>
      <c r="L113" s="209">
        <v>76.260000000000005</v>
      </c>
      <c r="M113" s="209">
        <v>76.59</v>
      </c>
      <c r="N113" s="212">
        <v>76.66</v>
      </c>
      <c r="O113" s="209">
        <v>82.54</v>
      </c>
      <c r="P113" s="209">
        <v>77.52</v>
      </c>
      <c r="Q113" s="209">
        <v>77.650000000000006</v>
      </c>
      <c r="R113" s="209">
        <v>77.66</v>
      </c>
      <c r="S113" s="209">
        <v>75.09</v>
      </c>
      <c r="T113" s="212">
        <v>78.099999999999994</v>
      </c>
      <c r="U113" s="209">
        <v>73.069999999999993</v>
      </c>
      <c r="V113" s="209">
        <v>71.319999999999993</v>
      </c>
      <c r="W113" s="209">
        <v>71.27</v>
      </c>
      <c r="X113" s="209">
        <v>70.75</v>
      </c>
      <c r="Y113" s="209">
        <v>79.290000000000006</v>
      </c>
      <c r="Z113" s="212">
        <v>73.150000000000006</v>
      </c>
      <c r="AA113" s="209">
        <v>76.94</v>
      </c>
      <c r="AB113" s="209">
        <v>81.19</v>
      </c>
      <c r="AC113" s="209">
        <v>79.84</v>
      </c>
      <c r="AD113" s="209">
        <v>78.930000000000007</v>
      </c>
      <c r="AE113" s="209">
        <v>76.84</v>
      </c>
      <c r="AF113" s="212">
        <v>78.75</v>
      </c>
      <c r="AG113" s="209">
        <v>77.09</v>
      </c>
      <c r="AH113" s="209">
        <v>81.16</v>
      </c>
      <c r="AI113" s="209">
        <v>72.48</v>
      </c>
      <c r="AJ113" s="209">
        <v>76.06</v>
      </c>
      <c r="AK113" s="209">
        <v>79.23</v>
      </c>
      <c r="AL113" s="212">
        <v>77.2</v>
      </c>
      <c r="AM113" s="209">
        <v>80.459999999999994</v>
      </c>
      <c r="AN113" s="209">
        <v>79.319999999999993</v>
      </c>
      <c r="AO113" s="209">
        <v>77.84</v>
      </c>
      <c r="AP113" s="209">
        <v>76.41</v>
      </c>
      <c r="AQ113" s="209">
        <v>78.930000000000007</v>
      </c>
      <c r="AR113" s="212">
        <v>78.59</v>
      </c>
      <c r="AS113" s="209">
        <v>74.89</v>
      </c>
      <c r="AT113" s="209">
        <v>76.739999999999995</v>
      </c>
      <c r="AU113" s="209">
        <v>84.49</v>
      </c>
      <c r="AV113" s="209">
        <v>69.2</v>
      </c>
      <c r="AW113" s="209">
        <v>76.400000000000006</v>
      </c>
      <c r="AX113" s="212">
        <v>76.400000000000006</v>
      </c>
      <c r="AY113" s="209">
        <v>70.34</v>
      </c>
      <c r="AZ113" s="209">
        <v>70.61</v>
      </c>
      <c r="BA113" s="209">
        <v>72.19</v>
      </c>
      <c r="BB113" s="209">
        <v>67.849999999999994</v>
      </c>
      <c r="BC113" s="209">
        <v>77.34</v>
      </c>
      <c r="BD113" s="212">
        <v>71.680000000000007</v>
      </c>
      <c r="BE113" s="209">
        <v>79.39</v>
      </c>
      <c r="BF113" s="209">
        <v>79.08</v>
      </c>
      <c r="BG113" s="209">
        <v>78.48</v>
      </c>
      <c r="BH113" s="209">
        <v>79.55</v>
      </c>
      <c r="BI113" s="209">
        <v>76.069999999999993</v>
      </c>
      <c r="BJ113" s="212">
        <v>78.52</v>
      </c>
      <c r="BK113" s="209">
        <v>77.400000000000006</v>
      </c>
      <c r="BL113" s="209">
        <v>79.06</v>
      </c>
      <c r="BM113" s="209">
        <v>79.06</v>
      </c>
      <c r="BN113" s="209">
        <v>77.14</v>
      </c>
      <c r="BO113" s="209">
        <v>78.930000000000007</v>
      </c>
      <c r="BP113" s="212">
        <v>78.33</v>
      </c>
      <c r="BQ113" s="209">
        <v>80.87</v>
      </c>
      <c r="BR113" s="209">
        <v>79.28</v>
      </c>
      <c r="BS113" s="209">
        <v>77.5</v>
      </c>
      <c r="BT113" s="209">
        <v>72.62</v>
      </c>
      <c r="BU113" s="209">
        <v>76.83</v>
      </c>
      <c r="BV113" s="212">
        <v>77.42</v>
      </c>
      <c r="BW113" s="209">
        <v>79.87</v>
      </c>
      <c r="BX113" s="209">
        <v>77.5</v>
      </c>
      <c r="BY113" s="209">
        <v>77.41</v>
      </c>
      <c r="BZ113" s="209">
        <v>82.37</v>
      </c>
      <c r="CA113" s="209">
        <v>83.17</v>
      </c>
      <c r="CB113" s="212">
        <v>80.06</v>
      </c>
      <c r="CC113" s="209">
        <v>73.44</v>
      </c>
      <c r="CD113" s="209">
        <v>68.790000000000006</v>
      </c>
      <c r="CE113" s="209">
        <v>67.69</v>
      </c>
      <c r="CF113" s="209">
        <v>70.19</v>
      </c>
      <c r="CG113" s="209">
        <v>69.25</v>
      </c>
      <c r="CH113" s="212">
        <v>69.88</v>
      </c>
      <c r="CI113" s="209">
        <v>76.87</v>
      </c>
      <c r="CJ113" s="209">
        <v>75.48</v>
      </c>
      <c r="CK113" s="209">
        <v>72.819999999999993</v>
      </c>
      <c r="CL113" s="209">
        <v>70.849999999999994</v>
      </c>
      <c r="CM113" s="209">
        <v>67.55</v>
      </c>
      <c r="CN113" s="212">
        <v>72.739999999999995</v>
      </c>
      <c r="CO113" s="161"/>
      <c r="CP113" s="161"/>
      <c r="CQ113" s="161"/>
      <c r="CR113" s="161"/>
      <c r="CS113" s="161"/>
      <c r="CT113" s="162"/>
      <c r="CU113" s="209">
        <v>84.35</v>
      </c>
      <c r="CV113" s="209">
        <v>74.81</v>
      </c>
      <c r="CW113" s="209">
        <v>77.73</v>
      </c>
      <c r="CX113" s="209">
        <v>53.79</v>
      </c>
      <c r="CY113" s="212">
        <v>72.86</v>
      </c>
      <c r="CZ113" s="209">
        <v>71.41</v>
      </c>
      <c r="DA113" s="209">
        <v>82.03</v>
      </c>
      <c r="DB113" s="209">
        <v>80.739999999999995</v>
      </c>
      <c r="DC113" s="209">
        <v>75.67</v>
      </c>
      <c r="DD113" s="209">
        <v>87.5</v>
      </c>
      <c r="DE113" s="209">
        <v>65.33</v>
      </c>
      <c r="DF113" s="212">
        <v>77.13</v>
      </c>
      <c r="DG113" s="209">
        <v>83.85</v>
      </c>
      <c r="DH113" s="209">
        <v>84.21</v>
      </c>
      <c r="DI113" s="209">
        <v>81.180000000000007</v>
      </c>
      <c r="DJ113" s="209">
        <v>77.099999999999994</v>
      </c>
      <c r="DK113" s="209">
        <v>89.45</v>
      </c>
      <c r="DL113" s="212">
        <v>83.17</v>
      </c>
      <c r="DM113" s="209">
        <v>78.790000000000006</v>
      </c>
      <c r="DN113" s="209">
        <v>77.89</v>
      </c>
      <c r="DO113" s="209">
        <v>79.42</v>
      </c>
      <c r="DP113" s="209">
        <v>77.92</v>
      </c>
      <c r="DQ113" s="209">
        <v>81.52</v>
      </c>
      <c r="DR113" s="212">
        <v>79.11</v>
      </c>
      <c r="DS113" s="212">
        <v>69.05</v>
      </c>
      <c r="DT113" s="212">
        <v>67.739999999999995</v>
      </c>
      <c r="DU113" s="212">
        <v>69.709999999999994</v>
      </c>
      <c r="DV113" s="212">
        <v>63.57</v>
      </c>
      <c r="DW113" s="212">
        <v>69.88</v>
      </c>
      <c r="DX113" s="212">
        <v>70.14</v>
      </c>
      <c r="DY113" s="212">
        <v>63.59</v>
      </c>
      <c r="DZ113" s="212">
        <v>67.16</v>
      </c>
      <c r="EA113" s="214">
        <v>73.349999999999994</v>
      </c>
    </row>
    <row r="114" spans="1:131" s="6" customFormat="1" x14ac:dyDescent="0.2">
      <c r="A114" s="90">
        <v>11</v>
      </c>
      <c r="B114" s="91" t="s">
        <v>122</v>
      </c>
      <c r="C114" s="92" t="s">
        <v>143</v>
      </c>
      <c r="D114" s="200" t="s">
        <v>144</v>
      </c>
      <c r="E114" s="225">
        <v>79.98</v>
      </c>
      <c r="F114" s="216">
        <v>424</v>
      </c>
      <c r="G114" s="216">
        <v>416</v>
      </c>
      <c r="H114" s="275">
        <v>100</v>
      </c>
      <c r="I114" s="209">
        <v>79.319999999999993</v>
      </c>
      <c r="J114" s="209">
        <v>80.099999999999994</v>
      </c>
      <c r="K114" s="209">
        <v>80.150000000000006</v>
      </c>
      <c r="L114" s="209">
        <v>79.03</v>
      </c>
      <c r="M114" s="209">
        <v>81.569999999999993</v>
      </c>
      <c r="N114" s="212">
        <v>80.03</v>
      </c>
      <c r="O114" s="209">
        <v>84.8</v>
      </c>
      <c r="P114" s="209">
        <v>79.13</v>
      </c>
      <c r="Q114" s="209">
        <v>81.569999999999993</v>
      </c>
      <c r="R114" s="209">
        <v>80.239999999999995</v>
      </c>
      <c r="S114" s="209">
        <v>78.31</v>
      </c>
      <c r="T114" s="212">
        <v>80.819999999999993</v>
      </c>
      <c r="U114" s="209">
        <v>77.89</v>
      </c>
      <c r="V114" s="209">
        <v>75.099999999999994</v>
      </c>
      <c r="W114" s="209">
        <v>75.09</v>
      </c>
      <c r="X114" s="209">
        <v>78.03</v>
      </c>
      <c r="Y114" s="209">
        <v>85.3</v>
      </c>
      <c r="Z114" s="212">
        <v>78.33</v>
      </c>
      <c r="AA114" s="209">
        <v>81.77</v>
      </c>
      <c r="AB114" s="209">
        <v>83.69</v>
      </c>
      <c r="AC114" s="209">
        <v>83.51</v>
      </c>
      <c r="AD114" s="209">
        <v>81.13</v>
      </c>
      <c r="AE114" s="209">
        <v>84.03</v>
      </c>
      <c r="AF114" s="212">
        <v>82.82</v>
      </c>
      <c r="AG114" s="209">
        <v>81.63</v>
      </c>
      <c r="AH114" s="209">
        <v>85.53</v>
      </c>
      <c r="AI114" s="209">
        <v>77.08</v>
      </c>
      <c r="AJ114" s="209">
        <v>78.239999999999995</v>
      </c>
      <c r="AK114" s="209">
        <v>81.87</v>
      </c>
      <c r="AL114" s="212">
        <v>80.88</v>
      </c>
      <c r="AM114" s="209">
        <v>85</v>
      </c>
      <c r="AN114" s="209">
        <v>86.41</v>
      </c>
      <c r="AO114" s="209">
        <v>87.81</v>
      </c>
      <c r="AP114" s="209">
        <v>83.34</v>
      </c>
      <c r="AQ114" s="209">
        <v>82.3</v>
      </c>
      <c r="AR114" s="212">
        <v>84.98</v>
      </c>
      <c r="AS114" s="209">
        <v>82.16</v>
      </c>
      <c r="AT114" s="209">
        <v>79.47</v>
      </c>
      <c r="AU114" s="209">
        <v>88.87</v>
      </c>
      <c r="AV114" s="209">
        <v>68.78</v>
      </c>
      <c r="AW114" s="209">
        <v>78.989999999999995</v>
      </c>
      <c r="AX114" s="212">
        <v>79.73</v>
      </c>
      <c r="AY114" s="209">
        <v>71.75</v>
      </c>
      <c r="AZ114" s="209">
        <v>70.39</v>
      </c>
      <c r="BA114" s="209">
        <v>72.760000000000005</v>
      </c>
      <c r="BB114" s="209">
        <v>66.959999999999994</v>
      </c>
      <c r="BC114" s="209">
        <v>77.16</v>
      </c>
      <c r="BD114" s="212">
        <v>71.81</v>
      </c>
      <c r="BE114" s="209">
        <v>87.29</v>
      </c>
      <c r="BF114" s="209">
        <v>81.09</v>
      </c>
      <c r="BG114" s="209">
        <v>82.59</v>
      </c>
      <c r="BH114" s="209">
        <v>79.849999999999994</v>
      </c>
      <c r="BI114" s="209">
        <v>79.7</v>
      </c>
      <c r="BJ114" s="212">
        <v>82.14</v>
      </c>
      <c r="BK114" s="209">
        <v>80.59</v>
      </c>
      <c r="BL114" s="209">
        <v>80.83</v>
      </c>
      <c r="BM114" s="209">
        <v>82.37</v>
      </c>
      <c r="BN114" s="209">
        <v>76.180000000000007</v>
      </c>
      <c r="BO114" s="209">
        <v>80.39</v>
      </c>
      <c r="BP114" s="212">
        <v>80.08</v>
      </c>
      <c r="BQ114" s="209">
        <v>81.89</v>
      </c>
      <c r="BR114" s="209">
        <v>79.069999999999993</v>
      </c>
      <c r="BS114" s="209">
        <v>76.81</v>
      </c>
      <c r="BT114" s="209">
        <v>70.73</v>
      </c>
      <c r="BU114" s="209">
        <v>76.08</v>
      </c>
      <c r="BV114" s="212">
        <v>76.95</v>
      </c>
      <c r="BW114" s="209">
        <v>79.66</v>
      </c>
      <c r="BX114" s="209">
        <v>79.319999999999993</v>
      </c>
      <c r="BY114" s="209">
        <v>78.31</v>
      </c>
      <c r="BZ114" s="209">
        <v>84.07</v>
      </c>
      <c r="CA114" s="209">
        <v>85.61</v>
      </c>
      <c r="CB114" s="212">
        <v>81.39</v>
      </c>
      <c r="CC114" s="209">
        <v>75.7</v>
      </c>
      <c r="CD114" s="209">
        <v>76.03</v>
      </c>
      <c r="CE114" s="209">
        <v>74.64</v>
      </c>
      <c r="CF114" s="209">
        <v>78.930000000000007</v>
      </c>
      <c r="CG114" s="209">
        <v>75.75</v>
      </c>
      <c r="CH114" s="212">
        <v>76.209999999999994</v>
      </c>
      <c r="CI114" s="209">
        <v>81.180000000000007</v>
      </c>
      <c r="CJ114" s="209">
        <v>75.260000000000005</v>
      </c>
      <c r="CK114" s="209">
        <v>74.28</v>
      </c>
      <c r="CL114" s="209">
        <v>74.09</v>
      </c>
      <c r="CM114" s="209">
        <v>70.95</v>
      </c>
      <c r="CN114" s="212">
        <v>75.17</v>
      </c>
      <c r="CO114" s="161"/>
      <c r="CP114" s="161"/>
      <c r="CQ114" s="161"/>
      <c r="CR114" s="161"/>
      <c r="CS114" s="161"/>
      <c r="CT114" s="162"/>
      <c r="CU114" s="209">
        <v>85.67</v>
      </c>
      <c r="CV114" s="209">
        <v>87.67</v>
      </c>
      <c r="CW114" s="209">
        <v>83.94</v>
      </c>
      <c r="CX114" s="209">
        <v>54.86</v>
      </c>
      <c r="CY114" s="212">
        <v>78.31</v>
      </c>
      <c r="CZ114" s="209">
        <v>73.94</v>
      </c>
      <c r="DA114" s="209">
        <v>86.34</v>
      </c>
      <c r="DB114" s="209">
        <v>84.71</v>
      </c>
      <c r="DC114" s="209">
        <v>79.31</v>
      </c>
      <c r="DD114" s="209">
        <v>91.11</v>
      </c>
      <c r="DE114" s="209">
        <v>70.459999999999994</v>
      </c>
      <c r="DF114" s="212">
        <v>81.010000000000005</v>
      </c>
      <c r="DG114" s="209">
        <v>88.38</v>
      </c>
      <c r="DH114" s="209">
        <v>89.25</v>
      </c>
      <c r="DI114" s="209">
        <v>83.55</v>
      </c>
      <c r="DJ114" s="209">
        <v>80.59</v>
      </c>
      <c r="DK114" s="209">
        <v>91.46</v>
      </c>
      <c r="DL114" s="212">
        <v>86.66</v>
      </c>
      <c r="DM114" s="209">
        <v>81.61</v>
      </c>
      <c r="DN114" s="209">
        <v>79.8</v>
      </c>
      <c r="DO114" s="209">
        <v>83.5</v>
      </c>
      <c r="DP114" s="209">
        <v>79.56</v>
      </c>
      <c r="DQ114" s="209">
        <v>84.15</v>
      </c>
      <c r="DR114" s="212">
        <v>81.73</v>
      </c>
      <c r="DS114" s="212">
        <v>77.38</v>
      </c>
      <c r="DT114" s="212">
        <v>75.97</v>
      </c>
      <c r="DU114" s="212">
        <v>77.89</v>
      </c>
      <c r="DV114" s="212">
        <v>74.05</v>
      </c>
      <c r="DW114" s="212">
        <v>78.42</v>
      </c>
      <c r="DX114" s="212">
        <v>78.739999999999995</v>
      </c>
      <c r="DY114" s="212">
        <v>71.31</v>
      </c>
      <c r="DZ114" s="212">
        <v>75.42</v>
      </c>
      <c r="EA114" s="214">
        <v>81.14</v>
      </c>
    </row>
    <row r="115" spans="1:131" s="6" customFormat="1" x14ac:dyDescent="0.2">
      <c r="A115" s="90">
        <v>11</v>
      </c>
      <c r="B115" s="91" t="s">
        <v>122</v>
      </c>
      <c r="C115" s="92" t="s">
        <v>145</v>
      </c>
      <c r="D115" s="91" t="s">
        <v>146</v>
      </c>
      <c r="E115" s="225">
        <v>79.290000000000006</v>
      </c>
      <c r="F115" s="216">
        <v>1440</v>
      </c>
      <c r="G115" s="216">
        <v>1661</v>
      </c>
      <c r="H115" s="275">
        <v>86.694762191450934</v>
      </c>
      <c r="I115" s="209">
        <v>79.069999999999993</v>
      </c>
      <c r="J115" s="209">
        <v>81.61</v>
      </c>
      <c r="K115" s="209">
        <v>81.36</v>
      </c>
      <c r="L115" s="209">
        <v>79.7</v>
      </c>
      <c r="M115" s="209">
        <v>80.17</v>
      </c>
      <c r="N115" s="212">
        <v>80.38</v>
      </c>
      <c r="O115" s="209">
        <v>87.25</v>
      </c>
      <c r="P115" s="209">
        <v>77</v>
      </c>
      <c r="Q115" s="209">
        <v>77.650000000000006</v>
      </c>
      <c r="R115" s="209">
        <v>81.069999999999993</v>
      </c>
      <c r="S115" s="209">
        <v>74.94</v>
      </c>
      <c r="T115" s="212">
        <v>79.59</v>
      </c>
      <c r="U115" s="209">
        <v>73.430000000000007</v>
      </c>
      <c r="V115" s="209">
        <v>70.959999999999994</v>
      </c>
      <c r="W115" s="209">
        <v>71.099999999999994</v>
      </c>
      <c r="X115" s="209">
        <v>72</v>
      </c>
      <c r="Y115" s="209">
        <v>87.01</v>
      </c>
      <c r="Z115" s="212">
        <v>74.97</v>
      </c>
      <c r="AA115" s="209">
        <v>81.459999999999994</v>
      </c>
      <c r="AB115" s="209">
        <v>85.69</v>
      </c>
      <c r="AC115" s="209">
        <v>83.79</v>
      </c>
      <c r="AD115" s="209">
        <v>81.96</v>
      </c>
      <c r="AE115" s="209">
        <v>79.66</v>
      </c>
      <c r="AF115" s="212">
        <v>82.51</v>
      </c>
      <c r="AG115" s="209">
        <v>78.36</v>
      </c>
      <c r="AH115" s="209">
        <v>83.95</v>
      </c>
      <c r="AI115" s="209">
        <v>74.010000000000005</v>
      </c>
      <c r="AJ115" s="209">
        <v>78.349999999999994</v>
      </c>
      <c r="AK115" s="209">
        <v>82.85</v>
      </c>
      <c r="AL115" s="212">
        <v>79.5</v>
      </c>
      <c r="AM115" s="209">
        <v>85.32</v>
      </c>
      <c r="AN115" s="209">
        <v>85.57</v>
      </c>
      <c r="AO115" s="209">
        <v>85.97</v>
      </c>
      <c r="AP115" s="209">
        <v>82.52</v>
      </c>
      <c r="AQ115" s="209">
        <v>82.39</v>
      </c>
      <c r="AR115" s="212">
        <v>84.36</v>
      </c>
      <c r="AS115" s="209">
        <v>78.45</v>
      </c>
      <c r="AT115" s="209">
        <v>80</v>
      </c>
      <c r="AU115" s="209">
        <v>92.71</v>
      </c>
      <c r="AV115" s="209">
        <v>66.2</v>
      </c>
      <c r="AW115" s="209">
        <v>77.91</v>
      </c>
      <c r="AX115" s="212">
        <v>79.12</v>
      </c>
      <c r="AY115" s="209">
        <v>71.13</v>
      </c>
      <c r="AZ115" s="209">
        <v>70.33</v>
      </c>
      <c r="BA115" s="209">
        <v>74.78</v>
      </c>
      <c r="BB115" s="209">
        <v>66.23</v>
      </c>
      <c r="BC115" s="209">
        <v>78.650000000000006</v>
      </c>
      <c r="BD115" s="212">
        <v>72.239999999999995</v>
      </c>
      <c r="BE115" s="209">
        <v>84.06</v>
      </c>
      <c r="BF115" s="209">
        <v>84.83</v>
      </c>
      <c r="BG115" s="209">
        <v>85.82</v>
      </c>
      <c r="BH115" s="209">
        <v>84.14</v>
      </c>
      <c r="BI115" s="209">
        <v>77.400000000000006</v>
      </c>
      <c r="BJ115" s="212">
        <v>83.28</v>
      </c>
      <c r="BK115" s="209">
        <v>82.99</v>
      </c>
      <c r="BL115" s="209">
        <v>83.74</v>
      </c>
      <c r="BM115" s="209">
        <v>85.86</v>
      </c>
      <c r="BN115" s="209">
        <v>77.930000000000007</v>
      </c>
      <c r="BO115" s="209">
        <v>82.43</v>
      </c>
      <c r="BP115" s="212">
        <v>82.6</v>
      </c>
      <c r="BQ115" s="209">
        <v>83.15</v>
      </c>
      <c r="BR115" s="209">
        <v>79.28</v>
      </c>
      <c r="BS115" s="209">
        <v>76.650000000000006</v>
      </c>
      <c r="BT115" s="209">
        <v>70.92</v>
      </c>
      <c r="BU115" s="209">
        <v>77.33</v>
      </c>
      <c r="BV115" s="212">
        <v>77.489999999999995</v>
      </c>
      <c r="BW115" s="209">
        <v>80.16</v>
      </c>
      <c r="BX115" s="209">
        <v>80.66</v>
      </c>
      <c r="BY115" s="209">
        <v>79.97</v>
      </c>
      <c r="BZ115" s="209">
        <v>88.47</v>
      </c>
      <c r="CA115" s="209">
        <v>89.62</v>
      </c>
      <c r="CB115" s="212">
        <v>83.77</v>
      </c>
      <c r="CC115" s="209">
        <v>75.44</v>
      </c>
      <c r="CD115" s="209">
        <v>71.3</v>
      </c>
      <c r="CE115" s="209">
        <v>70.75</v>
      </c>
      <c r="CF115" s="209">
        <v>74.790000000000006</v>
      </c>
      <c r="CG115" s="209">
        <v>71.52</v>
      </c>
      <c r="CH115" s="212">
        <v>72.760000000000005</v>
      </c>
      <c r="CI115" s="209">
        <v>81.900000000000006</v>
      </c>
      <c r="CJ115" s="209">
        <v>75.58</v>
      </c>
      <c r="CK115" s="209">
        <v>72.510000000000005</v>
      </c>
      <c r="CL115" s="209">
        <v>70.38</v>
      </c>
      <c r="CM115" s="209">
        <v>66.790000000000006</v>
      </c>
      <c r="CN115" s="212">
        <v>73.48</v>
      </c>
      <c r="CO115" s="161"/>
      <c r="CP115" s="161"/>
      <c r="CQ115" s="161"/>
      <c r="CR115" s="161"/>
      <c r="CS115" s="161"/>
      <c r="CT115" s="162"/>
      <c r="CU115" s="209">
        <v>88.44</v>
      </c>
      <c r="CV115" s="209">
        <v>69.459999999999994</v>
      </c>
      <c r="CW115" s="209">
        <v>75.7</v>
      </c>
      <c r="CX115" s="209">
        <v>44.03</v>
      </c>
      <c r="CY115" s="212">
        <v>69.58</v>
      </c>
      <c r="CZ115" s="209">
        <v>64.92</v>
      </c>
      <c r="DA115" s="209">
        <v>88.68</v>
      </c>
      <c r="DB115" s="209">
        <v>88.45</v>
      </c>
      <c r="DC115" s="209">
        <v>74.47</v>
      </c>
      <c r="DD115" s="209">
        <v>93.49</v>
      </c>
      <c r="DE115" s="209">
        <v>60.27</v>
      </c>
      <c r="DF115" s="212">
        <v>78.41</v>
      </c>
      <c r="DG115" s="209">
        <v>92.67</v>
      </c>
      <c r="DH115" s="209">
        <v>93.35</v>
      </c>
      <c r="DI115" s="209">
        <v>83.07</v>
      </c>
      <c r="DJ115" s="209">
        <v>76.36</v>
      </c>
      <c r="DK115" s="209">
        <v>95.75</v>
      </c>
      <c r="DL115" s="212">
        <v>88.3</v>
      </c>
      <c r="DM115" s="209">
        <v>84.89</v>
      </c>
      <c r="DN115" s="209">
        <v>80.14</v>
      </c>
      <c r="DO115" s="209">
        <v>85.54</v>
      </c>
      <c r="DP115" s="209">
        <v>80.650000000000006</v>
      </c>
      <c r="DQ115" s="209">
        <v>83.66</v>
      </c>
      <c r="DR115" s="212">
        <v>82.98</v>
      </c>
      <c r="DS115" s="212">
        <v>80.430000000000007</v>
      </c>
      <c r="DT115" s="212">
        <v>80.58</v>
      </c>
      <c r="DU115" s="212">
        <v>82.93</v>
      </c>
      <c r="DV115" s="212">
        <v>75.790000000000006</v>
      </c>
      <c r="DW115" s="212">
        <v>81.099999999999994</v>
      </c>
      <c r="DX115" s="212">
        <v>79.180000000000007</v>
      </c>
      <c r="DY115" s="212">
        <v>75.7</v>
      </c>
      <c r="DZ115" s="212">
        <v>79.930000000000007</v>
      </c>
      <c r="EA115" s="214">
        <v>84.2</v>
      </c>
    </row>
    <row r="116" spans="1:131" s="6" customFormat="1" x14ac:dyDescent="0.2">
      <c r="A116" s="90">
        <v>11</v>
      </c>
      <c r="B116" s="91" t="s">
        <v>122</v>
      </c>
      <c r="C116" s="92" t="s">
        <v>147</v>
      </c>
      <c r="D116" s="200" t="s">
        <v>148</v>
      </c>
      <c r="E116" s="225">
        <v>84.71</v>
      </c>
      <c r="F116" s="163">
        <v>93</v>
      </c>
      <c r="G116" s="163">
        <v>101</v>
      </c>
      <c r="H116" s="275">
        <v>92.079207920792086</v>
      </c>
      <c r="I116" s="209">
        <v>85.65</v>
      </c>
      <c r="J116" s="209">
        <v>84.95</v>
      </c>
      <c r="K116" s="209">
        <v>85</v>
      </c>
      <c r="L116" s="209">
        <v>86.24</v>
      </c>
      <c r="M116" s="209">
        <v>87.17</v>
      </c>
      <c r="N116" s="212">
        <v>85.8</v>
      </c>
      <c r="O116" s="209">
        <v>90.97</v>
      </c>
      <c r="P116" s="209">
        <v>82.39</v>
      </c>
      <c r="Q116" s="209">
        <v>83.23</v>
      </c>
      <c r="R116" s="209">
        <v>86.52</v>
      </c>
      <c r="S116" s="209">
        <v>84.78</v>
      </c>
      <c r="T116" s="212">
        <v>85.58</v>
      </c>
      <c r="U116" s="209">
        <v>84.78</v>
      </c>
      <c r="V116" s="209">
        <v>80.87</v>
      </c>
      <c r="W116" s="209">
        <v>81.760000000000005</v>
      </c>
      <c r="X116" s="209">
        <v>84.73</v>
      </c>
      <c r="Y116" s="209">
        <v>90.97</v>
      </c>
      <c r="Z116" s="212">
        <v>84.64</v>
      </c>
      <c r="AA116" s="209">
        <v>85.87</v>
      </c>
      <c r="AB116" s="209">
        <v>92.69</v>
      </c>
      <c r="AC116" s="209">
        <v>90.75</v>
      </c>
      <c r="AD116" s="209">
        <v>88.04</v>
      </c>
      <c r="AE116" s="209">
        <v>86.52</v>
      </c>
      <c r="AF116" s="212">
        <v>88.79</v>
      </c>
      <c r="AG116" s="209">
        <v>81.290000000000006</v>
      </c>
      <c r="AH116" s="209">
        <v>89.25</v>
      </c>
      <c r="AI116" s="209">
        <v>65.16</v>
      </c>
      <c r="AJ116" s="209">
        <v>78.06</v>
      </c>
      <c r="AK116" s="209">
        <v>87.31</v>
      </c>
      <c r="AL116" s="212">
        <v>80.22</v>
      </c>
      <c r="AM116" s="209">
        <v>89.46</v>
      </c>
      <c r="AN116" s="209">
        <v>91.83</v>
      </c>
      <c r="AO116" s="209">
        <v>90.97</v>
      </c>
      <c r="AP116" s="209">
        <v>88.48</v>
      </c>
      <c r="AQ116" s="209">
        <v>84.95</v>
      </c>
      <c r="AR116" s="212">
        <v>89.14</v>
      </c>
      <c r="AS116" s="209">
        <v>83.23</v>
      </c>
      <c r="AT116" s="209">
        <v>87.39</v>
      </c>
      <c r="AU116" s="209">
        <v>95.05</v>
      </c>
      <c r="AV116" s="209">
        <v>75.430000000000007</v>
      </c>
      <c r="AW116" s="209">
        <v>84.95</v>
      </c>
      <c r="AX116" s="212">
        <v>85.23</v>
      </c>
      <c r="AY116" s="209">
        <v>79.14</v>
      </c>
      <c r="AZ116" s="209">
        <v>76.7</v>
      </c>
      <c r="BA116" s="209">
        <v>81.98</v>
      </c>
      <c r="BB116" s="209">
        <v>72.31</v>
      </c>
      <c r="BC116" s="209">
        <v>86.09</v>
      </c>
      <c r="BD116" s="212">
        <v>79.260000000000005</v>
      </c>
      <c r="BE116" s="209">
        <v>95.7</v>
      </c>
      <c r="BF116" s="209">
        <v>92.17</v>
      </c>
      <c r="BG116" s="209">
        <v>88.35</v>
      </c>
      <c r="BH116" s="209">
        <v>84.13</v>
      </c>
      <c r="BI116" s="209">
        <v>80.86</v>
      </c>
      <c r="BJ116" s="212">
        <v>88.24</v>
      </c>
      <c r="BK116" s="209">
        <v>88.39</v>
      </c>
      <c r="BL116" s="209">
        <v>87.74</v>
      </c>
      <c r="BM116" s="209">
        <v>89.89</v>
      </c>
      <c r="BN116" s="209">
        <v>81.09</v>
      </c>
      <c r="BO116" s="209">
        <v>89.68</v>
      </c>
      <c r="BP116" s="212">
        <v>87.37</v>
      </c>
      <c r="BQ116" s="209">
        <v>88.17</v>
      </c>
      <c r="BR116" s="209">
        <v>83.48</v>
      </c>
      <c r="BS116" s="209">
        <v>82.61</v>
      </c>
      <c r="BT116" s="209">
        <v>78.709999999999994</v>
      </c>
      <c r="BU116" s="209">
        <v>82.15</v>
      </c>
      <c r="BV116" s="212">
        <v>83.02</v>
      </c>
      <c r="BW116" s="209">
        <v>86.37</v>
      </c>
      <c r="BX116" s="209">
        <v>87.1</v>
      </c>
      <c r="BY116" s="209">
        <v>87.61</v>
      </c>
      <c r="BZ116" s="209">
        <v>91.96</v>
      </c>
      <c r="CA116" s="209">
        <v>92.83</v>
      </c>
      <c r="CB116" s="212">
        <v>89.17</v>
      </c>
      <c r="CC116" s="209">
        <v>81.290000000000006</v>
      </c>
      <c r="CD116" s="209">
        <v>78.92</v>
      </c>
      <c r="CE116" s="209">
        <v>79.14</v>
      </c>
      <c r="CF116" s="209">
        <v>80.430000000000007</v>
      </c>
      <c r="CG116" s="209">
        <v>77.63</v>
      </c>
      <c r="CH116" s="212">
        <v>79.48</v>
      </c>
      <c r="CI116" s="209">
        <v>88.17</v>
      </c>
      <c r="CJ116" s="209">
        <v>84.95</v>
      </c>
      <c r="CK116" s="209">
        <v>80.22</v>
      </c>
      <c r="CL116" s="209">
        <v>77.61</v>
      </c>
      <c r="CM116" s="209">
        <v>71.56</v>
      </c>
      <c r="CN116" s="212">
        <v>80.569999999999993</v>
      </c>
      <c r="CO116" s="161"/>
      <c r="CP116" s="161"/>
      <c r="CQ116" s="161"/>
      <c r="CR116" s="161"/>
      <c r="CS116" s="161"/>
      <c r="CT116" s="162"/>
      <c r="CU116" s="209">
        <v>89.25</v>
      </c>
      <c r="CV116" s="209">
        <v>85.16</v>
      </c>
      <c r="CW116" s="209">
        <v>85.81</v>
      </c>
      <c r="CX116" s="209">
        <v>49.67</v>
      </c>
      <c r="CY116" s="212">
        <v>77.62</v>
      </c>
      <c r="CZ116" s="209">
        <v>75.91</v>
      </c>
      <c r="DA116" s="209">
        <v>89.25</v>
      </c>
      <c r="DB116" s="209">
        <v>88.82</v>
      </c>
      <c r="DC116" s="209">
        <v>69.569999999999993</v>
      </c>
      <c r="DD116" s="209">
        <v>91.87</v>
      </c>
      <c r="DE116" s="209">
        <v>71.650000000000006</v>
      </c>
      <c r="DF116" s="212">
        <v>81.19</v>
      </c>
      <c r="DG116" s="209">
        <v>92.26</v>
      </c>
      <c r="DH116" s="209">
        <v>93.26</v>
      </c>
      <c r="DI116" s="209">
        <v>86.09</v>
      </c>
      <c r="DJ116" s="209">
        <v>82.37</v>
      </c>
      <c r="DK116" s="209">
        <v>94.35</v>
      </c>
      <c r="DL116" s="212">
        <v>89.65</v>
      </c>
      <c r="DM116" s="209">
        <v>92.69</v>
      </c>
      <c r="DN116" s="209">
        <v>85.38</v>
      </c>
      <c r="DO116" s="209">
        <v>91.61</v>
      </c>
      <c r="DP116" s="209">
        <v>87.1</v>
      </c>
      <c r="DQ116" s="209">
        <v>88.6</v>
      </c>
      <c r="DR116" s="212">
        <v>89.08</v>
      </c>
      <c r="DS116" s="212">
        <v>79.98</v>
      </c>
      <c r="DT116" s="212">
        <v>78.77</v>
      </c>
      <c r="DU116" s="212">
        <v>81.93</v>
      </c>
      <c r="DV116" s="212">
        <v>75.69</v>
      </c>
      <c r="DW116" s="212">
        <v>82.94</v>
      </c>
      <c r="DX116" s="212">
        <v>80.64</v>
      </c>
      <c r="DY116" s="212">
        <v>73.12</v>
      </c>
      <c r="DZ116" s="212">
        <v>74.89</v>
      </c>
      <c r="EA116" s="214">
        <v>85.63</v>
      </c>
    </row>
    <row r="117" spans="1:131" s="6" customFormat="1" ht="15" customHeight="1" x14ac:dyDescent="0.2">
      <c r="A117" s="90">
        <v>11</v>
      </c>
      <c r="B117" s="91" t="s">
        <v>122</v>
      </c>
      <c r="C117" s="92" t="s">
        <v>149</v>
      </c>
      <c r="D117" s="200" t="s">
        <v>150</v>
      </c>
      <c r="E117" s="225">
        <v>78.209999999999994</v>
      </c>
      <c r="F117" s="216">
        <v>15769</v>
      </c>
      <c r="G117" s="216">
        <v>31983</v>
      </c>
      <c r="H117" s="275">
        <v>49.304317918894412</v>
      </c>
      <c r="I117" s="209">
        <v>76.98</v>
      </c>
      <c r="J117" s="209">
        <v>76.14</v>
      </c>
      <c r="K117" s="209">
        <v>75.87</v>
      </c>
      <c r="L117" s="209">
        <v>77.88</v>
      </c>
      <c r="M117" s="209">
        <v>77.069999999999993</v>
      </c>
      <c r="N117" s="212">
        <v>76.790000000000006</v>
      </c>
      <c r="O117" s="209">
        <v>84.81</v>
      </c>
      <c r="P117" s="209">
        <v>74.349999999999994</v>
      </c>
      <c r="Q117" s="209">
        <v>75.83</v>
      </c>
      <c r="R117" s="209">
        <v>79.22</v>
      </c>
      <c r="S117" s="209">
        <v>72.150000000000006</v>
      </c>
      <c r="T117" s="212">
        <v>77.28</v>
      </c>
      <c r="U117" s="209">
        <v>69.13</v>
      </c>
      <c r="V117" s="209">
        <v>71.349999999999994</v>
      </c>
      <c r="W117" s="209">
        <v>68.709999999999994</v>
      </c>
      <c r="X117" s="209">
        <v>75.13</v>
      </c>
      <c r="Y117" s="209">
        <v>83.59</v>
      </c>
      <c r="Z117" s="212">
        <v>73.64</v>
      </c>
      <c r="AA117" s="209">
        <v>79.19</v>
      </c>
      <c r="AB117" s="209">
        <v>81.72</v>
      </c>
      <c r="AC117" s="209">
        <v>79.34</v>
      </c>
      <c r="AD117" s="209">
        <v>78.34</v>
      </c>
      <c r="AE117" s="209">
        <v>78.760000000000005</v>
      </c>
      <c r="AF117" s="212">
        <v>79.47</v>
      </c>
      <c r="AG117" s="209">
        <v>82.33</v>
      </c>
      <c r="AH117" s="209">
        <v>85.3</v>
      </c>
      <c r="AI117" s="209">
        <v>78.81</v>
      </c>
      <c r="AJ117" s="209">
        <v>74.569999999999993</v>
      </c>
      <c r="AK117" s="209">
        <v>81.400000000000006</v>
      </c>
      <c r="AL117" s="212">
        <v>80.48</v>
      </c>
      <c r="AM117" s="209">
        <v>76.13</v>
      </c>
      <c r="AN117" s="209">
        <v>77.94</v>
      </c>
      <c r="AO117" s="209">
        <v>82.48</v>
      </c>
      <c r="AP117" s="209">
        <v>78.56</v>
      </c>
      <c r="AQ117" s="209">
        <v>79.48</v>
      </c>
      <c r="AR117" s="212">
        <v>78.930000000000007</v>
      </c>
      <c r="AS117" s="209">
        <v>78.27</v>
      </c>
      <c r="AT117" s="209">
        <v>79.11</v>
      </c>
      <c r="AU117" s="209">
        <v>91.71</v>
      </c>
      <c r="AV117" s="209">
        <v>71.86</v>
      </c>
      <c r="AW117" s="209">
        <v>76.319999999999993</v>
      </c>
      <c r="AX117" s="212">
        <v>79.48</v>
      </c>
      <c r="AY117" s="209">
        <v>70.83</v>
      </c>
      <c r="AZ117" s="209">
        <v>70.739999999999995</v>
      </c>
      <c r="BA117" s="209">
        <v>74.72</v>
      </c>
      <c r="BB117" s="209">
        <v>67.91</v>
      </c>
      <c r="BC117" s="209">
        <v>79.09</v>
      </c>
      <c r="BD117" s="212">
        <v>72.67</v>
      </c>
      <c r="BE117" s="209">
        <v>74.73</v>
      </c>
      <c r="BF117" s="209">
        <v>77.180000000000007</v>
      </c>
      <c r="BG117" s="209">
        <v>84.03</v>
      </c>
      <c r="BH117" s="209">
        <v>82.96</v>
      </c>
      <c r="BI117" s="209">
        <v>78.42</v>
      </c>
      <c r="BJ117" s="212">
        <v>79.48</v>
      </c>
      <c r="BK117" s="209">
        <v>75.94</v>
      </c>
      <c r="BL117" s="209">
        <v>79.510000000000005</v>
      </c>
      <c r="BM117" s="209">
        <v>81.17</v>
      </c>
      <c r="BN117" s="209">
        <v>73.72</v>
      </c>
      <c r="BO117" s="209">
        <v>79.040000000000006</v>
      </c>
      <c r="BP117" s="212">
        <v>77.89</v>
      </c>
      <c r="BQ117" s="209">
        <v>83.6</v>
      </c>
      <c r="BR117" s="209">
        <v>81.459999999999994</v>
      </c>
      <c r="BS117" s="209">
        <v>79.41</v>
      </c>
      <c r="BT117" s="209">
        <v>70.5</v>
      </c>
      <c r="BU117" s="209">
        <v>76.91</v>
      </c>
      <c r="BV117" s="212">
        <v>78.400000000000006</v>
      </c>
      <c r="BW117" s="209">
        <v>78.959999999999994</v>
      </c>
      <c r="BX117" s="209">
        <v>79.790000000000006</v>
      </c>
      <c r="BY117" s="209">
        <v>79.08</v>
      </c>
      <c r="BZ117" s="209">
        <v>88.26</v>
      </c>
      <c r="CA117" s="209">
        <v>87.95</v>
      </c>
      <c r="CB117" s="212">
        <v>82.81</v>
      </c>
      <c r="CC117" s="209">
        <v>75.92</v>
      </c>
      <c r="CD117" s="209">
        <v>74.959999999999994</v>
      </c>
      <c r="CE117" s="209">
        <v>74.680000000000007</v>
      </c>
      <c r="CF117" s="209">
        <v>77.650000000000006</v>
      </c>
      <c r="CG117" s="209">
        <v>73.489999999999995</v>
      </c>
      <c r="CH117" s="212">
        <v>75.34</v>
      </c>
      <c r="CI117" s="209">
        <v>81.39</v>
      </c>
      <c r="CJ117" s="209">
        <v>77.23</v>
      </c>
      <c r="CK117" s="209">
        <v>74.12</v>
      </c>
      <c r="CL117" s="209">
        <v>70.569999999999993</v>
      </c>
      <c r="CM117" s="209">
        <v>71.23</v>
      </c>
      <c r="CN117" s="212">
        <v>74.94</v>
      </c>
      <c r="CO117" s="209">
        <v>76.56</v>
      </c>
      <c r="CP117" s="209">
        <v>76.63</v>
      </c>
      <c r="CQ117" s="209">
        <v>78.7</v>
      </c>
      <c r="CR117" s="209">
        <v>73.53</v>
      </c>
      <c r="CS117" s="209">
        <v>75.58</v>
      </c>
      <c r="CT117" s="212">
        <v>76.209999999999994</v>
      </c>
      <c r="CU117" s="209">
        <v>87.47</v>
      </c>
      <c r="CV117" s="209">
        <v>77.94</v>
      </c>
      <c r="CW117" s="209">
        <v>78.040000000000006</v>
      </c>
      <c r="CX117" s="209">
        <v>54.92</v>
      </c>
      <c r="CY117" s="212">
        <v>74.75</v>
      </c>
      <c r="CZ117" s="209">
        <v>76.22</v>
      </c>
      <c r="DA117" s="209">
        <v>86.84</v>
      </c>
      <c r="DB117" s="209">
        <v>87.06</v>
      </c>
      <c r="DC117" s="209">
        <v>82.73</v>
      </c>
      <c r="DD117" s="209">
        <v>91.65</v>
      </c>
      <c r="DE117" s="209">
        <v>69.14</v>
      </c>
      <c r="DF117" s="212">
        <v>82.3</v>
      </c>
      <c r="DG117" s="209">
        <v>88.64</v>
      </c>
      <c r="DH117" s="209">
        <v>91.11</v>
      </c>
      <c r="DI117" s="209">
        <v>70.16</v>
      </c>
      <c r="DJ117" s="209">
        <v>72.45</v>
      </c>
      <c r="DK117" s="209">
        <v>93.01</v>
      </c>
      <c r="DL117" s="212">
        <v>83.13</v>
      </c>
      <c r="DM117" s="209">
        <v>81.209999999999994</v>
      </c>
      <c r="DN117" s="209">
        <v>75.11</v>
      </c>
      <c r="DO117" s="209">
        <v>79.78</v>
      </c>
      <c r="DP117" s="209">
        <v>75.72</v>
      </c>
      <c r="DQ117" s="209">
        <v>80.5</v>
      </c>
      <c r="DR117" s="212">
        <v>78.47</v>
      </c>
      <c r="DS117" s="212">
        <v>85.69</v>
      </c>
      <c r="DT117" s="212">
        <v>86.72</v>
      </c>
      <c r="DU117" s="212">
        <v>84.67</v>
      </c>
      <c r="DV117" s="212">
        <v>82.26</v>
      </c>
      <c r="DW117" s="212">
        <v>87.81</v>
      </c>
      <c r="DX117" s="212">
        <v>86.09</v>
      </c>
      <c r="DY117" s="212">
        <v>80.02</v>
      </c>
      <c r="DZ117" s="212">
        <v>79.760000000000005</v>
      </c>
      <c r="EA117" s="214">
        <v>89.36</v>
      </c>
    </row>
    <row r="118" spans="1:131" s="6" customFormat="1" x14ac:dyDescent="0.2">
      <c r="A118" s="90">
        <v>11</v>
      </c>
      <c r="B118" s="91" t="s">
        <v>122</v>
      </c>
      <c r="C118" s="92" t="s">
        <v>151</v>
      </c>
      <c r="D118" s="200" t="s">
        <v>152</v>
      </c>
      <c r="E118" s="225">
        <v>83.17</v>
      </c>
      <c r="F118" s="216">
        <v>328</v>
      </c>
      <c r="G118" s="216">
        <v>412</v>
      </c>
      <c r="H118" s="275">
        <v>79.611650485436897</v>
      </c>
      <c r="I118" s="209">
        <v>83.13</v>
      </c>
      <c r="J118" s="209">
        <v>85</v>
      </c>
      <c r="K118" s="209">
        <v>83.4</v>
      </c>
      <c r="L118" s="209">
        <v>84.23</v>
      </c>
      <c r="M118" s="209">
        <v>86.42</v>
      </c>
      <c r="N118" s="212">
        <v>84.44</v>
      </c>
      <c r="O118" s="209">
        <v>88.58</v>
      </c>
      <c r="P118" s="209">
        <v>83.88</v>
      </c>
      <c r="Q118" s="209">
        <v>81.739999999999995</v>
      </c>
      <c r="R118" s="209">
        <v>83.01</v>
      </c>
      <c r="S118" s="209">
        <v>80.739999999999995</v>
      </c>
      <c r="T118" s="212">
        <v>83.59</v>
      </c>
      <c r="U118" s="209">
        <v>81.08</v>
      </c>
      <c r="V118" s="209">
        <v>79.5</v>
      </c>
      <c r="W118" s="209">
        <v>80.569999999999993</v>
      </c>
      <c r="X118" s="209">
        <v>86.17</v>
      </c>
      <c r="Y118" s="209">
        <v>89.2</v>
      </c>
      <c r="Z118" s="212">
        <v>83.35</v>
      </c>
      <c r="AA118" s="209">
        <v>86.28</v>
      </c>
      <c r="AB118" s="209">
        <v>88.28</v>
      </c>
      <c r="AC118" s="209">
        <v>87.26</v>
      </c>
      <c r="AD118" s="209">
        <v>87.31</v>
      </c>
      <c r="AE118" s="209">
        <v>88.55</v>
      </c>
      <c r="AF118" s="212">
        <v>87.54</v>
      </c>
      <c r="AG118" s="209">
        <v>86.07</v>
      </c>
      <c r="AH118" s="209">
        <v>89.85</v>
      </c>
      <c r="AI118" s="209">
        <v>84.1</v>
      </c>
      <c r="AJ118" s="209">
        <v>87.18</v>
      </c>
      <c r="AK118" s="209">
        <v>86.52</v>
      </c>
      <c r="AL118" s="212">
        <v>86.74</v>
      </c>
      <c r="AM118" s="209">
        <v>86.65</v>
      </c>
      <c r="AN118" s="209">
        <v>89.97</v>
      </c>
      <c r="AO118" s="209">
        <v>89.35</v>
      </c>
      <c r="AP118" s="209">
        <v>86.63</v>
      </c>
      <c r="AQ118" s="209">
        <v>86.42</v>
      </c>
      <c r="AR118" s="212">
        <v>87.81</v>
      </c>
      <c r="AS118" s="209">
        <v>85.44</v>
      </c>
      <c r="AT118" s="209">
        <v>84.88</v>
      </c>
      <c r="AU118" s="209">
        <v>92.48</v>
      </c>
      <c r="AV118" s="209">
        <v>80.19</v>
      </c>
      <c r="AW118" s="209">
        <v>86.44</v>
      </c>
      <c r="AX118" s="212">
        <v>85.91</v>
      </c>
      <c r="AY118" s="209">
        <v>76.319999999999993</v>
      </c>
      <c r="AZ118" s="209">
        <v>73.989999999999995</v>
      </c>
      <c r="BA118" s="209">
        <v>77.900000000000006</v>
      </c>
      <c r="BB118" s="209">
        <v>75.31</v>
      </c>
      <c r="BC118" s="209">
        <v>77.63</v>
      </c>
      <c r="BD118" s="212">
        <v>76.23</v>
      </c>
      <c r="BE118" s="209">
        <v>86.65</v>
      </c>
      <c r="BF118" s="209">
        <v>86.05</v>
      </c>
      <c r="BG118" s="209">
        <v>86.71</v>
      </c>
      <c r="BH118" s="209">
        <v>83.78</v>
      </c>
      <c r="BI118" s="209">
        <v>87.47</v>
      </c>
      <c r="BJ118" s="212">
        <v>86.13</v>
      </c>
      <c r="BK118" s="209">
        <v>85.45</v>
      </c>
      <c r="BL118" s="209">
        <v>86.75</v>
      </c>
      <c r="BM118" s="209">
        <v>86.79</v>
      </c>
      <c r="BN118" s="209">
        <v>80.56</v>
      </c>
      <c r="BO118" s="209">
        <v>87.55</v>
      </c>
      <c r="BP118" s="212">
        <v>85.43</v>
      </c>
      <c r="BQ118" s="209">
        <v>87.02</v>
      </c>
      <c r="BR118" s="209">
        <v>82.68</v>
      </c>
      <c r="BS118" s="209">
        <v>80.25</v>
      </c>
      <c r="BT118" s="209">
        <v>74.94</v>
      </c>
      <c r="BU118" s="209">
        <v>82.39</v>
      </c>
      <c r="BV118" s="212">
        <v>81.489999999999995</v>
      </c>
      <c r="BW118" s="209">
        <v>85.63</v>
      </c>
      <c r="BX118" s="209">
        <v>85.02</v>
      </c>
      <c r="BY118" s="209">
        <v>82.75</v>
      </c>
      <c r="BZ118" s="209">
        <v>91.32</v>
      </c>
      <c r="CA118" s="209">
        <v>88.47</v>
      </c>
      <c r="CB118" s="212">
        <v>86.65</v>
      </c>
      <c r="CC118" s="209">
        <v>75.790000000000006</v>
      </c>
      <c r="CD118" s="209">
        <v>67.150000000000006</v>
      </c>
      <c r="CE118" s="209">
        <v>65</v>
      </c>
      <c r="CF118" s="209">
        <v>67.48</v>
      </c>
      <c r="CG118" s="209">
        <v>65.400000000000006</v>
      </c>
      <c r="CH118" s="212">
        <v>68.19</v>
      </c>
      <c r="CI118" s="209">
        <v>81.900000000000006</v>
      </c>
      <c r="CJ118" s="209">
        <v>77.81</v>
      </c>
      <c r="CK118" s="209">
        <v>76.7</v>
      </c>
      <c r="CL118" s="209">
        <v>74.7</v>
      </c>
      <c r="CM118" s="209">
        <v>74.010000000000005</v>
      </c>
      <c r="CN118" s="212">
        <v>77.06</v>
      </c>
      <c r="CO118" s="161"/>
      <c r="CP118" s="161"/>
      <c r="CQ118" s="161"/>
      <c r="CR118" s="161"/>
      <c r="CS118" s="161"/>
      <c r="CT118" s="162"/>
      <c r="CU118" s="209">
        <v>92.49</v>
      </c>
      <c r="CV118" s="209">
        <v>87.96</v>
      </c>
      <c r="CW118" s="209">
        <v>86.44</v>
      </c>
      <c r="CX118" s="209">
        <v>51.88</v>
      </c>
      <c r="CY118" s="212">
        <v>79.95</v>
      </c>
      <c r="CZ118" s="209">
        <v>70.75</v>
      </c>
      <c r="DA118" s="209">
        <v>87.59</v>
      </c>
      <c r="DB118" s="209">
        <v>88.79</v>
      </c>
      <c r="DC118" s="209">
        <v>80.62</v>
      </c>
      <c r="DD118" s="209">
        <v>92.05</v>
      </c>
      <c r="DE118" s="209">
        <v>63.9</v>
      </c>
      <c r="DF118" s="212">
        <v>80.650000000000006</v>
      </c>
      <c r="DG118" s="209">
        <v>90.93</v>
      </c>
      <c r="DH118" s="209">
        <v>90.64</v>
      </c>
      <c r="DI118" s="209">
        <v>88.71</v>
      </c>
      <c r="DJ118" s="209">
        <v>83.45</v>
      </c>
      <c r="DK118" s="209">
        <v>95.09</v>
      </c>
      <c r="DL118" s="212">
        <v>89.77</v>
      </c>
      <c r="DM118" s="209">
        <v>86.95</v>
      </c>
      <c r="DN118" s="209">
        <v>81.99</v>
      </c>
      <c r="DO118" s="209">
        <v>86.81</v>
      </c>
      <c r="DP118" s="209">
        <v>84.52</v>
      </c>
      <c r="DQ118" s="209">
        <v>87.9</v>
      </c>
      <c r="DR118" s="212">
        <v>85.64</v>
      </c>
      <c r="DS118" s="212">
        <v>77.040000000000006</v>
      </c>
      <c r="DT118" s="212">
        <v>76.56</v>
      </c>
      <c r="DU118" s="212">
        <v>79.709999999999994</v>
      </c>
      <c r="DV118" s="212">
        <v>76.08</v>
      </c>
      <c r="DW118" s="212">
        <v>78.680000000000007</v>
      </c>
      <c r="DX118" s="212">
        <v>80.599999999999994</v>
      </c>
      <c r="DY118" s="212">
        <v>75.14</v>
      </c>
      <c r="DZ118" s="212">
        <v>79.290000000000006</v>
      </c>
      <c r="EA118" s="214">
        <v>80.8</v>
      </c>
    </row>
    <row r="119" spans="1:131" s="6" customFormat="1" x14ac:dyDescent="0.2">
      <c r="A119" s="90">
        <v>11</v>
      </c>
      <c r="B119" s="91" t="s">
        <v>122</v>
      </c>
      <c r="C119" s="92" t="s">
        <v>153</v>
      </c>
      <c r="D119" s="91" t="s">
        <v>154</v>
      </c>
      <c r="E119" s="225">
        <v>74.22</v>
      </c>
      <c r="F119" s="216">
        <v>225</v>
      </c>
      <c r="G119" s="216">
        <v>222</v>
      </c>
      <c r="H119" s="275">
        <v>100</v>
      </c>
      <c r="I119" s="209">
        <v>72.819999999999993</v>
      </c>
      <c r="J119" s="209">
        <v>74.7</v>
      </c>
      <c r="K119" s="209">
        <v>72.349999999999994</v>
      </c>
      <c r="L119" s="209">
        <v>74.5</v>
      </c>
      <c r="M119" s="209">
        <v>78.72</v>
      </c>
      <c r="N119" s="212">
        <v>74.62</v>
      </c>
      <c r="O119" s="209">
        <v>78.290000000000006</v>
      </c>
      <c r="P119" s="209">
        <v>74.48</v>
      </c>
      <c r="Q119" s="209">
        <v>70.180000000000007</v>
      </c>
      <c r="R119" s="209">
        <v>73.03</v>
      </c>
      <c r="S119" s="209">
        <v>67.64</v>
      </c>
      <c r="T119" s="212">
        <v>72.739999999999995</v>
      </c>
      <c r="U119" s="209">
        <v>70.430000000000007</v>
      </c>
      <c r="V119" s="209">
        <v>66.42</v>
      </c>
      <c r="W119" s="209">
        <v>66.510000000000005</v>
      </c>
      <c r="X119" s="209">
        <v>74.09</v>
      </c>
      <c r="Y119" s="209">
        <v>78.27</v>
      </c>
      <c r="Z119" s="212">
        <v>71.23</v>
      </c>
      <c r="AA119" s="209">
        <v>74.08</v>
      </c>
      <c r="AB119" s="209">
        <v>82.49</v>
      </c>
      <c r="AC119" s="209">
        <v>77.66</v>
      </c>
      <c r="AD119" s="209">
        <v>75.78</v>
      </c>
      <c r="AE119" s="209">
        <v>78.349999999999994</v>
      </c>
      <c r="AF119" s="212">
        <v>77.69</v>
      </c>
      <c r="AG119" s="209">
        <v>77.099999999999994</v>
      </c>
      <c r="AH119" s="209">
        <v>81.45</v>
      </c>
      <c r="AI119" s="209">
        <v>73.930000000000007</v>
      </c>
      <c r="AJ119" s="209">
        <v>75.8</v>
      </c>
      <c r="AK119" s="209">
        <v>77.22</v>
      </c>
      <c r="AL119" s="212">
        <v>77.12</v>
      </c>
      <c r="AM119" s="209">
        <v>78.89</v>
      </c>
      <c r="AN119" s="209">
        <v>81.31</v>
      </c>
      <c r="AO119" s="209">
        <v>80.819999999999993</v>
      </c>
      <c r="AP119" s="209">
        <v>77.44</v>
      </c>
      <c r="AQ119" s="209">
        <v>76.17</v>
      </c>
      <c r="AR119" s="212">
        <v>78.94</v>
      </c>
      <c r="AS119" s="209">
        <v>78.650000000000006</v>
      </c>
      <c r="AT119" s="209">
        <v>74.930000000000007</v>
      </c>
      <c r="AU119" s="209">
        <v>84.14</v>
      </c>
      <c r="AV119" s="209">
        <v>68.47</v>
      </c>
      <c r="AW119" s="209">
        <v>78.36</v>
      </c>
      <c r="AX119" s="212">
        <v>76.959999999999994</v>
      </c>
      <c r="AY119" s="209">
        <v>64</v>
      </c>
      <c r="AZ119" s="209">
        <v>63.44</v>
      </c>
      <c r="BA119" s="209">
        <v>67.78</v>
      </c>
      <c r="BB119" s="209">
        <v>64.540000000000006</v>
      </c>
      <c r="BC119" s="209">
        <v>73.459999999999994</v>
      </c>
      <c r="BD119" s="212">
        <v>66.64</v>
      </c>
      <c r="BE119" s="209">
        <v>75.05</v>
      </c>
      <c r="BF119" s="209">
        <v>76.67</v>
      </c>
      <c r="BG119" s="209">
        <v>76.790000000000006</v>
      </c>
      <c r="BH119" s="209">
        <v>74.44</v>
      </c>
      <c r="BI119" s="209">
        <v>76.099999999999994</v>
      </c>
      <c r="BJ119" s="212">
        <v>75.81</v>
      </c>
      <c r="BK119" s="209">
        <v>74.98</v>
      </c>
      <c r="BL119" s="209">
        <v>77.09</v>
      </c>
      <c r="BM119" s="209">
        <v>78.989999999999995</v>
      </c>
      <c r="BN119" s="209">
        <v>72.930000000000007</v>
      </c>
      <c r="BO119" s="209">
        <v>77.53</v>
      </c>
      <c r="BP119" s="212">
        <v>76.319999999999993</v>
      </c>
      <c r="BQ119" s="209">
        <v>76.39</v>
      </c>
      <c r="BR119" s="209">
        <v>76.67</v>
      </c>
      <c r="BS119" s="209">
        <v>68.819999999999993</v>
      </c>
      <c r="BT119" s="209">
        <v>65.77</v>
      </c>
      <c r="BU119" s="209">
        <v>71.78</v>
      </c>
      <c r="BV119" s="212">
        <v>71.94</v>
      </c>
      <c r="BW119" s="209">
        <v>76.09</v>
      </c>
      <c r="BX119" s="209">
        <v>75.760000000000005</v>
      </c>
      <c r="BY119" s="209">
        <v>76.19</v>
      </c>
      <c r="BZ119" s="209">
        <v>82.3</v>
      </c>
      <c r="CA119" s="209">
        <v>82.31</v>
      </c>
      <c r="CB119" s="212">
        <v>78.540000000000006</v>
      </c>
      <c r="CC119" s="209">
        <v>68.94</v>
      </c>
      <c r="CD119" s="209">
        <v>62.91</v>
      </c>
      <c r="CE119" s="209">
        <v>60.09</v>
      </c>
      <c r="CF119" s="209">
        <v>62.88</v>
      </c>
      <c r="CG119" s="209">
        <v>62.41</v>
      </c>
      <c r="CH119" s="212">
        <v>63.46</v>
      </c>
      <c r="CI119" s="209">
        <v>74.75</v>
      </c>
      <c r="CJ119" s="209">
        <v>71.069999999999993</v>
      </c>
      <c r="CK119" s="209">
        <v>66.819999999999993</v>
      </c>
      <c r="CL119" s="209">
        <v>65.3</v>
      </c>
      <c r="CM119" s="209">
        <v>60.19</v>
      </c>
      <c r="CN119" s="212">
        <v>67.650000000000006</v>
      </c>
      <c r="CO119" s="161"/>
      <c r="CP119" s="161"/>
      <c r="CQ119" s="161"/>
      <c r="CR119" s="161"/>
      <c r="CS119" s="161"/>
      <c r="CT119" s="162"/>
      <c r="CU119" s="209">
        <v>84.05</v>
      </c>
      <c r="CV119" s="209">
        <v>81.19</v>
      </c>
      <c r="CW119" s="209">
        <v>79.27</v>
      </c>
      <c r="CX119" s="209">
        <v>52.67</v>
      </c>
      <c r="CY119" s="212">
        <v>74.56</v>
      </c>
      <c r="CZ119" s="209">
        <v>65.28</v>
      </c>
      <c r="DA119" s="209">
        <v>78.430000000000007</v>
      </c>
      <c r="DB119" s="209">
        <v>79.819999999999993</v>
      </c>
      <c r="DC119" s="209">
        <v>69.58</v>
      </c>
      <c r="DD119" s="209">
        <v>89.42</v>
      </c>
      <c r="DE119" s="209">
        <v>64.209999999999994</v>
      </c>
      <c r="DF119" s="212">
        <v>74.56</v>
      </c>
      <c r="DG119" s="209">
        <v>81.209999999999994</v>
      </c>
      <c r="DH119" s="209">
        <v>80.37</v>
      </c>
      <c r="DI119" s="209">
        <v>79.62</v>
      </c>
      <c r="DJ119" s="209">
        <v>73.400000000000006</v>
      </c>
      <c r="DK119" s="209">
        <v>88</v>
      </c>
      <c r="DL119" s="212">
        <v>80.58</v>
      </c>
      <c r="DM119" s="209">
        <v>76.959999999999994</v>
      </c>
      <c r="DN119" s="209">
        <v>75.61</v>
      </c>
      <c r="DO119" s="209">
        <v>76.87</v>
      </c>
      <c r="DP119" s="209">
        <v>74.489999999999995</v>
      </c>
      <c r="DQ119" s="209">
        <v>78.34</v>
      </c>
      <c r="DR119" s="212">
        <v>76.459999999999994</v>
      </c>
      <c r="DS119" s="212">
        <v>84.01</v>
      </c>
      <c r="DT119" s="212">
        <v>85.46</v>
      </c>
      <c r="DU119" s="212">
        <v>87.27</v>
      </c>
      <c r="DV119" s="212">
        <v>81.09</v>
      </c>
      <c r="DW119" s="212">
        <v>85.78</v>
      </c>
      <c r="DX119" s="212">
        <v>84.08</v>
      </c>
      <c r="DY119" s="212">
        <v>72.62</v>
      </c>
      <c r="DZ119" s="212">
        <v>80.37</v>
      </c>
      <c r="EA119" s="214">
        <v>87.71</v>
      </c>
    </row>
    <row r="120" spans="1:131" s="6" customFormat="1" x14ac:dyDescent="0.2">
      <c r="A120" s="90">
        <v>11</v>
      </c>
      <c r="B120" s="91" t="s">
        <v>122</v>
      </c>
      <c r="C120" s="92" t="s">
        <v>155</v>
      </c>
      <c r="D120" s="200" t="s">
        <v>156</v>
      </c>
      <c r="E120" s="225">
        <v>74.27</v>
      </c>
      <c r="F120" s="216">
        <v>1811</v>
      </c>
      <c r="G120" s="216">
        <v>1913</v>
      </c>
      <c r="H120" s="275">
        <v>94.668060637741775</v>
      </c>
      <c r="I120" s="209">
        <v>73.900000000000006</v>
      </c>
      <c r="J120" s="209">
        <v>72.55</v>
      </c>
      <c r="K120" s="209">
        <v>72.95</v>
      </c>
      <c r="L120" s="209">
        <v>74.290000000000006</v>
      </c>
      <c r="M120" s="209">
        <v>71.67</v>
      </c>
      <c r="N120" s="212">
        <v>73.069999999999993</v>
      </c>
      <c r="O120" s="209">
        <v>82.65</v>
      </c>
      <c r="P120" s="209">
        <v>72.11</v>
      </c>
      <c r="Q120" s="209">
        <v>79.22</v>
      </c>
      <c r="R120" s="209">
        <v>78.34</v>
      </c>
      <c r="S120" s="209">
        <v>73.66</v>
      </c>
      <c r="T120" s="212">
        <v>77.2</v>
      </c>
      <c r="U120" s="209">
        <v>66.400000000000006</v>
      </c>
      <c r="V120" s="209">
        <v>65.56</v>
      </c>
      <c r="W120" s="209">
        <v>64.61</v>
      </c>
      <c r="X120" s="209">
        <v>62.53</v>
      </c>
      <c r="Y120" s="209">
        <v>81.86</v>
      </c>
      <c r="Z120" s="212">
        <v>68.239999999999995</v>
      </c>
      <c r="AA120" s="209">
        <v>74.489999999999995</v>
      </c>
      <c r="AB120" s="209">
        <v>82.34</v>
      </c>
      <c r="AC120" s="209">
        <v>79.180000000000007</v>
      </c>
      <c r="AD120" s="209">
        <v>77.319999999999993</v>
      </c>
      <c r="AE120" s="209">
        <v>76.19</v>
      </c>
      <c r="AF120" s="212">
        <v>77.91</v>
      </c>
      <c r="AG120" s="209">
        <v>74.400000000000006</v>
      </c>
      <c r="AH120" s="209">
        <v>82.74</v>
      </c>
      <c r="AI120" s="209">
        <v>70.06</v>
      </c>
      <c r="AJ120" s="209">
        <v>75.260000000000005</v>
      </c>
      <c r="AK120" s="209">
        <v>79.239999999999995</v>
      </c>
      <c r="AL120" s="212">
        <v>76.34</v>
      </c>
      <c r="AM120" s="209">
        <v>83.67</v>
      </c>
      <c r="AN120" s="209">
        <v>82.88</v>
      </c>
      <c r="AO120" s="209">
        <v>82.84</v>
      </c>
      <c r="AP120" s="209">
        <v>78.58</v>
      </c>
      <c r="AQ120" s="209">
        <v>77.09</v>
      </c>
      <c r="AR120" s="212">
        <v>81.010000000000005</v>
      </c>
      <c r="AS120" s="209">
        <v>71.31</v>
      </c>
      <c r="AT120" s="209">
        <v>66.14</v>
      </c>
      <c r="AU120" s="209">
        <v>88.96</v>
      </c>
      <c r="AV120" s="209">
        <v>62.39</v>
      </c>
      <c r="AW120" s="209">
        <v>74.150000000000006</v>
      </c>
      <c r="AX120" s="212">
        <v>72.650000000000006</v>
      </c>
      <c r="AY120" s="209">
        <v>65.59</v>
      </c>
      <c r="AZ120" s="209">
        <v>64.489999999999995</v>
      </c>
      <c r="BA120" s="209">
        <v>67.87</v>
      </c>
      <c r="BB120" s="209">
        <v>61.33</v>
      </c>
      <c r="BC120" s="209">
        <v>72.569999999999993</v>
      </c>
      <c r="BD120" s="212">
        <v>66.39</v>
      </c>
      <c r="BE120" s="209">
        <v>82.51</v>
      </c>
      <c r="BF120" s="209">
        <v>79.180000000000007</v>
      </c>
      <c r="BG120" s="209">
        <v>80.14</v>
      </c>
      <c r="BH120" s="209">
        <v>79.569999999999993</v>
      </c>
      <c r="BI120" s="209">
        <v>74.739999999999995</v>
      </c>
      <c r="BJ120" s="212">
        <v>79.25</v>
      </c>
      <c r="BK120" s="209">
        <v>76.510000000000005</v>
      </c>
      <c r="BL120" s="209">
        <v>79.010000000000005</v>
      </c>
      <c r="BM120" s="209">
        <v>82.33</v>
      </c>
      <c r="BN120" s="209">
        <v>73.040000000000006</v>
      </c>
      <c r="BO120" s="209">
        <v>77.41</v>
      </c>
      <c r="BP120" s="212">
        <v>77.67</v>
      </c>
      <c r="BQ120" s="209">
        <v>75.930000000000007</v>
      </c>
      <c r="BR120" s="209">
        <v>72.58</v>
      </c>
      <c r="BS120" s="209">
        <v>69.5</v>
      </c>
      <c r="BT120" s="209">
        <v>60.39</v>
      </c>
      <c r="BU120" s="209">
        <v>69.430000000000007</v>
      </c>
      <c r="BV120" s="212">
        <v>69.599999999999994</v>
      </c>
      <c r="BW120" s="209">
        <v>72.92</v>
      </c>
      <c r="BX120" s="209">
        <v>73.569999999999993</v>
      </c>
      <c r="BY120" s="209">
        <v>73.239999999999995</v>
      </c>
      <c r="BZ120" s="209">
        <v>83.74</v>
      </c>
      <c r="CA120" s="209">
        <v>86.27</v>
      </c>
      <c r="CB120" s="212">
        <v>77.959999999999994</v>
      </c>
      <c r="CC120" s="209">
        <v>66.459999999999994</v>
      </c>
      <c r="CD120" s="209">
        <v>63.36</v>
      </c>
      <c r="CE120" s="209">
        <v>62.2</v>
      </c>
      <c r="CF120" s="209">
        <v>65.55</v>
      </c>
      <c r="CG120" s="209">
        <v>62.06</v>
      </c>
      <c r="CH120" s="212">
        <v>63.93</v>
      </c>
      <c r="CI120" s="209">
        <v>73.38</v>
      </c>
      <c r="CJ120" s="209">
        <v>69.44</v>
      </c>
      <c r="CK120" s="209">
        <v>65.25</v>
      </c>
      <c r="CL120" s="209">
        <v>63.04</v>
      </c>
      <c r="CM120" s="209">
        <v>61.69</v>
      </c>
      <c r="CN120" s="212">
        <v>66.61</v>
      </c>
      <c r="CO120" s="161"/>
      <c r="CP120" s="161"/>
      <c r="CQ120" s="161"/>
      <c r="CR120" s="161"/>
      <c r="CS120" s="161"/>
      <c r="CT120" s="162"/>
      <c r="CU120" s="209">
        <v>82.79</v>
      </c>
      <c r="CV120" s="209">
        <v>70.790000000000006</v>
      </c>
      <c r="CW120" s="209">
        <v>68.540000000000006</v>
      </c>
      <c r="CX120" s="209">
        <v>46.1</v>
      </c>
      <c r="CY120" s="212">
        <v>67.25</v>
      </c>
      <c r="CZ120" s="209">
        <v>64.05</v>
      </c>
      <c r="DA120" s="209">
        <v>84.67</v>
      </c>
      <c r="DB120" s="209">
        <v>84.6</v>
      </c>
      <c r="DC120" s="209">
        <v>75.739999999999995</v>
      </c>
      <c r="DD120" s="209">
        <v>89.91</v>
      </c>
      <c r="DE120" s="209">
        <v>58.85</v>
      </c>
      <c r="DF120" s="212">
        <v>76.37</v>
      </c>
      <c r="DG120" s="209">
        <v>88.42</v>
      </c>
      <c r="DH120" s="209">
        <v>90.12</v>
      </c>
      <c r="DI120" s="209">
        <v>86.12</v>
      </c>
      <c r="DJ120" s="209">
        <v>73.28</v>
      </c>
      <c r="DK120" s="209">
        <v>92.57</v>
      </c>
      <c r="DL120" s="212">
        <v>86.13</v>
      </c>
      <c r="DM120" s="209">
        <v>78.27</v>
      </c>
      <c r="DN120" s="209">
        <v>76.33</v>
      </c>
      <c r="DO120" s="209">
        <v>78.67</v>
      </c>
      <c r="DP120" s="209">
        <v>74.510000000000005</v>
      </c>
      <c r="DQ120" s="209">
        <v>77.819999999999993</v>
      </c>
      <c r="DR120" s="212">
        <v>77.12</v>
      </c>
      <c r="DS120" s="212">
        <v>73.67</v>
      </c>
      <c r="DT120" s="212">
        <v>74.47</v>
      </c>
      <c r="DU120" s="212">
        <v>78.03</v>
      </c>
      <c r="DV120" s="212">
        <v>71.84</v>
      </c>
      <c r="DW120" s="212">
        <v>76.06</v>
      </c>
      <c r="DX120" s="212">
        <v>75.260000000000005</v>
      </c>
      <c r="DY120" s="212">
        <v>65.56</v>
      </c>
      <c r="DZ120" s="212">
        <v>74.56</v>
      </c>
      <c r="EA120" s="214">
        <v>78.510000000000005</v>
      </c>
    </row>
    <row r="121" spans="1:131" s="6" customFormat="1" x14ac:dyDescent="0.2">
      <c r="A121" s="90">
        <v>11</v>
      </c>
      <c r="B121" s="91" t="s">
        <v>122</v>
      </c>
      <c r="C121" s="92" t="s">
        <v>157</v>
      </c>
      <c r="D121" s="200" t="s">
        <v>158</v>
      </c>
      <c r="E121" s="225">
        <v>78.849999999999994</v>
      </c>
      <c r="F121" s="216">
        <v>322</v>
      </c>
      <c r="G121" s="216">
        <v>331</v>
      </c>
      <c r="H121" s="275">
        <v>97.280966767371595</v>
      </c>
      <c r="I121" s="209">
        <v>79.239999999999995</v>
      </c>
      <c r="J121" s="209">
        <v>79.680000000000007</v>
      </c>
      <c r="K121" s="209">
        <v>80.06</v>
      </c>
      <c r="L121" s="209">
        <v>79.37</v>
      </c>
      <c r="M121" s="209">
        <v>81.260000000000005</v>
      </c>
      <c r="N121" s="212">
        <v>79.92</v>
      </c>
      <c r="O121" s="209">
        <v>85.45</v>
      </c>
      <c r="P121" s="209">
        <v>77.48</v>
      </c>
      <c r="Q121" s="209">
        <v>83.9</v>
      </c>
      <c r="R121" s="209">
        <v>81.13</v>
      </c>
      <c r="S121" s="209">
        <v>78.44</v>
      </c>
      <c r="T121" s="212">
        <v>81.28</v>
      </c>
      <c r="U121" s="209">
        <v>75.31</v>
      </c>
      <c r="V121" s="209">
        <v>73.95</v>
      </c>
      <c r="W121" s="209">
        <v>72.83</v>
      </c>
      <c r="X121" s="209">
        <v>74.38</v>
      </c>
      <c r="Y121" s="209">
        <v>83.52</v>
      </c>
      <c r="Z121" s="212">
        <v>76.03</v>
      </c>
      <c r="AA121" s="209">
        <v>80.569999999999993</v>
      </c>
      <c r="AB121" s="209">
        <v>81.64</v>
      </c>
      <c r="AC121" s="209">
        <v>82.85</v>
      </c>
      <c r="AD121" s="209">
        <v>80.95</v>
      </c>
      <c r="AE121" s="209">
        <v>81.08</v>
      </c>
      <c r="AF121" s="212">
        <v>81.42</v>
      </c>
      <c r="AG121" s="209">
        <v>76.489999999999995</v>
      </c>
      <c r="AH121" s="209">
        <v>86.39</v>
      </c>
      <c r="AI121" s="209">
        <v>72.33</v>
      </c>
      <c r="AJ121" s="209">
        <v>76.81</v>
      </c>
      <c r="AK121" s="209">
        <v>80.569999999999993</v>
      </c>
      <c r="AL121" s="212">
        <v>78.52</v>
      </c>
      <c r="AM121" s="209">
        <v>83.47</v>
      </c>
      <c r="AN121" s="209">
        <v>84.09</v>
      </c>
      <c r="AO121" s="209">
        <v>82.07</v>
      </c>
      <c r="AP121" s="209">
        <v>79.56</v>
      </c>
      <c r="AQ121" s="209">
        <v>79.12</v>
      </c>
      <c r="AR121" s="212">
        <v>81.66</v>
      </c>
      <c r="AS121" s="209">
        <v>78.5</v>
      </c>
      <c r="AT121" s="209">
        <v>79.25</v>
      </c>
      <c r="AU121" s="209">
        <v>88.4</v>
      </c>
      <c r="AV121" s="209">
        <v>71.12</v>
      </c>
      <c r="AW121" s="209">
        <v>79.06</v>
      </c>
      <c r="AX121" s="212">
        <v>79.290000000000006</v>
      </c>
      <c r="AY121" s="209">
        <v>72.52</v>
      </c>
      <c r="AZ121" s="209">
        <v>72.27</v>
      </c>
      <c r="BA121" s="209">
        <v>73.930000000000007</v>
      </c>
      <c r="BB121" s="209">
        <v>70.349999999999994</v>
      </c>
      <c r="BC121" s="209">
        <v>77.709999999999994</v>
      </c>
      <c r="BD121" s="212">
        <v>73.349999999999994</v>
      </c>
      <c r="BE121" s="209">
        <v>84</v>
      </c>
      <c r="BF121" s="209">
        <v>80.31</v>
      </c>
      <c r="BG121" s="209">
        <v>81.33</v>
      </c>
      <c r="BH121" s="209">
        <v>81.400000000000006</v>
      </c>
      <c r="BI121" s="209">
        <v>76.959999999999994</v>
      </c>
      <c r="BJ121" s="212">
        <v>80.819999999999993</v>
      </c>
      <c r="BK121" s="209">
        <v>80</v>
      </c>
      <c r="BL121" s="209">
        <v>80</v>
      </c>
      <c r="BM121" s="209">
        <v>80.95</v>
      </c>
      <c r="BN121" s="209">
        <v>75.27</v>
      </c>
      <c r="BO121" s="209">
        <v>79.94</v>
      </c>
      <c r="BP121" s="212">
        <v>79.23</v>
      </c>
      <c r="BQ121" s="209">
        <v>81.59</v>
      </c>
      <c r="BR121" s="209">
        <v>78.3</v>
      </c>
      <c r="BS121" s="209">
        <v>74.64</v>
      </c>
      <c r="BT121" s="209">
        <v>72.14</v>
      </c>
      <c r="BU121" s="209">
        <v>76.540000000000006</v>
      </c>
      <c r="BV121" s="212">
        <v>76.63</v>
      </c>
      <c r="BW121" s="209">
        <v>77.41</v>
      </c>
      <c r="BX121" s="209">
        <v>78.56</v>
      </c>
      <c r="BY121" s="209">
        <v>77.03</v>
      </c>
      <c r="BZ121" s="209">
        <v>85.28</v>
      </c>
      <c r="CA121" s="209">
        <v>85.84</v>
      </c>
      <c r="CB121" s="212">
        <v>80.819999999999993</v>
      </c>
      <c r="CC121" s="209">
        <v>74.3</v>
      </c>
      <c r="CD121" s="209">
        <v>75.25</v>
      </c>
      <c r="CE121" s="209">
        <v>73.44</v>
      </c>
      <c r="CF121" s="209">
        <v>75.959999999999994</v>
      </c>
      <c r="CG121" s="209">
        <v>74.239999999999995</v>
      </c>
      <c r="CH121" s="212">
        <v>74.64</v>
      </c>
      <c r="CI121" s="209">
        <v>81.459999999999994</v>
      </c>
      <c r="CJ121" s="209">
        <v>75.510000000000005</v>
      </c>
      <c r="CK121" s="209">
        <v>75.08</v>
      </c>
      <c r="CL121" s="209">
        <v>71.180000000000007</v>
      </c>
      <c r="CM121" s="209">
        <v>68.69</v>
      </c>
      <c r="CN121" s="212">
        <v>74.400000000000006</v>
      </c>
      <c r="CO121" s="161"/>
      <c r="CP121" s="161"/>
      <c r="CQ121" s="161"/>
      <c r="CR121" s="161"/>
      <c r="CS121" s="161"/>
      <c r="CT121" s="162"/>
      <c r="CU121" s="209">
        <v>82.89</v>
      </c>
      <c r="CV121" s="209">
        <v>73.73</v>
      </c>
      <c r="CW121" s="209">
        <v>75.92</v>
      </c>
      <c r="CX121" s="209">
        <v>57.58</v>
      </c>
      <c r="CY121" s="212">
        <v>72.680000000000007</v>
      </c>
      <c r="CZ121" s="209">
        <v>77.349999999999994</v>
      </c>
      <c r="DA121" s="209">
        <v>85.5</v>
      </c>
      <c r="DB121" s="209">
        <v>84.03</v>
      </c>
      <c r="DC121" s="209">
        <v>74.290000000000006</v>
      </c>
      <c r="DD121" s="209">
        <v>88.81</v>
      </c>
      <c r="DE121" s="209">
        <v>69.97</v>
      </c>
      <c r="DF121" s="212">
        <v>80.02</v>
      </c>
      <c r="DG121" s="209">
        <v>87.17</v>
      </c>
      <c r="DH121" s="209">
        <v>89.25</v>
      </c>
      <c r="DI121" s="209">
        <v>84.42</v>
      </c>
      <c r="DJ121" s="209">
        <v>78.8</v>
      </c>
      <c r="DK121" s="209">
        <v>92.35</v>
      </c>
      <c r="DL121" s="212">
        <v>86.41</v>
      </c>
      <c r="DM121" s="209">
        <v>80.19</v>
      </c>
      <c r="DN121" s="209">
        <v>78.67</v>
      </c>
      <c r="DO121" s="209">
        <v>82.9</v>
      </c>
      <c r="DP121" s="209">
        <v>79.62</v>
      </c>
      <c r="DQ121" s="209">
        <v>81.260000000000005</v>
      </c>
      <c r="DR121" s="212">
        <v>80.53</v>
      </c>
      <c r="DS121" s="212">
        <v>75.14</v>
      </c>
      <c r="DT121" s="212">
        <v>73.11</v>
      </c>
      <c r="DU121" s="212">
        <v>78.680000000000007</v>
      </c>
      <c r="DV121" s="212">
        <v>69.53</v>
      </c>
      <c r="DW121" s="212">
        <v>78.459999999999994</v>
      </c>
      <c r="DX121" s="212">
        <v>73.790000000000006</v>
      </c>
      <c r="DY121" s="212">
        <v>65.260000000000005</v>
      </c>
      <c r="DZ121" s="212">
        <v>72.72</v>
      </c>
      <c r="EA121" s="214">
        <v>81.63</v>
      </c>
    </row>
    <row r="122" spans="1:131" s="6" customFormat="1" x14ac:dyDescent="0.2">
      <c r="A122" s="90">
        <v>11</v>
      </c>
      <c r="B122" s="91" t="s">
        <v>122</v>
      </c>
      <c r="C122" s="92" t="s">
        <v>161</v>
      </c>
      <c r="D122" s="200" t="s">
        <v>162</v>
      </c>
      <c r="E122" s="225">
        <v>74.39</v>
      </c>
      <c r="F122" s="163">
        <v>83</v>
      </c>
      <c r="G122" s="163">
        <v>79</v>
      </c>
      <c r="H122" s="275">
        <v>100</v>
      </c>
      <c r="I122" s="209">
        <v>72.66</v>
      </c>
      <c r="J122" s="209">
        <v>74.5</v>
      </c>
      <c r="K122" s="209">
        <v>76</v>
      </c>
      <c r="L122" s="209">
        <v>74.81</v>
      </c>
      <c r="M122" s="209">
        <v>78.77</v>
      </c>
      <c r="N122" s="212">
        <v>75.36</v>
      </c>
      <c r="O122" s="209">
        <v>81.010000000000005</v>
      </c>
      <c r="P122" s="209">
        <v>70.239999999999995</v>
      </c>
      <c r="Q122" s="209">
        <v>81.709999999999994</v>
      </c>
      <c r="R122" s="209">
        <v>77.5</v>
      </c>
      <c r="S122" s="209">
        <v>75</v>
      </c>
      <c r="T122" s="212">
        <v>77.069999999999993</v>
      </c>
      <c r="U122" s="209">
        <v>70.5</v>
      </c>
      <c r="V122" s="209">
        <v>67.11</v>
      </c>
      <c r="W122" s="209">
        <v>68.42</v>
      </c>
      <c r="X122" s="209">
        <v>70.86</v>
      </c>
      <c r="Y122" s="209">
        <v>82</v>
      </c>
      <c r="Z122" s="212">
        <v>71.86</v>
      </c>
      <c r="AA122" s="209">
        <v>75.61</v>
      </c>
      <c r="AB122" s="209">
        <v>78.27</v>
      </c>
      <c r="AC122" s="209">
        <v>75.61</v>
      </c>
      <c r="AD122" s="209">
        <v>74.94</v>
      </c>
      <c r="AE122" s="209">
        <v>73.58</v>
      </c>
      <c r="AF122" s="212">
        <v>75.599999999999994</v>
      </c>
      <c r="AG122" s="209">
        <v>69.760000000000005</v>
      </c>
      <c r="AH122" s="209">
        <v>80.739999999999995</v>
      </c>
      <c r="AI122" s="209">
        <v>64.56</v>
      </c>
      <c r="AJ122" s="209">
        <v>64.39</v>
      </c>
      <c r="AK122" s="209">
        <v>75.849999999999994</v>
      </c>
      <c r="AL122" s="212">
        <v>71.08</v>
      </c>
      <c r="AM122" s="209">
        <v>78.290000000000006</v>
      </c>
      <c r="AN122" s="209">
        <v>77.56</v>
      </c>
      <c r="AO122" s="209">
        <v>80.739999999999995</v>
      </c>
      <c r="AP122" s="209">
        <v>75.849999999999994</v>
      </c>
      <c r="AQ122" s="209">
        <v>71.22</v>
      </c>
      <c r="AR122" s="212">
        <v>76.72</v>
      </c>
      <c r="AS122" s="209">
        <v>70.63</v>
      </c>
      <c r="AT122" s="209">
        <v>75.8</v>
      </c>
      <c r="AU122" s="209">
        <v>82.25</v>
      </c>
      <c r="AV122" s="209">
        <v>69.87</v>
      </c>
      <c r="AW122" s="209">
        <v>74.25</v>
      </c>
      <c r="AX122" s="212">
        <v>74.59</v>
      </c>
      <c r="AY122" s="209">
        <v>68.75</v>
      </c>
      <c r="AZ122" s="209">
        <v>68.97</v>
      </c>
      <c r="BA122" s="209">
        <v>71.25</v>
      </c>
      <c r="BB122" s="209">
        <v>67.849999999999994</v>
      </c>
      <c r="BC122" s="209">
        <v>72.05</v>
      </c>
      <c r="BD122" s="212">
        <v>69.77</v>
      </c>
      <c r="BE122" s="209">
        <v>82.22</v>
      </c>
      <c r="BF122" s="209">
        <v>78.73</v>
      </c>
      <c r="BG122" s="209">
        <v>81.25</v>
      </c>
      <c r="BH122" s="209">
        <v>79.260000000000005</v>
      </c>
      <c r="BI122" s="209">
        <v>73</v>
      </c>
      <c r="BJ122" s="212">
        <v>78.900000000000006</v>
      </c>
      <c r="BK122" s="209">
        <v>75.95</v>
      </c>
      <c r="BL122" s="209">
        <v>75</v>
      </c>
      <c r="BM122" s="209">
        <v>75.8</v>
      </c>
      <c r="BN122" s="209">
        <v>68.400000000000006</v>
      </c>
      <c r="BO122" s="209">
        <v>72.680000000000007</v>
      </c>
      <c r="BP122" s="212">
        <v>73.55</v>
      </c>
      <c r="BQ122" s="209">
        <v>74.569999999999993</v>
      </c>
      <c r="BR122" s="209">
        <v>76.099999999999994</v>
      </c>
      <c r="BS122" s="209">
        <v>70.98</v>
      </c>
      <c r="BT122" s="209">
        <v>63.46</v>
      </c>
      <c r="BU122" s="209">
        <v>70.86</v>
      </c>
      <c r="BV122" s="212">
        <v>71.2</v>
      </c>
      <c r="BW122" s="209">
        <v>69.63</v>
      </c>
      <c r="BX122" s="209">
        <v>75.31</v>
      </c>
      <c r="BY122" s="209">
        <v>71.459999999999994</v>
      </c>
      <c r="BZ122" s="209">
        <v>84.2</v>
      </c>
      <c r="CA122" s="209">
        <v>83.75</v>
      </c>
      <c r="CB122" s="212">
        <v>76.84</v>
      </c>
      <c r="CC122" s="209">
        <v>70.75</v>
      </c>
      <c r="CD122" s="209">
        <v>71.599999999999994</v>
      </c>
      <c r="CE122" s="209">
        <v>71.25</v>
      </c>
      <c r="CF122" s="209">
        <v>71.849999999999994</v>
      </c>
      <c r="CG122" s="209">
        <v>68.150000000000006</v>
      </c>
      <c r="CH122" s="212">
        <v>70.72</v>
      </c>
      <c r="CI122" s="209">
        <v>76.959999999999994</v>
      </c>
      <c r="CJ122" s="209">
        <v>72.05</v>
      </c>
      <c r="CK122" s="209">
        <v>66.67</v>
      </c>
      <c r="CL122" s="209">
        <v>68.099999999999994</v>
      </c>
      <c r="CM122" s="209">
        <v>63.08</v>
      </c>
      <c r="CN122" s="212">
        <v>69.37</v>
      </c>
      <c r="CO122" s="161"/>
      <c r="CP122" s="161"/>
      <c r="CQ122" s="161"/>
      <c r="CR122" s="161"/>
      <c r="CS122" s="161"/>
      <c r="CT122" s="162"/>
      <c r="CU122" s="209">
        <v>80.239999999999995</v>
      </c>
      <c r="CV122" s="209">
        <v>68.400000000000006</v>
      </c>
      <c r="CW122" s="209">
        <v>79.27</v>
      </c>
      <c r="CX122" s="209">
        <v>48.15</v>
      </c>
      <c r="CY122" s="212">
        <v>69.08</v>
      </c>
      <c r="CZ122" s="209">
        <v>70.12</v>
      </c>
      <c r="DA122" s="209">
        <v>81.459999999999994</v>
      </c>
      <c r="DB122" s="209">
        <v>81.22</v>
      </c>
      <c r="DC122" s="209">
        <v>67.069999999999993</v>
      </c>
      <c r="DD122" s="209">
        <v>87.9</v>
      </c>
      <c r="DE122" s="209">
        <v>60.73</v>
      </c>
      <c r="DF122" s="212">
        <v>74.73</v>
      </c>
      <c r="DG122" s="209">
        <v>85.9</v>
      </c>
      <c r="DH122" s="209">
        <v>87.65</v>
      </c>
      <c r="DI122" s="209">
        <v>78.23</v>
      </c>
      <c r="DJ122" s="209">
        <v>71.75</v>
      </c>
      <c r="DK122" s="209">
        <v>90.49</v>
      </c>
      <c r="DL122" s="212">
        <v>82.85</v>
      </c>
      <c r="DM122" s="209">
        <v>78.52</v>
      </c>
      <c r="DN122" s="209">
        <v>77.72</v>
      </c>
      <c r="DO122" s="209">
        <v>81.5</v>
      </c>
      <c r="DP122" s="209">
        <v>73.5</v>
      </c>
      <c r="DQ122" s="209">
        <v>81.27</v>
      </c>
      <c r="DR122" s="212">
        <v>78.5</v>
      </c>
      <c r="DS122" s="212">
        <v>80.599999999999994</v>
      </c>
      <c r="DT122" s="212">
        <v>78.739999999999995</v>
      </c>
      <c r="DU122" s="212">
        <v>80.09</v>
      </c>
      <c r="DV122" s="212">
        <v>76.34</v>
      </c>
      <c r="DW122" s="212">
        <v>80.03</v>
      </c>
      <c r="DX122" s="212">
        <v>78.73</v>
      </c>
      <c r="DY122" s="212">
        <v>74.52</v>
      </c>
      <c r="DZ122" s="212">
        <v>77.099999999999994</v>
      </c>
      <c r="EA122" s="214">
        <v>83.47</v>
      </c>
    </row>
    <row r="123" spans="1:131" s="6" customFormat="1" x14ac:dyDescent="0.2">
      <c r="A123" s="90">
        <v>11</v>
      </c>
      <c r="B123" s="91" t="s">
        <v>122</v>
      </c>
      <c r="C123" s="92" t="s">
        <v>165</v>
      </c>
      <c r="D123" s="200" t="s">
        <v>166</v>
      </c>
      <c r="E123" s="225">
        <v>82.27</v>
      </c>
      <c r="F123" s="216">
        <v>5623</v>
      </c>
      <c r="G123" s="216">
        <v>5475</v>
      </c>
      <c r="H123" s="275">
        <v>100</v>
      </c>
      <c r="I123" s="209">
        <v>85.23</v>
      </c>
      <c r="J123" s="209">
        <v>85.74</v>
      </c>
      <c r="K123" s="209">
        <v>85.11</v>
      </c>
      <c r="L123" s="209">
        <v>83.32</v>
      </c>
      <c r="M123" s="209">
        <v>82.7</v>
      </c>
      <c r="N123" s="212">
        <v>84.42</v>
      </c>
      <c r="O123" s="209">
        <v>90.95</v>
      </c>
      <c r="P123" s="209">
        <v>83.53</v>
      </c>
      <c r="Q123" s="209">
        <v>88.43</v>
      </c>
      <c r="R123" s="209">
        <v>87.25</v>
      </c>
      <c r="S123" s="209">
        <v>80.31</v>
      </c>
      <c r="T123" s="212">
        <v>86.11</v>
      </c>
      <c r="U123" s="209">
        <v>81.41</v>
      </c>
      <c r="V123" s="209">
        <v>78.040000000000006</v>
      </c>
      <c r="W123" s="209">
        <v>79.03</v>
      </c>
      <c r="X123" s="209">
        <v>78.39</v>
      </c>
      <c r="Y123" s="209">
        <v>86.72</v>
      </c>
      <c r="Z123" s="212">
        <v>80.73</v>
      </c>
      <c r="AA123" s="209">
        <v>84.76</v>
      </c>
      <c r="AB123" s="209">
        <v>90.04</v>
      </c>
      <c r="AC123" s="209">
        <v>88.74</v>
      </c>
      <c r="AD123" s="209">
        <v>86.99</v>
      </c>
      <c r="AE123" s="209">
        <v>86.64</v>
      </c>
      <c r="AF123" s="212">
        <v>87.44</v>
      </c>
      <c r="AG123" s="209">
        <v>74.52</v>
      </c>
      <c r="AH123" s="209">
        <v>82.27</v>
      </c>
      <c r="AI123" s="209">
        <v>64.23</v>
      </c>
      <c r="AJ123" s="209">
        <v>66.069999999999993</v>
      </c>
      <c r="AK123" s="209">
        <v>82.44</v>
      </c>
      <c r="AL123" s="212">
        <v>73.94</v>
      </c>
      <c r="AM123" s="209">
        <v>85.25</v>
      </c>
      <c r="AN123" s="209">
        <v>85.67</v>
      </c>
      <c r="AO123" s="209">
        <v>84.38</v>
      </c>
      <c r="AP123" s="209">
        <v>83.26</v>
      </c>
      <c r="AQ123" s="209">
        <v>85.12</v>
      </c>
      <c r="AR123" s="212">
        <v>84.74</v>
      </c>
      <c r="AS123" s="209">
        <v>82.84</v>
      </c>
      <c r="AT123" s="209">
        <v>83.35</v>
      </c>
      <c r="AU123" s="209">
        <v>91.05</v>
      </c>
      <c r="AV123" s="209">
        <v>79.819999999999993</v>
      </c>
      <c r="AW123" s="209">
        <v>83.53</v>
      </c>
      <c r="AX123" s="212">
        <v>84.13</v>
      </c>
      <c r="AY123" s="209">
        <v>77.25</v>
      </c>
      <c r="AZ123" s="209">
        <v>74.44</v>
      </c>
      <c r="BA123" s="209">
        <v>77.34</v>
      </c>
      <c r="BB123" s="209">
        <v>76.3</v>
      </c>
      <c r="BC123" s="209">
        <v>84.24</v>
      </c>
      <c r="BD123" s="212">
        <v>77.930000000000007</v>
      </c>
      <c r="BE123" s="209">
        <v>88.16</v>
      </c>
      <c r="BF123" s="209">
        <v>87.22</v>
      </c>
      <c r="BG123" s="209">
        <v>87.22</v>
      </c>
      <c r="BH123" s="209">
        <v>87.37</v>
      </c>
      <c r="BI123" s="209">
        <v>79.849999999999994</v>
      </c>
      <c r="BJ123" s="212">
        <v>85.98</v>
      </c>
      <c r="BK123" s="209">
        <v>86.55</v>
      </c>
      <c r="BL123" s="209">
        <v>86.73</v>
      </c>
      <c r="BM123" s="209">
        <v>88.1</v>
      </c>
      <c r="BN123" s="209">
        <v>84.11</v>
      </c>
      <c r="BO123" s="209">
        <v>86.31</v>
      </c>
      <c r="BP123" s="212">
        <v>86.36</v>
      </c>
      <c r="BQ123" s="209">
        <v>84.51</v>
      </c>
      <c r="BR123" s="209">
        <v>82.62</v>
      </c>
      <c r="BS123" s="209">
        <v>78.98</v>
      </c>
      <c r="BT123" s="209">
        <v>75.959999999999994</v>
      </c>
      <c r="BU123" s="209">
        <v>80.89</v>
      </c>
      <c r="BV123" s="212">
        <v>80.599999999999994</v>
      </c>
      <c r="BW123" s="209">
        <v>82.92</v>
      </c>
      <c r="BX123" s="209">
        <v>83.08</v>
      </c>
      <c r="BY123" s="209">
        <v>82.02</v>
      </c>
      <c r="BZ123" s="209">
        <v>86.48</v>
      </c>
      <c r="CA123" s="209">
        <v>87.7</v>
      </c>
      <c r="CB123" s="212">
        <v>84.44</v>
      </c>
      <c r="CC123" s="209">
        <v>81.099999999999994</v>
      </c>
      <c r="CD123" s="209">
        <v>82.59</v>
      </c>
      <c r="CE123" s="209">
        <v>83.51</v>
      </c>
      <c r="CF123" s="209">
        <v>84.99</v>
      </c>
      <c r="CG123" s="209">
        <v>82.91</v>
      </c>
      <c r="CH123" s="212">
        <v>83.02</v>
      </c>
      <c r="CI123" s="209">
        <v>85.95</v>
      </c>
      <c r="CJ123" s="209">
        <v>84.17</v>
      </c>
      <c r="CK123" s="209">
        <v>82.61</v>
      </c>
      <c r="CL123" s="209">
        <v>77.150000000000006</v>
      </c>
      <c r="CM123" s="209">
        <v>73.099999999999994</v>
      </c>
      <c r="CN123" s="212">
        <v>80.64</v>
      </c>
      <c r="CO123" s="161"/>
      <c r="CP123" s="161"/>
      <c r="CQ123" s="161"/>
      <c r="CR123" s="161"/>
      <c r="CS123" s="161"/>
      <c r="CT123" s="162"/>
      <c r="CU123" s="209">
        <v>84.07</v>
      </c>
      <c r="CV123" s="209">
        <v>76.23</v>
      </c>
      <c r="CW123" s="209">
        <v>78.97</v>
      </c>
      <c r="CX123" s="209">
        <v>50.62</v>
      </c>
      <c r="CY123" s="212">
        <v>72.63</v>
      </c>
      <c r="CZ123" s="209">
        <v>69.489999999999995</v>
      </c>
      <c r="DA123" s="209">
        <v>86.46</v>
      </c>
      <c r="DB123" s="209">
        <v>86.01</v>
      </c>
      <c r="DC123" s="209">
        <v>66.319999999999993</v>
      </c>
      <c r="DD123" s="209">
        <v>90.49</v>
      </c>
      <c r="DE123" s="209">
        <v>61.52</v>
      </c>
      <c r="DF123" s="212">
        <v>76.790000000000006</v>
      </c>
      <c r="DG123" s="209">
        <v>88.43</v>
      </c>
      <c r="DH123" s="209">
        <v>90.68</v>
      </c>
      <c r="DI123" s="209">
        <v>81.28</v>
      </c>
      <c r="DJ123" s="209">
        <v>79.760000000000005</v>
      </c>
      <c r="DK123" s="209">
        <v>90.62</v>
      </c>
      <c r="DL123" s="212">
        <v>86.18</v>
      </c>
      <c r="DM123" s="209">
        <v>86.24</v>
      </c>
      <c r="DN123" s="209">
        <v>79.78</v>
      </c>
      <c r="DO123" s="209">
        <v>86.45</v>
      </c>
      <c r="DP123" s="209">
        <v>82.05</v>
      </c>
      <c r="DQ123" s="209">
        <v>84.57</v>
      </c>
      <c r="DR123" s="212">
        <v>83.82</v>
      </c>
      <c r="DS123" s="212">
        <v>76.22</v>
      </c>
      <c r="DT123" s="212">
        <v>73.760000000000005</v>
      </c>
      <c r="DU123" s="212">
        <v>73.91</v>
      </c>
      <c r="DV123" s="212">
        <v>72.19</v>
      </c>
      <c r="DW123" s="212">
        <v>76.22</v>
      </c>
      <c r="DX123" s="212">
        <v>74.010000000000005</v>
      </c>
      <c r="DY123" s="212">
        <v>70.05</v>
      </c>
      <c r="DZ123" s="212">
        <v>72.48</v>
      </c>
      <c r="EA123" s="214">
        <v>80.680000000000007</v>
      </c>
    </row>
    <row r="124" spans="1:131" s="6" customFormat="1" x14ac:dyDescent="0.2">
      <c r="A124" s="291">
        <v>12</v>
      </c>
      <c r="B124" s="292" t="s">
        <v>574</v>
      </c>
      <c r="C124" s="293">
        <v>0</v>
      </c>
      <c r="D124" s="294" t="s">
        <v>167</v>
      </c>
      <c r="E124" s="295">
        <v>76.09</v>
      </c>
      <c r="F124" s="296">
        <v>9253</v>
      </c>
      <c r="G124" s="296">
        <v>20790</v>
      </c>
      <c r="H124" s="297">
        <v>44.506974506974508</v>
      </c>
      <c r="I124" s="298">
        <v>78.05</v>
      </c>
      <c r="J124" s="298">
        <v>75.88</v>
      </c>
      <c r="K124" s="298">
        <v>76.3</v>
      </c>
      <c r="L124" s="298">
        <v>75.94</v>
      </c>
      <c r="M124" s="298">
        <v>75.63</v>
      </c>
      <c r="N124" s="299">
        <v>76.36</v>
      </c>
      <c r="O124" s="298">
        <v>86.79</v>
      </c>
      <c r="P124" s="298">
        <v>77.319999999999993</v>
      </c>
      <c r="Q124" s="298">
        <v>79.2</v>
      </c>
      <c r="R124" s="298">
        <v>80.59</v>
      </c>
      <c r="S124" s="298">
        <v>75.709999999999994</v>
      </c>
      <c r="T124" s="299">
        <v>79.930000000000007</v>
      </c>
      <c r="U124" s="298">
        <v>71.430000000000007</v>
      </c>
      <c r="V124" s="298">
        <v>70.430000000000007</v>
      </c>
      <c r="W124" s="298">
        <v>69.260000000000005</v>
      </c>
      <c r="X124" s="298">
        <v>70.25</v>
      </c>
      <c r="Y124" s="298">
        <v>78.53</v>
      </c>
      <c r="Z124" s="299">
        <v>72</v>
      </c>
      <c r="AA124" s="298">
        <v>75.67</v>
      </c>
      <c r="AB124" s="298">
        <v>81.08</v>
      </c>
      <c r="AC124" s="298">
        <v>79.81</v>
      </c>
      <c r="AD124" s="298">
        <v>75.75</v>
      </c>
      <c r="AE124" s="298">
        <v>77.47</v>
      </c>
      <c r="AF124" s="299">
        <v>77.959999999999994</v>
      </c>
      <c r="AG124" s="298">
        <v>76.760000000000005</v>
      </c>
      <c r="AH124" s="298">
        <v>83.21</v>
      </c>
      <c r="AI124" s="298">
        <v>73.86</v>
      </c>
      <c r="AJ124" s="298">
        <v>74.45</v>
      </c>
      <c r="AK124" s="298">
        <v>79.05</v>
      </c>
      <c r="AL124" s="299">
        <v>77.47</v>
      </c>
      <c r="AM124" s="298">
        <v>76.75</v>
      </c>
      <c r="AN124" s="298">
        <v>78.680000000000007</v>
      </c>
      <c r="AO124" s="298">
        <v>79.760000000000005</v>
      </c>
      <c r="AP124" s="298">
        <v>77.02</v>
      </c>
      <c r="AQ124" s="298">
        <v>77.290000000000006</v>
      </c>
      <c r="AR124" s="299">
        <v>77.900000000000006</v>
      </c>
      <c r="AS124" s="298">
        <v>77.290000000000006</v>
      </c>
      <c r="AT124" s="298">
        <v>75.8</v>
      </c>
      <c r="AU124" s="298">
        <v>86.75</v>
      </c>
      <c r="AV124" s="298">
        <v>68.98</v>
      </c>
      <c r="AW124" s="298">
        <v>78.06</v>
      </c>
      <c r="AX124" s="299">
        <v>77.400000000000006</v>
      </c>
      <c r="AY124" s="298">
        <v>68.42</v>
      </c>
      <c r="AZ124" s="298">
        <v>66.81</v>
      </c>
      <c r="BA124" s="298">
        <v>69.180000000000007</v>
      </c>
      <c r="BB124" s="298">
        <v>66.650000000000006</v>
      </c>
      <c r="BC124" s="298">
        <v>76.48</v>
      </c>
      <c r="BD124" s="299">
        <v>69.52</v>
      </c>
      <c r="BE124" s="298">
        <v>77.64</v>
      </c>
      <c r="BF124" s="298">
        <v>77.7</v>
      </c>
      <c r="BG124" s="298">
        <v>79.47</v>
      </c>
      <c r="BH124" s="298">
        <v>80.03</v>
      </c>
      <c r="BI124" s="298">
        <v>75.56</v>
      </c>
      <c r="BJ124" s="299">
        <v>78.09</v>
      </c>
      <c r="BK124" s="298">
        <v>76.849999999999994</v>
      </c>
      <c r="BL124" s="298">
        <v>78.03</v>
      </c>
      <c r="BM124" s="298">
        <v>79.52</v>
      </c>
      <c r="BN124" s="298">
        <v>74.67</v>
      </c>
      <c r="BO124" s="298">
        <v>78.209999999999994</v>
      </c>
      <c r="BP124" s="299">
        <v>77.459999999999994</v>
      </c>
      <c r="BQ124" s="298">
        <v>77.400000000000006</v>
      </c>
      <c r="BR124" s="298">
        <v>75.19</v>
      </c>
      <c r="BS124" s="298">
        <v>72.63</v>
      </c>
      <c r="BT124" s="298">
        <v>67.38</v>
      </c>
      <c r="BU124" s="298">
        <v>73.12</v>
      </c>
      <c r="BV124" s="299">
        <v>73.16</v>
      </c>
      <c r="BW124" s="298">
        <v>75</v>
      </c>
      <c r="BX124" s="298">
        <v>75.56</v>
      </c>
      <c r="BY124" s="298">
        <v>74.150000000000006</v>
      </c>
      <c r="BZ124" s="298">
        <v>82.22</v>
      </c>
      <c r="CA124" s="298">
        <v>83.88</v>
      </c>
      <c r="CB124" s="299">
        <v>78.17</v>
      </c>
      <c r="CC124" s="298">
        <v>74.290000000000006</v>
      </c>
      <c r="CD124" s="298">
        <v>71.55</v>
      </c>
      <c r="CE124" s="298">
        <v>71.72</v>
      </c>
      <c r="CF124" s="298">
        <v>73.849999999999994</v>
      </c>
      <c r="CG124" s="298">
        <v>71.38</v>
      </c>
      <c r="CH124" s="299">
        <v>72.56</v>
      </c>
      <c r="CI124" s="298">
        <v>77.650000000000006</v>
      </c>
      <c r="CJ124" s="298">
        <v>73.33</v>
      </c>
      <c r="CK124" s="298">
        <v>72.150000000000006</v>
      </c>
      <c r="CL124" s="298">
        <v>70.61</v>
      </c>
      <c r="CM124" s="298">
        <v>69.010000000000005</v>
      </c>
      <c r="CN124" s="299">
        <v>72.569999999999993</v>
      </c>
      <c r="CO124" s="298">
        <v>74.819999999999993</v>
      </c>
      <c r="CP124" s="298">
        <v>75.84</v>
      </c>
      <c r="CQ124" s="298">
        <v>75.819999999999993</v>
      </c>
      <c r="CR124" s="298">
        <v>74.39</v>
      </c>
      <c r="CS124" s="298">
        <v>73.58</v>
      </c>
      <c r="CT124" s="299">
        <v>74.89</v>
      </c>
      <c r="CU124" s="298">
        <v>79.930000000000007</v>
      </c>
      <c r="CV124" s="298">
        <v>76.650000000000006</v>
      </c>
      <c r="CW124" s="298">
        <v>74.45</v>
      </c>
      <c r="CX124" s="298">
        <v>57.28</v>
      </c>
      <c r="CY124" s="299">
        <v>72.19</v>
      </c>
      <c r="CZ124" s="298">
        <v>71.040000000000006</v>
      </c>
      <c r="DA124" s="298">
        <v>82.02</v>
      </c>
      <c r="DB124" s="298">
        <v>81.13</v>
      </c>
      <c r="DC124" s="298">
        <v>80.53</v>
      </c>
      <c r="DD124" s="298">
        <v>86.97</v>
      </c>
      <c r="DE124" s="298">
        <v>66.12</v>
      </c>
      <c r="DF124" s="299">
        <v>78</v>
      </c>
      <c r="DG124" s="298">
        <v>82.89</v>
      </c>
      <c r="DH124" s="298">
        <v>84.29</v>
      </c>
      <c r="DI124" s="298">
        <v>76.62</v>
      </c>
      <c r="DJ124" s="298">
        <v>73.650000000000006</v>
      </c>
      <c r="DK124" s="298">
        <v>88.66</v>
      </c>
      <c r="DL124" s="299">
        <v>81.239999999999995</v>
      </c>
      <c r="DM124" s="298">
        <v>78.739999999999995</v>
      </c>
      <c r="DN124" s="298">
        <v>73.349999999999994</v>
      </c>
      <c r="DO124" s="298">
        <v>77.989999999999995</v>
      </c>
      <c r="DP124" s="298">
        <v>75.040000000000006</v>
      </c>
      <c r="DQ124" s="298">
        <v>77.09</v>
      </c>
      <c r="DR124" s="299">
        <v>76.44</v>
      </c>
      <c r="DS124" s="299">
        <v>85.26</v>
      </c>
      <c r="DT124" s="299">
        <v>84.1</v>
      </c>
      <c r="DU124" s="299">
        <v>79.349999999999994</v>
      </c>
      <c r="DV124" s="299">
        <v>81.040000000000006</v>
      </c>
      <c r="DW124" s="299">
        <v>86.17</v>
      </c>
      <c r="DX124" s="299">
        <v>82.52</v>
      </c>
      <c r="DY124" s="299">
        <v>81.83</v>
      </c>
      <c r="DZ124" s="299">
        <v>75.13</v>
      </c>
      <c r="EA124" s="301">
        <v>85</v>
      </c>
    </row>
    <row r="125" spans="1:131" s="6" customFormat="1" x14ac:dyDescent="0.2">
      <c r="A125" s="90">
        <v>12</v>
      </c>
      <c r="B125" s="91" t="s">
        <v>574</v>
      </c>
      <c r="C125" s="92" t="s">
        <v>18</v>
      </c>
      <c r="D125" s="200" t="s">
        <v>168</v>
      </c>
      <c r="E125" s="225">
        <v>77.91</v>
      </c>
      <c r="F125" s="216">
        <v>155</v>
      </c>
      <c r="G125" s="216">
        <v>151</v>
      </c>
      <c r="H125" s="275">
        <v>100</v>
      </c>
      <c r="I125" s="209">
        <v>80.8</v>
      </c>
      <c r="J125" s="209">
        <v>76.89</v>
      </c>
      <c r="K125" s="209">
        <v>76.44</v>
      </c>
      <c r="L125" s="209">
        <v>77.569999999999993</v>
      </c>
      <c r="M125" s="209">
        <v>78</v>
      </c>
      <c r="N125" s="212">
        <v>77.95</v>
      </c>
      <c r="O125" s="209">
        <v>85.66</v>
      </c>
      <c r="P125" s="209">
        <v>78.650000000000006</v>
      </c>
      <c r="Q125" s="209">
        <v>80.790000000000006</v>
      </c>
      <c r="R125" s="209">
        <v>80</v>
      </c>
      <c r="S125" s="209">
        <v>78.92</v>
      </c>
      <c r="T125" s="212">
        <v>80.819999999999993</v>
      </c>
      <c r="U125" s="209">
        <v>77.459999999999994</v>
      </c>
      <c r="V125" s="209">
        <v>72.78</v>
      </c>
      <c r="W125" s="209">
        <v>73.19</v>
      </c>
      <c r="X125" s="209">
        <v>72.239999999999995</v>
      </c>
      <c r="Y125" s="209">
        <v>80.69</v>
      </c>
      <c r="Z125" s="212">
        <v>75.27</v>
      </c>
      <c r="AA125" s="209">
        <v>80.14</v>
      </c>
      <c r="AB125" s="209">
        <v>82.27</v>
      </c>
      <c r="AC125" s="209">
        <v>80.42</v>
      </c>
      <c r="AD125" s="209">
        <v>78.77</v>
      </c>
      <c r="AE125" s="209">
        <v>80.680000000000007</v>
      </c>
      <c r="AF125" s="212">
        <v>80.45</v>
      </c>
      <c r="AG125" s="209">
        <v>77.84</v>
      </c>
      <c r="AH125" s="209">
        <v>82.36</v>
      </c>
      <c r="AI125" s="209">
        <v>75.27</v>
      </c>
      <c r="AJ125" s="209">
        <v>75.95</v>
      </c>
      <c r="AK125" s="209">
        <v>79.180000000000007</v>
      </c>
      <c r="AL125" s="212">
        <v>78.099999999999994</v>
      </c>
      <c r="AM125" s="209">
        <v>79.59</v>
      </c>
      <c r="AN125" s="209">
        <v>80.95</v>
      </c>
      <c r="AO125" s="209">
        <v>80.680000000000007</v>
      </c>
      <c r="AP125" s="209">
        <v>79.319999999999993</v>
      </c>
      <c r="AQ125" s="209">
        <v>79.59</v>
      </c>
      <c r="AR125" s="212">
        <v>80.03</v>
      </c>
      <c r="AS125" s="209">
        <v>79.069999999999993</v>
      </c>
      <c r="AT125" s="209">
        <v>77.14</v>
      </c>
      <c r="AU125" s="209">
        <v>85.5</v>
      </c>
      <c r="AV125" s="209">
        <v>73.64</v>
      </c>
      <c r="AW125" s="209">
        <v>80.27</v>
      </c>
      <c r="AX125" s="212">
        <v>79.11</v>
      </c>
      <c r="AY125" s="209">
        <v>71.56</v>
      </c>
      <c r="AZ125" s="209">
        <v>69.66</v>
      </c>
      <c r="BA125" s="209">
        <v>72.83</v>
      </c>
      <c r="BB125" s="209">
        <v>70.2</v>
      </c>
      <c r="BC125" s="209">
        <v>76.489999999999995</v>
      </c>
      <c r="BD125" s="212">
        <v>72.150000000000006</v>
      </c>
      <c r="BE125" s="209">
        <v>81.42</v>
      </c>
      <c r="BF125" s="209">
        <v>80</v>
      </c>
      <c r="BG125" s="209">
        <v>81.39</v>
      </c>
      <c r="BH125" s="209">
        <v>79.45</v>
      </c>
      <c r="BI125" s="209">
        <v>78.290000000000006</v>
      </c>
      <c r="BJ125" s="212">
        <v>80.11</v>
      </c>
      <c r="BK125" s="209">
        <v>78.34</v>
      </c>
      <c r="BL125" s="209">
        <v>80</v>
      </c>
      <c r="BM125" s="209">
        <v>80.680000000000007</v>
      </c>
      <c r="BN125" s="209">
        <v>76.83</v>
      </c>
      <c r="BO125" s="209">
        <v>82.34</v>
      </c>
      <c r="BP125" s="212">
        <v>79.64</v>
      </c>
      <c r="BQ125" s="209">
        <v>78.930000000000007</v>
      </c>
      <c r="BR125" s="209">
        <v>77.97</v>
      </c>
      <c r="BS125" s="209">
        <v>75.8</v>
      </c>
      <c r="BT125" s="209">
        <v>70.819999999999993</v>
      </c>
      <c r="BU125" s="209">
        <v>76.28</v>
      </c>
      <c r="BV125" s="212">
        <v>75.98</v>
      </c>
      <c r="BW125" s="209">
        <v>78.64</v>
      </c>
      <c r="BX125" s="209">
        <v>77.05</v>
      </c>
      <c r="BY125" s="209">
        <v>74.459999999999994</v>
      </c>
      <c r="BZ125" s="209">
        <v>84.46</v>
      </c>
      <c r="CA125" s="209">
        <v>83.27</v>
      </c>
      <c r="CB125" s="212">
        <v>79.569999999999993</v>
      </c>
      <c r="CC125" s="209">
        <v>73.42</v>
      </c>
      <c r="CD125" s="209">
        <v>74.48</v>
      </c>
      <c r="CE125" s="209">
        <v>71.64</v>
      </c>
      <c r="CF125" s="209">
        <v>73.56</v>
      </c>
      <c r="CG125" s="209">
        <v>74.25</v>
      </c>
      <c r="CH125" s="212">
        <v>73.47</v>
      </c>
      <c r="CI125" s="209">
        <v>77.930000000000007</v>
      </c>
      <c r="CJ125" s="209">
        <v>73.650000000000006</v>
      </c>
      <c r="CK125" s="209">
        <v>74.34</v>
      </c>
      <c r="CL125" s="209">
        <v>73.19</v>
      </c>
      <c r="CM125" s="209">
        <v>72.34</v>
      </c>
      <c r="CN125" s="212">
        <v>74.3</v>
      </c>
      <c r="CO125" s="209">
        <v>76.39</v>
      </c>
      <c r="CP125" s="209">
        <v>76.81</v>
      </c>
      <c r="CQ125" s="209">
        <v>75.239999999999995</v>
      </c>
      <c r="CR125" s="209">
        <v>74.89</v>
      </c>
      <c r="CS125" s="209">
        <v>74.25</v>
      </c>
      <c r="CT125" s="212">
        <v>75.52</v>
      </c>
      <c r="CU125" s="209">
        <v>80.400000000000006</v>
      </c>
      <c r="CV125" s="209">
        <v>76.55</v>
      </c>
      <c r="CW125" s="209">
        <v>77.7</v>
      </c>
      <c r="CX125" s="209">
        <v>61.27</v>
      </c>
      <c r="CY125" s="212">
        <v>74.12</v>
      </c>
      <c r="CZ125" s="209">
        <v>73.290000000000006</v>
      </c>
      <c r="DA125" s="209">
        <v>83.42</v>
      </c>
      <c r="DB125" s="209">
        <v>81.22</v>
      </c>
      <c r="DC125" s="209">
        <v>82.13</v>
      </c>
      <c r="DD125" s="209">
        <v>87.81</v>
      </c>
      <c r="DE125" s="209">
        <v>68.67</v>
      </c>
      <c r="DF125" s="212">
        <v>79.52</v>
      </c>
      <c r="DG125" s="209">
        <v>83.09</v>
      </c>
      <c r="DH125" s="209">
        <v>84.73</v>
      </c>
      <c r="DI125" s="209">
        <v>79.86</v>
      </c>
      <c r="DJ125" s="209">
        <v>75.75</v>
      </c>
      <c r="DK125" s="209">
        <v>87.7</v>
      </c>
      <c r="DL125" s="212">
        <v>82.25</v>
      </c>
      <c r="DM125" s="209">
        <v>79.59</v>
      </c>
      <c r="DN125" s="209">
        <v>76.19</v>
      </c>
      <c r="DO125" s="209">
        <v>80.959999999999994</v>
      </c>
      <c r="DP125" s="209">
        <v>76.989999999999995</v>
      </c>
      <c r="DQ125" s="209">
        <v>77.7</v>
      </c>
      <c r="DR125" s="212">
        <v>78.28</v>
      </c>
      <c r="DS125" s="212">
        <v>78.150000000000006</v>
      </c>
      <c r="DT125" s="212">
        <v>74.989999999999995</v>
      </c>
      <c r="DU125" s="212">
        <v>77.680000000000007</v>
      </c>
      <c r="DV125" s="212">
        <v>73.459999999999994</v>
      </c>
      <c r="DW125" s="212">
        <v>77.77</v>
      </c>
      <c r="DX125" s="212">
        <v>75.67</v>
      </c>
      <c r="DY125" s="212">
        <v>72.569999999999993</v>
      </c>
      <c r="DZ125" s="212">
        <v>75.680000000000007</v>
      </c>
      <c r="EA125" s="214">
        <v>78.84</v>
      </c>
    </row>
    <row r="126" spans="1:131" s="6" customFormat="1" x14ac:dyDescent="0.2">
      <c r="A126" s="90">
        <v>12</v>
      </c>
      <c r="B126" s="91" t="s">
        <v>574</v>
      </c>
      <c r="C126" s="92" t="s">
        <v>5</v>
      </c>
      <c r="D126" s="200" t="s">
        <v>169</v>
      </c>
      <c r="E126" s="225">
        <v>65.23</v>
      </c>
      <c r="F126" s="216">
        <v>111</v>
      </c>
      <c r="G126" s="216">
        <v>128</v>
      </c>
      <c r="H126" s="275">
        <v>86.71875</v>
      </c>
      <c r="I126" s="209">
        <v>63.77</v>
      </c>
      <c r="J126" s="209">
        <v>65.19</v>
      </c>
      <c r="K126" s="209">
        <v>65.63</v>
      </c>
      <c r="L126" s="209">
        <v>65.239999999999995</v>
      </c>
      <c r="M126" s="209">
        <v>67.180000000000007</v>
      </c>
      <c r="N126" s="212">
        <v>65.39</v>
      </c>
      <c r="O126" s="209">
        <v>69.91</v>
      </c>
      <c r="P126" s="209">
        <v>61.36</v>
      </c>
      <c r="Q126" s="209">
        <v>66.48</v>
      </c>
      <c r="R126" s="209">
        <v>63.02</v>
      </c>
      <c r="S126" s="209">
        <v>60</v>
      </c>
      <c r="T126" s="212">
        <v>64.209999999999994</v>
      </c>
      <c r="U126" s="209">
        <v>61.24</v>
      </c>
      <c r="V126" s="209">
        <v>57.31</v>
      </c>
      <c r="W126" s="209">
        <v>58.24</v>
      </c>
      <c r="X126" s="209">
        <v>58.87</v>
      </c>
      <c r="Y126" s="209">
        <v>68.19</v>
      </c>
      <c r="Z126" s="212">
        <v>60.78</v>
      </c>
      <c r="AA126" s="209">
        <v>64.900000000000006</v>
      </c>
      <c r="AB126" s="209">
        <v>68.849999999999994</v>
      </c>
      <c r="AC126" s="209">
        <v>68.540000000000006</v>
      </c>
      <c r="AD126" s="209">
        <v>63.11</v>
      </c>
      <c r="AE126" s="209">
        <v>66.099999999999994</v>
      </c>
      <c r="AF126" s="212">
        <v>66.31</v>
      </c>
      <c r="AG126" s="209">
        <v>64.38</v>
      </c>
      <c r="AH126" s="209">
        <v>79.25</v>
      </c>
      <c r="AI126" s="209">
        <v>62.33</v>
      </c>
      <c r="AJ126" s="209">
        <v>58.48</v>
      </c>
      <c r="AK126" s="209">
        <v>66.209999999999994</v>
      </c>
      <c r="AL126" s="212">
        <v>66.2</v>
      </c>
      <c r="AM126" s="209">
        <v>76.98</v>
      </c>
      <c r="AN126" s="209">
        <v>76.19</v>
      </c>
      <c r="AO126" s="209">
        <v>73.64</v>
      </c>
      <c r="AP126" s="209">
        <v>65.98</v>
      </c>
      <c r="AQ126" s="209">
        <v>57.55</v>
      </c>
      <c r="AR126" s="212">
        <v>70.06</v>
      </c>
      <c r="AS126" s="209">
        <v>63.55</v>
      </c>
      <c r="AT126" s="209">
        <v>62.43</v>
      </c>
      <c r="AU126" s="209">
        <v>76.849999999999994</v>
      </c>
      <c r="AV126" s="209">
        <v>59.24</v>
      </c>
      <c r="AW126" s="209">
        <v>66.599999999999994</v>
      </c>
      <c r="AX126" s="212">
        <v>65.78</v>
      </c>
      <c r="AY126" s="209">
        <v>54.58</v>
      </c>
      <c r="AZ126" s="209">
        <v>54.53</v>
      </c>
      <c r="BA126" s="209">
        <v>56.79</v>
      </c>
      <c r="BB126" s="209">
        <v>59.42</v>
      </c>
      <c r="BC126" s="209">
        <v>62.41</v>
      </c>
      <c r="BD126" s="212">
        <v>57.55</v>
      </c>
      <c r="BE126" s="209">
        <v>77.14</v>
      </c>
      <c r="BF126" s="209">
        <v>72.78</v>
      </c>
      <c r="BG126" s="209">
        <v>67.650000000000006</v>
      </c>
      <c r="BH126" s="209">
        <v>69.319999999999993</v>
      </c>
      <c r="BI126" s="209">
        <v>64.040000000000006</v>
      </c>
      <c r="BJ126" s="212">
        <v>70.239999999999995</v>
      </c>
      <c r="BK126" s="209">
        <v>67.84</v>
      </c>
      <c r="BL126" s="209">
        <v>65.19</v>
      </c>
      <c r="BM126" s="209">
        <v>66.599999999999994</v>
      </c>
      <c r="BN126" s="209">
        <v>62.69</v>
      </c>
      <c r="BO126" s="209">
        <v>62.5</v>
      </c>
      <c r="BP126" s="212">
        <v>64.959999999999994</v>
      </c>
      <c r="BQ126" s="209">
        <v>69.06</v>
      </c>
      <c r="BR126" s="209">
        <v>65.33</v>
      </c>
      <c r="BS126" s="209">
        <v>63.43</v>
      </c>
      <c r="BT126" s="209">
        <v>56.15</v>
      </c>
      <c r="BU126" s="209">
        <v>60.75</v>
      </c>
      <c r="BV126" s="212">
        <v>62.97</v>
      </c>
      <c r="BW126" s="209">
        <v>57.52</v>
      </c>
      <c r="BX126" s="209">
        <v>61.51</v>
      </c>
      <c r="BY126" s="209">
        <v>60.94</v>
      </c>
      <c r="BZ126" s="209">
        <v>78.87</v>
      </c>
      <c r="CA126" s="209">
        <v>79.62</v>
      </c>
      <c r="CB126" s="212">
        <v>67.709999999999994</v>
      </c>
      <c r="CC126" s="209">
        <v>58.32</v>
      </c>
      <c r="CD126" s="209">
        <v>60.19</v>
      </c>
      <c r="CE126" s="209">
        <v>59.43</v>
      </c>
      <c r="CF126" s="209">
        <v>63.27</v>
      </c>
      <c r="CG126" s="209">
        <v>58.13</v>
      </c>
      <c r="CH126" s="212">
        <v>59.85</v>
      </c>
      <c r="CI126" s="209">
        <v>66.040000000000006</v>
      </c>
      <c r="CJ126" s="209">
        <v>60.95</v>
      </c>
      <c r="CK126" s="209">
        <v>57.92</v>
      </c>
      <c r="CL126" s="209">
        <v>57.09</v>
      </c>
      <c r="CM126" s="209">
        <v>56.67</v>
      </c>
      <c r="CN126" s="212">
        <v>59.77</v>
      </c>
      <c r="CO126" s="209">
        <v>64.27</v>
      </c>
      <c r="CP126" s="209">
        <v>63.6</v>
      </c>
      <c r="CQ126" s="209">
        <v>62.94</v>
      </c>
      <c r="CR126" s="209">
        <v>63.11</v>
      </c>
      <c r="CS126" s="209">
        <v>61.2</v>
      </c>
      <c r="CT126" s="212">
        <v>63.03</v>
      </c>
      <c r="CU126" s="209">
        <v>62.62</v>
      </c>
      <c r="CV126" s="209">
        <v>71.05</v>
      </c>
      <c r="CW126" s="209">
        <v>66.17</v>
      </c>
      <c r="CX126" s="209">
        <v>49.04</v>
      </c>
      <c r="CY126" s="212">
        <v>62.27</v>
      </c>
      <c r="CZ126" s="209">
        <v>67.78</v>
      </c>
      <c r="DA126" s="209">
        <v>73.77</v>
      </c>
      <c r="DB126" s="209">
        <v>71.03</v>
      </c>
      <c r="DC126" s="209">
        <v>73.02</v>
      </c>
      <c r="DD126" s="209">
        <v>74.209999999999994</v>
      </c>
      <c r="DE126" s="209">
        <v>62.62</v>
      </c>
      <c r="DF126" s="212">
        <v>70.39</v>
      </c>
      <c r="DG126" s="209">
        <v>71.05</v>
      </c>
      <c r="DH126" s="209">
        <v>77.36</v>
      </c>
      <c r="DI126" s="209">
        <v>70.569999999999993</v>
      </c>
      <c r="DJ126" s="209">
        <v>61.33</v>
      </c>
      <c r="DK126" s="209">
        <v>77.09</v>
      </c>
      <c r="DL126" s="212">
        <v>71.47</v>
      </c>
      <c r="DM126" s="209">
        <v>66.989999999999995</v>
      </c>
      <c r="DN126" s="209">
        <v>65.14</v>
      </c>
      <c r="DO126" s="209">
        <v>65.63</v>
      </c>
      <c r="DP126" s="209">
        <v>66.86</v>
      </c>
      <c r="DQ126" s="209">
        <v>68.599999999999994</v>
      </c>
      <c r="DR126" s="212">
        <v>66.650000000000006</v>
      </c>
      <c r="DS126" s="212">
        <v>79.400000000000006</v>
      </c>
      <c r="DT126" s="212">
        <v>77.86</v>
      </c>
      <c r="DU126" s="212">
        <v>79.06</v>
      </c>
      <c r="DV126" s="212">
        <v>75.650000000000006</v>
      </c>
      <c r="DW126" s="212">
        <v>79.88</v>
      </c>
      <c r="DX126" s="212">
        <v>77.78</v>
      </c>
      <c r="DY126" s="212">
        <v>73.88</v>
      </c>
      <c r="DZ126" s="212">
        <v>77.349999999999994</v>
      </c>
      <c r="EA126" s="214">
        <v>80.27</v>
      </c>
    </row>
    <row r="127" spans="1:131" s="6" customFormat="1" x14ac:dyDescent="0.2">
      <c r="A127" s="90">
        <v>12</v>
      </c>
      <c r="B127" s="91" t="s">
        <v>574</v>
      </c>
      <c r="C127" s="92" t="s">
        <v>127</v>
      </c>
      <c r="D127" s="200" t="s">
        <v>170</v>
      </c>
      <c r="E127" s="225">
        <v>75.12</v>
      </c>
      <c r="F127" s="216">
        <v>106</v>
      </c>
      <c r="G127" s="216">
        <v>105</v>
      </c>
      <c r="H127" s="275">
        <v>100</v>
      </c>
      <c r="I127" s="209">
        <v>75.8</v>
      </c>
      <c r="J127" s="209">
        <v>77.28</v>
      </c>
      <c r="K127" s="209">
        <v>78.06</v>
      </c>
      <c r="L127" s="209">
        <v>77.86</v>
      </c>
      <c r="M127" s="209">
        <v>81.75</v>
      </c>
      <c r="N127" s="212">
        <v>78.16</v>
      </c>
      <c r="O127" s="209">
        <v>86.98</v>
      </c>
      <c r="P127" s="209">
        <v>70.2</v>
      </c>
      <c r="Q127" s="209">
        <v>79.62</v>
      </c>
      <c r="R127" s="209">
        <v>77.36</v>
      </c>
      <c r="S127" s="209">
        <v>74.849999999999994</v>
      </c>
      <c r="T127" s="212">
        <v>77.89</v>
      </c>
      <c r="U127" s="209">
        <v>69.78</v>
      </c>
      <c r="V127" s="209">
        <v>66.67</v>
      </c>
      <c r="W127" s="209">
        <v>65.53</v>
      </c>
      <c r="X127" s="209">
        <v>78.83</v>
      </c>
      <c r="Y127" s="209">
        <v>80.58</v>
      </c>
      <c r="Z127" s="212">
        <v>72.56</v>
      </c>
      <c r="AA127" s="209">
        <v>77.58</v>
      </c>
      <c r="AB127" s="209">
        <v>81.819999999999993</v>
      </c>
      <c r="AC127" s="209">
        <v>79</v>
      </c>
      <c r="AD127" s="209">
        <v>76.290000000000006</v>
      </c>
      <c r="AE127" s="209">
        <v>74.290000000000006</v>
      </c>
      <c r="AF127" s="212">
        <v>77.81</v>
      </c>
      <c r="AG127" s="209">
        <v>78.459999999999994</v>
      </c>
      <c r="AH127" s="209">
        <v>84.62</v>
      </c>
      <c r="AI127" s="209">
        <v>75.73</v>
      </c>
      <c r="AJ127" s="209">
        <v>69.319999999999993</v>
      </c>
      <c r="AK127" s="209">
        <v>74.900000000000006</v>
      </c>
      <c r="AL127" s="212">
        <v>76.63</v>
      </c>
      <c r="AM127" s="209">
        <v>82.69</v>
      </c>
      <c r="AN127" s="209">
        <v>83.3</v>
      </c>
      <c r="AO127" s="209">
        <v>82.72</v>
      </c>
      <c r="AP127" s="209">
        <v>76.7</v>
      </c>
      <c r="AQ127" s="209">
        <v>72.55</v>
      </c>
      <c r="AR127" s="212">
        <v>79.61</v>
      </c>
      <c r="AS127" s="209">
        <v>74.56</v>
      </c>
      <c r="AT127" s="209">
        <v>73.98</v>
      </c>
      <c r="AU127" s="209">
        <v>86.21</v>
      </c>
      <c r="AV127" s="209">
        <v>68.48</v>
      </c>
      <c r="AW127" s="209">
        <v>75.959999999999994</v>
      </c>
      <c r="AX127" s="212">
        <v>75.900000000000006</v>
      </c>
      <c r="AY127" s="209">
        <v>69.41</v>
      </c>
      <c r="AZ127" s="209">
        <v>68.540000000000006</v>
      </c>
      <c r="BA127" s="209">
        <v>72.38</v>
      </c>
      <c r="BB127" s="209">
        <v>65.290000000000006</v>
      </c>
      <c r="BC127" s="209">
        <v>75.73</v>
      </c>
      <c r="BD127" s="212">
        <v>70.290000000000006</v>
      </c>
      <c r="BE127" s="209">
        <v>82.31</v>
      </c>
      <c r="BF127" s="209">
        <v>78.81</v>
      </c>
      <c r="BG127" s="209">
        <v>77.55</v>
      </c>
      <c r="BH127" s="209">
        <v>76.44</v>
      </c>
      <c r="BI127" s="209">
        <v>72.16</v>
      </c>
      <c r="BJ127" s="212">
        <v>77.52</v>
      </c>
      <c r="BK127" s="209">
        <v>74.95</v>
      </c>
      <c r="BL127" s="209">
        <v>70</v>
      </c>
      <c r="BM127" s="209">
        <v>76.97</v>
      </c>
      <c r="BN127" s="209">
        <v>68.69</v>
      </c>
      <c r="BO127" s="209">
        <v>71.11</v>
      </c>
      <c r="BP127" s="212">
        <v>72.319999999999993</v>
      </c>
      <c r="BQ127" s="209">
        <v>78.239999999999995</v>
      </c>
      <c r="BR127" s="209">
        <v>79.22</v>
      </c>
      <c r="BS127" s="209">
        <v>73</v>
      </c>
      <c r="BT127" s="209">
        <v>64.08</v>
      </c>
      <c r="BU127" s="209">
        <v>69.11</v>
      </c>
      <c r="BV127" s="212">
        <v>72.8</v>
      </c>
      <c r="BW127" s="209">
        <v>66.459999999999994</v>
      </c>
      <c r="BX127" s="209">
        <v>67.8</v>
      </c>
      <c r="BY127" s="209">
        <v>71.760000000000005</v>
      </c>
      <c r="BZ127" s="209">
        <v>83.88</v>
      </c>
      <c r="CA127" s="209">
        <v>82</v>
      </c>
      <c r="CB127" s="212">
        <v>74.44</v>
      </c>
      <c r="CC127" s="209">
        <v>71.569999999999993</v>
      </c>
      <c r="CD127" s="209">
        <v>67.45</v>
      </c>
      <c r="CE127" s="209">
        <v>62.55</v>
      </c>
      <c r="CF127" s="209">
        <v>68.98</v>
      </c>
      <c r="CG127" s="209">
        <v>63.53</v>
      </c>
      <c r="CH127" s="212">
        <v>66.8</v>
      </c>
      <c r="CI127" s="209">
        <v>73.33</v>
      </c>
      <c r="CJ127" s="209">
        <v>70.819999999999993</v>
      </c>
      <c r="CK127" s="209">
        <v>66.459999999999994</v>
      </c>
      <c r="CL127" s="209">
        <v>64.38</v>
      </c>
      <c r="CM127" s="209">
        <v>61.26</v>
      </c>
      <c r="CN127" s="212">
        <v>67.349999999999994</v>
      </c>
      <c r="CO127" s="209">
        <v>71.83</v>
      </c>
      <c r="CP127" s="209">
        <v>71.3</v>
      </c>
      <c r="CQ127" s="209">
        <v>68.63</v>
      </c>
      <c r="CR127" s="209">
        <v>66.36</v>
      </c>
      <c r="CS127" s="209">
        <v>67.63</v>
      </c>
      <c r="CT127" s="212">
        <v>69.16</v>
      </c>
      <c r="CU127" s="209">
        <v>84.42</v>
      </c>
      <c r="CV127" s="209">
        <v>83.43</v>
      </c>
      <c r="CW127" s="209">
        <v>80.58</v>
      </c>
      <c r="CX127" s="209">
        <v>50.1</v>
      </c>
      <c r="CY127" s="212">
        <v>74.95</v>
      </c>
      <c r="CZ127" s="209">
        <v>72.08</v>
      </c>
      <c r="DA127" s="209">
        <v>83.5</v>
      </c>
      <c r="DB127" s="209">
        <v>81.55</v>
      </c>
      <c r="DC127" s="209">
        <v>75.77</v>
      </c>
      <c r="DD127" s="209">
        <v>85.71</v>
      </c>
      <c r="DE127" s="209">
        <v>66.47</v>
      </c>
      <c r="DF127" s="212">
        <v>77.569999999999993</v>
      </c>
      <c r="DG127" s="209">
        <v>84.51</v>
      </c>
      <c r="DH127" s="209">
        <v>88</v>
      </c>
      <c r="DI127" s="209">
        <v>79.599999999999994</v>
      </c>
      <c r="DJ127" s="209">
        <v>75.84</v>
      </c>
      <c r="DK127" s="209">
        <v>88.08</v>
      </c>
      <c r="DL127" s="212">
        <v>83.28</v>
      </c>
      <c r="DM127" s="209">
        <v>78.430000000000007</v>
      </c>
      <c r="DN127" s="209">
        <v>70</v>
      </c>
      <c r="DO127" s="209">
        <v>78.25</v>
      </c>
      <c r="DP127" s="209">
        <v>72.28</v>
      </c>
      <c r="DQ127" s="209">
        <v>76.67</v>
      </c>
      <c r="DR127" s="212">
        <v>75.16</v>
      </c>
      <c r="DS127" s="212">
        <v>64.8</v>
      </c>
      <c r="DT127" s="212">
        <v>63.55</v>
      </c>
      <c r="DU127" s="212">
        <v>68.14</v>
      </c>
      <c r="DV127" s="212">
        <v>61.67</v>
      </c>
      <c r="DW127" s="212">
        <v>67.56</v>
      </c>
      <c r="DX127" s="212">
        <v>65.349999999999994</v>
      </c>
      <c r="DY127" s="212">
        <v>59.81</v>
      </c>
      <c r="DZ127" s="212">
        <v>67.16</v>
      </c>
      <c r="EA127" s="214">
        <v>69.06</v>
      </c>
    </row>
    <row r="128" spans="1:131" s="6" customFormat="1" x14ac:dyDescent="0.2">
      <c r="A128" s="90">
        <v>12</v>
      </c>
      <c r="B128" s="91" t="s">
        <v>574</v>
      </c>
      <c r="C128" s="92" t="s">
        <v>129</v>
      </c>
      <c r="D128" s="200" t="s">
        <v>171</v>
      </c>
      <c r="E128" s="225">
        <v>75.16</v>
      </c>
      <c r="F128" s="216">
        <v>195</v>
      </c>
      <c r="G128" s="216">
        <v>272</v>
      </c>
      <c r="H128" s="275">
        <v>71.691176470588232</v>
      </c>
      <c r="I128" s="209">
        <v>76.06</v>
      </c>
      <c r="J128" s="209">
        <v>77.28</v>
      </c>
      <c r="K128" s="209">
        <v>78.23</v>
      </c>
      <c r="L128" s="209">
        <v>74.95</v>
      </c>
      <c r="M128" s="209">
        <v>79.790000000000006</v>
      </c>
      <c r="N128" s="212">
        <v>77.27</v>
      </c>
      <c r="O128" s="209">
        <v>83.33</v>
      </c>
      <c r="P128" s="209">
        <v>74.48</v>
      </c>
      <c r="Q128" s="209">
        <v>79.89</v>
      </c>
      <c r="R128" s="209">
        <v>77.92</v>
      </c>
      <c r="S128" s="209">
        <v>75.98</v>
      </c>
      <c r="T128" s="212">
        <v>78.31</v>
      </c>
      <c r="U128" s="209">
        <v>73.23</v>
      </c>
      <c r="V128" s="209">
        <v>68.599999999999994</v>
      </c>
      <c r="W128" s="209">
        <v>69.41</v>
      </c>
      <c r="X128" s="209">
        <v>74.23</v>
      </c>
      <c r="Y128" s="209">
        <v>79.38</v>
      </c>
      <c r="Z128" s="212">
        <v>73.03</v>
      </c>
      <c r="AA128" s="209">
        <v>77.569999999999993</v>
      </c>
      <c r="AB128" s="209">
        <v>80.209999999999994</v>
      </c>
      <c r="AC128" s="209">
        <v>79.69</v>
      </c>
      <c r="AD128" s="209">
        <v>75.39</v>
      </c>
      <c r="AE128" s="209">
        <v>74.11</v>
      </c>
      <c r="AF128" s="212">
        <v>77.39</v>
      </c>
      <c r="AG128" s="209">
        <v>76.58</v>
      </c>
      <c r="AH128" s="209">
        <v>80.73</v>
      </c>
      <c r="AI128" s="209">
        <v>71.47</v>
      </c>
      <c r="AJ128" s="209">
        <v>70.42</v>
      </c>
      <c r="AK128" s="209">
        <v>77.290000000000006</v>
      </c>
      <c r="AL128" s="212">
        <v>75.31</v>
      </c>
      <c r="AM128" s="209">
        <v>81.7</v>
      </c>
      <c r="AN128" s="209">
        <v>80.63</v>
      </c>
      <c r="AO128" s="209">
        <v>80.209999999999994</v>
      </c>
      <c r="AP128" s="209">
        <v>78.95</v>
      </c>
      <c r="AQ128" s="209">
        <v>75.73</v>
      </c>
      <c r="AR128" s="212">
        <v>79.430000000000007</v>
      </c>
      <c r="AS128" s="209">
        <v>75.44</v>
      </c>
      <c r="AT128" s="209">
        <v>77.59</v>
      </c>
      <c r="AU128" s="209">
        <v>85.03</v>
      </c>
      <c r="AV128" s="209">
        <v>68.650000000000006</v>
      </c>
      <c r="AW128" s="209">
        <v>74.36</v>
      </c>
      <c r="AX128" s="212">
        <v>76.23</v>
      </c>
      <c r="AY128" s="209">
        <v>69.12</v>
      </c>
      <c r="AZ128" s="209">
        <v>68.45</v>
      </c>
      <c r="BA128" s="209">
        <v>70.900000000000006</v>
      </c>
      <c r="BB128" s="209">
        <v>68.33</v>
      </c>
      <c r="BC128" s="209">
        <v>74.290000000000006</v>
      </c>
      <c r="BD128" s="212">
        <v>70.2</v>
      </c>
      <c r="BE128" s="209">
        <v>81.349999999999994</v>
      </c>
      <c r="BF128" s="209">
        <v>76.790000000000006</v>
      </c>
      <c r="BG128" s="209">
        <v>79.790000000000006</v>
      </c>
      <c r="BH128" s="209">
        <v>77.23</v>
      </c>
      <c r="BI128" s="209">
        <v>73.98</v>
      </c>
      <c r="BJ128" s="212">
        <v>77.849999999999994</v>
      </c>
      <c r="BK128" s="209">
        <v>76.56</v>
      </c>
      <c r="BL128" s="209">
        <v>77.37</v>
      </c>
      <c r="BM128" s="209">
        <v>77.400000000000006</v>
      </c>
      <c r="BN128" s="209">
        <v>71.430000000000007</v>
      </c>
      <c r="BO128" s="209">
        <v>73.75</v>
      </c>
      <c r="BP128" s="212">
        <v>75.3</v>
      </c>
      <c r="BQ128" s="209">
        <v>74.87</v>
      </c>
      <c r="BR128" s="209">
        <v>70</v>
      </c>
      <c r="BS128" s="209">
        <v>70.52</v>
      </c>
      <c r="BT128" s="209">
        <v>68.680000000000007</v>
      </c>
      <c r="BU128" s="209">
        <v>70.11</v>
      </c>
      <c r="BV128" s="212">
        <v>70.84</v>
      </c>
      <c r="BW128" s="209">
        <v>73.61</v>
      </c>
      <c r="BX128" s="209">
        <v>73.44</v>
      </c>
      <c r="BY128" s="209">
        <v>70.37</v>
      </c>
      <c r="BZ128" s="209">
        <v>81.88</v>
      </c>
      <c r="CA128" s="209">
        <v>80.209999999999994</v>
      </c>
      <c r="CB128" s="212">
        <v>75.91</v>
      </c>
      <c r="CC128" s="209">
        <v>71.37</v>
      </c>
      <c r="CD128" s="209">
        <v>70</v>
      </c>
      <c r="CE128" s="209">
        <v>70.31</v>
      </c>
      <c r="CF128" s="209">
        <v>73.3</v>
      </c>
      <c r="CG128" s="209">
        <v>68.540000000000006</v>
      </c>
      <c r="CH128" s="212">
        <v>70.7</v>
      </c>
      <c r="CI128" s="209">
        <v>74.48</v>
      </c>
      <c r="CJ128" s="209">
        <v>71.91</v>
      </c>
      <c r="CK128" s="209">
        <v>69.63</v>
      </c>
      <c r="CL128" s="209">
        <v>69.790000000000006</v>
      </c>
      <c r="CM128" s="209">
        <v>65.45</v>
      </c>
      <c r="CN128" s="212">
        <v>70.25</v>
      </c>
      <c r="CO128" s="209">
        <v>73.63</v>
      </c>
      <c r="CP128" s="209">
        <v>70.849999999999994</v>
      </c>
      <c r="CQ128" s="209">
        <v>72.66</v>
      </c>
      <c r="CR128" s="209">
        <v>69.67</v>
      </c>
      <c r="CS128" s="209">
        <v>70.06</v>
      </c>
      <c r="CT128" s="212">
        <v>71.38</v>
      </c>
      <c r="CU128" s="209">
        <v>79.790000000000006</v>
      </c>
      <c r="CV128" s="209">
        <v>75.77</v>
      </c>
      <c r="CW128" s="209">
        <v>75.05</v>
      </c>
      <c r="CX128" s="209">
        <v>56.9</v>
      </c>
      <c r="CY128" s="212">
        <v>72.010000000000005</v>
      </c>
      <c r="CZ128" s="209">
        <v>72.569999999999993</v>
      </c>
      <c r="DA128" s="209">
        <v>79.900000000000006</v>
      </c>
      <c r="DB128" s="209">
        <v>79.37</v>
      </c>
      <c r="DC128" s="209">
        <v>76.510000000000005</v>
      </c>
      <c r="DD128" s="209">
        <v>83.33</v>
      </c>
      <c r="DE128" s="209">
        <v>67.12</v>
      </c>
      <c r="DF128" s="212">
        <v>76.47</v>
      </c>
      <c r="DG128" s="209">
        <v>82.35</v>
      </c>
      <c r="DH128" s="209">
        <v>84.34</v>
      </c>
      <c r="DI128" s="209">
        <v>77.55</v>
      </c>
      <c r="DJ128" s="209">
        <v>70.16</v>
      </c>
      <c r="DK128" s="209">
        <v>86.91</v>
      </c>
      <c r="DL128" s="212">
        <v>80.3</v>
      </c>
      <c r="DM128" s="209">
        <v>77.89</v>
      </c>
      <c r="DN128" s="209">
        <v>72.040000000000006</v>
      </c>
      <c r="DO128" s="209">
        <v>75.81</v>
      </c>
      <c r="DP128" s="209">
        <v>72.98</v>
      </c>
      <c r="DQ128" s="209">
        <v>77.28</v>
      </c>
      <c r="DR128" s="212">
        <v>75.22</v>
      </c>
      <c r="DS128" s="212">
        <v>78.03</v>
      </c>
      <c r="DT128" s="212">
        <v>75.19</v>
      </c>
      <c r="DU128" s="212">
        <v>78.12</v>
      </c>
      <c r="DV128" s="212">
        <v>73.09</v>
      </c>
      <c r="DW128" s="212">
        <v>74.94</v>
      </c>
      <c r="DX128" s="212">
        <v>73.62</v>
      </c>
      <c r="DY128" s="212">
        <v>67.069999999999993</v>
      </c>
      <c r="DZ128" s="212">
        <v>76.52</v>
      </c>
      <c r="EA128" s="214">
        <v>79.239999999999995</v>
      </c>
    </row>
    <row r="129" spans="1:131" s="6" customFormat="1" x14ac:dyDescent="0.2">
      <c r="A129" s="90">
        <v>12</v>
      </c>
      <c r="B129" s="91" t="s">
        <v>574</v>
      </c>
      <c r="C129" s="92" t="s">
        <v>149</v>
      </c>
      <c r="D129" s="200" t="s">
        <v>172</v>
      </c>
      <c r="E129" s="225">
        <v>87.19</v>
      </c>
      <c r="F129" s="216">
        <v>127</v>
      </c>
      <c r="G129" s="216">
        <v>120</v>
      </c>
      <c r="H129" s="275">
        <v>100</v>
      </c>
      <c r="I129" s="209">
        <v>89.76</v>
      </c>
      <c r="J129" s="209">
        <v>89.12</v>
      </c>
      <c r="K129" s="209">
        <v>90.4</v>
      </c>
      <c r="L129" s="209">
        <v>85.97</v>
      </c>
      <c r="M129" s="209">
        <v>90.32</v>
      </c>
      <c r="N129" s="212">
        <v>89.12</v>
      </c>
      <c r="O129" s="209">
        <v>91.84</v>
      </c>
      <c r="P129" s="209">
        <v>86.34</v>
      </c>
      <c r="Q129" s="209">
        <v>91.04</v>
      </c>
      <c r="R129" s="209">
        <v>89.6</v>
      </c>
      <c r="S129" s="209">
        <v>89.19</v>
      </c>
      <c r="T129" s="212">
        <v>89.61</v>
      </c>
      <c r="U129" s="209">
        <v>88.5</v>
      </c>
      <c r="V129" s="209">
        <v>84.75</v>
      </c>
      <c r="W129" s="209">
        <v>85.29</v>
      </c>
      <c r="X129" s="209">
        <v>88</v>
      </c>
      <c r="Y129" s="209">
        <v>91.2</v>
      </c>
      <c r="Z129" s="212">
        <v>87.57</v>
      </c>
      <c r="AA129" s="209">
        <v>90</v>
      </c>
      <c r="AB129" s="209">
        <v>91.18</v>
      </c>
      <c r="AC129" s="209">
        <v>92.7</v>
      </c>
      <c r="AD129" s="209">
        <v>91.97</v>
      </c>
      <c r="AE129" s="209">
        <v>87.94</v>
      </c>
      <c r="AF129" s="212">
        <v>90.76</v>
      </c>
      <c r="AG129" s="209">
        <v>76.45</v>
      </c>
      <c r="AH129" s="209">
        <v>88.41</v>
      </c>
      <c r="AI129" s="209">
        <v>69.12</v>
      </c>
      <c r="AJ129" s="209">
        <v>83.94</v>
      </c>
      <c r="AK129" s="209">
        <v>88.55</v>
      </c>
      <c r="AL129" s="212">
        <v>81.31</v>
      </c>
      <c r="AM129" s="209">
        <v>92.44</v>
      </c>
      <c r="AN129" s="209">
        <v>92.76</v>
      </c>
      <c r="AO129" s="209">
        <v>91.65</v>
      </c>
      <c r="AP129" s="209">
        <v>90.79</v>
      </c>
      <c r="AQ129" s="209">
        <v>90.41</v>
      </c>
      <c r="AR129" s="212">
        <v>91.62</v>
      </c>
      <c r="AS129" s="209">
        <v>84.92</v>
      </c>
      <c r="AT129" s="209">
        <v>86.56</v>
      </c>
      <c r="AU129" s="209">
        <v>93.97</v>
      </c>
      <c r="AV129" s="209">
        <v>87.21</v>
      </c>
      <c r="AW129" s="209">
        <v>86.4</v>
      </c>
      <c r="AX129" s="212">
        <v>87.82</v>
      </c>
      <c r="AY129" s="209">
        <v>84.92</v>
      </c>
      <c r="AZ129" s="209">
        <v>82.11</v>
      </c>
      <c r="BA129" s="209">
        <v>84.59</v>
      </c>
      <c r="BB129" s="209">
        <v>82.13</v>
      </c>
      <c r="BC129" s="209">
        <v>87.97</v>
      </c>
      <c r="BD129" s="212">
        <v>84.35</v>
      </c>
      <c r="BE129" s="209">
        <v>93.07</v>
      </c>
      <c r="BF129" s="209">
        <v>89.12</v>
      </c>
      <c r="BG129" s="209">
        <v>90.4</v>
      </c>
      <c r="BH129" s="209">
        <v>89.84</v>
      </c>
      <c r="BI129" s="209">
        <v>82.71</v>
      </c>
      <c r="BJ129" s="212">
        <v>89.11</v>
      </c>
      <c r="BK129" s="209">
        <v>91.52</v>
      </c>
      <c r="BL129" s="209">
        <v>91.13</v>
      </c>
      <c r="BM129" s="209">
        <v>93.76</v>
      </c>
      <c r="BN129" s="209">
        <v>89.68</v>
      </c>
      <c r="BO129" s="209">
        <v>90.79</v>
      </c>
      <c r="BP129" s="212">
        <v>91.38</v>
      </c>
      <c r="BQ129" s="209">
        <v>89.44</v>
      </c>
      <c r="BR129" s="209">
        <v>86.94</v>
      </c>
      <c r="BS129" s="209">
        <v>86.18</v>
      </c>
      <c r="BT129" s="209">
        <v>82.58</v>
      </c>
      <c r="BU129" s="209">
        <v>85.85</v>
      </c>
      <c r="BV129" s="212">
        <v>86.2</v>
      </c>
      <c r="BW129" s="209">
        <v>84.07</v>
      </c>
      <c r="BX129" s="209">
        <v>87.09</v>
      </c>
      <c r="BY129" s="209">
        <v>86.29</v>
      </c>
      <c r="BZ129" s="209">
        <v>90.24</v>
      </c>
      <c r="CA129" s="209">
        <v>90.39</v>
      </c>
      <c r="CB129" s="212">
        <v>87.64</v>
      </c>
      <c r="CC129" s="209">
        <v>82.72</v>
      </c>
      <c r="CD129" s="209">
        <v>85.08</v>
      </c>
      <c r="CE129" s="209">
        <v>83.04</v>
      </c>
      <c r="CF129" s="209">
        <v>84.13</v>
      </c>
      <c r="CG129" s="209">
        <v>84.16</v>
      </c>
      <c r="CH129" s="212">
        <v>83.83</v>
      </c>
      <c r="CI129" s="209">
        <v>89.03</v>
      </c>
      <c r="CJ129" s="209">
        <v>87.52</v>
      </c>
      <c r="CK129" s="209">
        <v>83.39</v>
      </c>
      <c r="CL129" s="209">
        <v>78.56</v>
      </c>
      <c r="CM129" s="209">
        <v>76.33</v>
      </c>
      <c r="CN129" s="212">
        <v>83.01</v>
      </c>
      <c r="CO129" s="209">
        <v>86.39</v>
      </c>
      <c r="CP129" s="209">
        <v>85.69</v>
      </c>
      <c r="CQ129" s="209">
        <v>82.13</v>
      </c>
      <c r="CR129" s="209">
        <v>85.04</v>
      </c>
      <c r="CS129" s="209">
        <v>84.67</v>
      </c>
      <c r="CT129" s="212">
        <v>84.79</v>
      </c>
      <c r="CU129" s="209">
        <v>89.92</v>
      </c>
      <c r="CV129" s="209">
        <v>82.52</v>
      </c>
      <c r="CW129" s="209">
        <v>88.48</v>
      </c>
      <c r="CX129" s="209">
        <v>60.17</v>
      </c>
      <c r="CY129" s="212">
        <v>80.48</v>
      </c>
      <c r="CZ129" s="209">
        <v>83.9</v>
      </c>
      <c r="DA129" s="209">
        <v>90.58</v>
      </c>
      <c r="DB129" s="209">
        <v>89.59</v>
      </c>
      <c r="DC129" s="209">
        <v>75.37</v>
      </c>
      <c r="DD129" s="209">
        <v>90.79</v>
      </c>
      <c r="DE129" s="209">
        <v>80.489999999999995</v>
      </c>
      <c r="DF129" s="212">
        <v>85.16</v>
      </c>
      <c r="DG129" s="209">
        <v>93.44</v>
      </c>
      <c r="DH129" s="209">
        <v>93.49</v>
      </c>
      <c r="DI129" s="209">
        <v>86.88</v>
      </c>
      <c r="DJ129" s="209">
        <v>84.19</v>
      </c>
      <c r="DK129" s="209">
        <v>93.6</v>
      </c>
      <c r="DL129" s="212">
        <v>90.34</v>
      </c>
      <c r="DM129" s="209">
        <v>90.39</v>
      </c>
      <c r="DN129" s="209">
        <v>87.62</v>
      </c>
      <c r="DO129" s="209">
        <v>90</v>
      </c>
      <c r="DP129" s="209">
        <v>88.78</v>
      </c>
      <c r="DQ129" s="209">
        <v>87.9</v>
      </c>
      <c r="DR129" s="212">
        <v>88.95</v>
      </c>
      <c r="DS129" s="212">
        <v>77.790000000000006</v>
      </c>
      <c r="DT129" s="212">
        <v>75.22</v>
      </c>
      <c r="DU129" s="212">
        <v>77.37</v>
      </c>
      <c r="DV129" s="212">
        <v>73.23</v>
      </c>
      <c r="DW129" s="212">
        <v>76.58</v>
      </c>
      <c r="DX129" s="212">
        <v>73.38</v>
      </c>
      <c r="DY129" s="212">
        <v>70.48</v>
      </c>
      <c r="DZ129" s="212">
        <v>74.680000000000007</v>
      </c>
      <c r="EA129" s="214">
        <v>77.760000000000005</v>
      </c>
    </row>
    <row r="130" spans="1:131" s="6" customFormat="1" x14ac:dyDescent="0.2">
      <c r="A130" s="90">
        <v>12</v>
      </c>
      <c r="B130" s="91" t="s">
        <v>574</v>
      </c>
      <c r="C130" s="92" t="s">
        <v>173</v>
      </c>
      <c r="D130" s="91" t="s">
        <v>174</v>
      </c>
      <c r="E130" s="225">
        <v>77.11</v>
      </c>
      <c r="F130" s="216">
        <v>793</v>
      </c>
      <c r="G130" s="216">
        <v>1890</v>
      </c>
      <c r="H130" s="275">
        <v>41.957671957671963</v>
      </c>
      <c r="I130" s="209">
        <v>76.55</v>
      </c>
      <c r="J130" s="209">
        <v>75.77</v>
      </c>
      <c r="K130" s="209">
        <v>76.430000000000007</v>
      </c>
      <c r="L130" s="209">
        <v>78.81</v>
      </c>
      <c r="M130" s="209">
        <v>75.739999999999995</v>
      </c>
      <c r="N130" s="212">
        <v>76.66</v>
      </c>
      <c r="O130" s="209">
        <v>88.52</v>
      </c>
      <c r="P130" s="209">
        <v>78.09</v>
      </c>
      <c r="Q130" s="209">
        <v>79.84</v>
      </c>
      <c r="R130" s="209">
        <v>81.75</v>
      </c>
      <c r="S130" s="209">
        <v>74.67</v>
      </c>
      <c r="T130" s="212">
        <v>80.59</v>
      </c>
      <c r="U130" s="209">
        <v>68.13</v>
      </c>
      <c r="V130" s="209">
        <v>68.17</v>
      </c>
      <c r="W130" s="209">
        <v>66.39</v>
      </c>
      <c r="X130" s="209">
        <v>71.19</v>
      </c>
      <c r="Y130" s="209">
        <v>78.83</v>
      </c>
      <c r="Z130" s="212">
        <v>70.599999999999994</v>
      </c>
      <c r="AA130" s="209">
        <v>76.06</v>
      </c>
      <c r="AB130" s="209">
        <v>82.85</v>
      </c>
      <c r="AC130" s="209">
        <v>79.819999999999993</v>
      </c>
      <c r="AD130" s="209">
        <v>76.81</v>
      </c>
      <c r="AE130" s="209">
        <v>75.930000000000007</v>
      </c>
      <c r="AF130" s="212">
        <v>78.290000000000006</v>
      </c>
      <c r="AG130" s="209">
        <v>80.16</v>
      </c>
      <c r="AH130" s="209">
        <v>87.24</v>
      </c>
      <c r="AI130" s="209">
        <v>74.819999999999993</v>
      </c>
      <c r="AJ130" s="209">
        <v>76.19</v>
      </c>
      <c r="AK130" s="209">
        <v>80.959999999999994</v>
      </c>
      <c r="AL130" s="212">
        <v>79.88</v>
      </c>
      <c r="AM130" s="209">
        <v>75.77</v>
      </c>
      <c r="AN130" s="209">
        <v>78.349999999999994</v>
      </c>
      <c r="AO130" s="209">
        <v>80.650000000000006</v>
      </c>
      <c r="AP130" s="209">
        <v>76.349999999999994</v>
      </c>
      <c r="AQ130" s="209">
        <v>79.97</v>
      </c>
      <c r="AR130" s="212">
        <v>78.23</v>
      </c>
      <c r="AS130" s="209">
        <v>75.569999999999993</v>
      </c>
      <c r="AT130" s="209">
        <v>77</v>
      </c>
      <c r="AU130" s="209">
        <v>90.04</v>
      </c>
      <c r="AV130" s="209">
        <v>64.39</v>
      </c>
      <c r="AW130" s="209">
        <v>77.45</v>
      </c>
      <c r="AX130" s="212">
        <v>76.930000000000007</v>
      </c>
      <c r="AY130" s="209">
        <v>66.8</v>
      </c>
      <c r="AZ130" s="209">
        <v>65.010000000000005</v>
      </c>
      <c r="BA130" s="209">
        <v>69.540000000000006</v>
      </c>
      <c r="BB130" s="209">
        <v>63.88</v>
      </c>
      <c r="BC130" s="209">
        <v>74.95</v>
      </c>
      <c r="BD130" s="212">
        <v>68.040000000000006</v>
      </c>
      <c r="BE130" s="209">
        <v>75.81</v>
      </c>
      <c r="BF130" s="209">
        <v>78.37</v>
      </c>
      <c r="BG130" s="209">
        <v>80.260000000000005</v>
      </c>
      <c r="BH130" s="209">
        <v>81.709999999999994</v>
      </c>
      <c r="BI130" s="209">
        <v>81.39</v>
      </c>
      <c r="BJ130" s="212">
        <v>79.5</v>
      </c>
      <c r="BK130" s="209">
        <v>75.510000000000005</v>
      </c>
      <c r="BL130" s="209">
        <v>79.5</v>
      </c>
      <c r="BM130" s="209">
        <v>80.290000000000006</v>
      </c>
      <c r="BN130" s="209">
        <v>72.97</v>
      </c>
      <c r="BO130" s="209">
        <v>80.209999999999994</v>
      </c>
      <c r="BP130" s="212">
        <v>77.7</v>
      </c>
      <c r="BQ130" s="209">
        <v>77.150000000000006</v>
      </c>
      <c r="BR130" s="209">
        <v>75.489999999999995</v>
      </c>
      <c r="BS130" s="209">
        <v>72.22</v>
      </c>
      <c r="BT130" s="209">
        <v>66.41</v>
      </c>
      <c r="BU130" s="209">
        <v>73.25</v>
      </c>
      <c r="BV130" s="212">
        <v>72.91</v>
      </c>
      <c r="BW130" s="209">
        <v>76.63</v>
      </c>
      <c r="BX130" s="209">
        <v>77.02</v>
      </c>
      <c r="BY130" s="209">
        <v>75.239999999999995</v>
      </c>
      <c r="BZ130" s="209">
        <v>85.49</v>
      </c>
      <c r="CA130" s="209">
        <v>86.77</v>
      </c>
      <c r="CB130" s="212">
        <v>80.22</v>
      </c>
      <c r="CC130" s="209">
        <v>73.77</v>
      </c>
      <c r="CD130" s="209">
        <v>72.92</v>
      </c>
      <c r="CE130" s="209">
        <v>73.67</v>
      </c>
      <c r="CF130" s="209">
        <v>76.28</v>
      </c>
      <c r="CG130" s="209">
        <v>71.84</v>
      </c>
      <c r="CH130" s="212">
        <v>73.7</v>
      </c>
      <c r="CI130" s="209">
        <v>79.819999999999993</v>
      </c>
      <c r="CJ130" s="209">
        <v>70.31</v>
      </c>
      <c r="CK130" s="209">
        <v>69.23</v>
      </c>
      <c r="CL130" s="209">
        <v>70.39</v>
      </c>
      <c r="CM130" s="209">
        <v>66.430000000000007</v>
      </c>
      <c r="CN130" s="212">
        <v>71.290000000000006</v>
      </c>
      <c r="CO130" s="161"/>
      <c r="CP130" s="161"/>
      <c r="CQ130" s="161"/>
      <c r="CR130" s="161"/>
      <c r="CS130" s="161"/>
      <c r="CT130" s="162"/>
      <c r="CU130" s="209">
        <v>81.45</v>
      </c>
      <c r="CV130" s="209">
        <v>86.82</v>
      </c>
      <c r="CW130" s="209">
        <v>80.88</v>
      </c>
      <c r="CX130" s="209">
        <v>59.14</v>
      </c>
      <c r="CY130" s="212">
        <v>77.260000000000005</v>
      </c>
      <c r="CZ130" s="209">
        <v>74.88</v>
      </c>
      <c r="DA130" s="209">
        <v>86.97</v>
      </c>
      <c r="DB130" s="209">
        <v>86.62</v>
      </c>
      <c r="DC130" s="209">
        <v>85.09</v>
      </c>
      <c r="DD130" s="209">
        <v>90.9</v>
      </c>
      <c r="DE130" s="209">
        <v>69.92</v>
      </c>
      <c r="DF130" s="212">
        <v>82.43</v>
      </c>
      <c r="DG130" s="209">
        <v>86.23</v>
      </c>
      <c r="DH130" s="209">
        <v>88.86</v>
      </c>
      <c r="DI130" s="209">
        <v>76.489999999999995</v>
      </c>
      <c r="DJ130" s="209">
        <v>75.14</v>
      </c>
      <c r="DK130" s="209">
        <v>92.1</v>
      </c>
      <c r="DL130" s="212">
        <v>83.8</v>
      </c>
      <c r="DM130" s="209">
        <v>82.47</v>
      </c>
      <c r="DN130" s="209">
        <v>74.319999999999993</v>
      </c>
      <c r="DO130" s="209">
        <v>80.959999999999994</v>
      </c>
      <c r="DP130" s="209">
        <v>76.349999999999994</v>
      </c>
      <c r="DQ130" s="209">
        <v>79.430000000000007</v>
      </c>
      <c r="DR130" s="212">
        <v>78.709999999999994</v>
      </c>
      <c r="DS130" s="212">
        <v>89.37</v>
      </c>
      <c r="DT130" s="212">
        <v>89.19</v>
      </c>
      <c r="DU130" s="212">
        <v>86.48</v>
      </c>
      <c r="DV130" s="212">
        <v>86.1</v>
      </c>
      <c r="DW130" s="212">
        <v>90.25</v>
      </c>
      <c r="DX130" s="212">
        <v>86.93</v>
      </c>
      <c r="DY130" s="212">
        <v>83.42</v>
      </c>
      <c r="DZ130" s="212">
        <v>83.27</v>
      </c>
      <c r="EA130" s="214">
        <v>89.64</v>
      </c>
    </row>
    <row r="131" spans="1:131" s="6" customFormat="1" x14ac:dyDescent="0.2">
      <c r="A131" s="90">
        <v>12</v>
      </c>
      <c r="B131" s="91" t="s">
        <v>574</v>
      </c>
      <c r="C131" s="92" t="s">
        <v>175</v>
      </c>
      <c r="D131" s="200" t="s">
        <v>176</v>
      </c>
      <c r="E131" s="225">
        <v>79.97</v>
      </c>
      <c r="F131" s="216">
        <v>434</v>
      </c>
      <c r="G131" s="216">
        <v>641</v>
      </c>
      <c r="H131" s="275">
        <v>67.706708268330729</v>
      </c>
      <c r="I131" s="209">
        <v>79.150000000000006</v>
      </c>
      <c r="J131" s="209">
        <v>81.42</v>
      </c>
      <c r="K131" s="209">
        <v>80.900000000000006</v>
      </c>
      <c r="L131" s="209">
        <v>80.56</v>
      </c>
      <c r="M131" s="209">
        <v>83.08</v>
      </c>
      <c r="N131" s="212">
        <v>81.03</v>
      </c>
      <c r="O131" s="209">
        <v>86.62</v>
      </c>
      <c r="P131" s="209">
        <v>79.34</v>
      </c>
      <c r="Q131" s="209">
        <v>85.43</v>
      </c>
      <c r="R131" s="209">
        <v>84.22</v>
      </c>
      <c r="S131" s="209">
        <v>83.16</v>
      </c>
      <c r="T131" s="212">
        <v>83.76</v>
      </c>
      <c r="U131" s="209">
        <v>74.05</v>
      </c>
      <c r="V131" s="209">
        <v>72.180000000000007</v>
      </c>
      <c r="W131" s="209">
        <v>71.09</v>
      </c>
      <c r="X131" s="209">
        <v>79.11</v>
      </c>
      <c r="Y131" s="209">
        <v>83.99</v>
      </c>
      <c r="Z131" s="212">
        <v>76.11</v>
      </c>
      <c r="AA131" s="209">
        <v>82.36</v>
      </c>
      <c r="AB131" s="209">
        <v>87.93</v>
      </c>
      <c r="AC131" s="209">
        <v>86.02</v>
      </c>
      <c r="AD131" s="209">
        <v>82.88</v>
      </c>
      <c r="AE131" s="209">
        <v>84.09</v>
      </c>
      <c r="AF131" s="212">
        <v>84.67</v>
      </c>
      <c r="AG131" s="209">
        <v>82.16</v>
      </c>
      <c r="AH131" s="209">
        <v>85.29</v>
      </c>
      <c r="AI131" s="209">
        <v>74.73</v>
      </c>
      <c r="AJ131" s="209">
        <v>76</v>
      </c>
      <c r="AK131" s="209">
        <v>82.04</v>
      </c>
      <c r="AL131" s="212">
        <v>80.05</v>
      </c>
      <c r="AM131" s="209">
        <v>82.07</v>
      </c>
      <c r="AN131" s="209">
        <v>84.67</v>
      </c>
      <c r="AO131" s="209">
        <v>84.85</v>
      </c>
      <c r="AP131" s="209">
        <v>79.91</v>
      </c>
      <c r="AQ131" s="209">
        <v>80.28</v>
      </c>
      <c r="AR131" s="212">
        <v>82.35</v>
      </c>
      <c r="AS131" s="209">
        <v>79.44</v>
      </c>
      <c r="AT131" s="209">
        <v>81.93</v>
      </c>
      <c r="AU131" s="209">
        <v>91.96</v>
      </c>
      <c r="AV131" s="209">
        <v>72.069999999999993</v>
      </c>
      <c r="AW131" s="209">
        <v>80.33</v>
      </c>
      <c r="AX131" s="212">
        <v>81.150000000000006</v>
      </c>
      <c r="AY131" s="209">
        <v>72.11</v>
      </c>
      <c r="AZ131" s="209">
        <v>71.150000000000006</v>
      </c>
      <c r="BA131" s="209">
        <v>75.739999999999995</v>
      </c>
      <c r="BB131" s="209">
        <v>68.94</v>
      </c>
      <c r="BC131" s="209">
        <v>77.48</v>
      </c>
      <c r="BD131" s="212">
        <v>73.09</v>
      </c>
      <c r="BE131" s="209">
        <v>87.34</v>
      </c>
      <c r="BF131" s="209">
        <v>79.290000000000006</v>
      </c>
      <c r="BG131" s="209">
        <v>82.41</v>
      </c>
      <c r="BH131" s="209">
        <v>81.56</v>
      </c>
      <c r="BI131" s="209">
        <v>78.290000000000006</v>
      </c>
      <c r="BJ131" s="212">
        <v>81.78</v>
      </c>
      <c r="BK131" s="209">
        <v>80.849999999999994</v>
      </c>
      <c r="BL131" s="209">
        <v>82.16</v>
      </c>
      <c r="BM131" s="209">
        <v>85.41</v>
      </c>
      <c r="BN131" s="209">
        <v>76.22</v>
      </c>
      <c r="BO131" s="209">
        <v>82.22</v>
      </c>
      <c r="BP131" s="212">
        <v>81.38</v>
      </c>
      <c r="BQ131" s="209">
        <v>84.17</v>
      </c>
      <c r="BR131" s="209">
        <v>80.569999999999993</v>
      </c>
      <c r="BS131" s="209">
        <v>79.430000000000007</v>
      </c>
      <c r="BT131" s="209">
        <v>70.069999999999993</v>
      </c>
      <c r="BU131" s="209">
        <v>75.260000000000005</v>
      </c>
      <c r="BV131" s="212">
        <v>77.91</v>
      </c>
      <c r="BW131" s="209">
        <v>78.16</v>
      </c>
      <c r="BX131" s="209">
        <v>78.17</v>
      </c>
      <c r="BY131" s="209">
        <v>78.87</v>
      </c>
      <c r="BZ131" s="209">
        <v>87.96</v>
      </c>
      <c r="CA131" s="209">
        <v>86.75</v>
      </c>
      <c r="CB131" s="212">
        <v>81.98</v>
      </c>
      <c r="CC131" s="209">
        <v>74.86</v>
      </c>
      <c r="CD131" s="209">
        <v>73.430000000000007</v>
      </c>
      <c r="CE131" s="209">
        <v>74.39</v>
      </c>
      <c r="CF131" s="209">
        <v>76.040000000000006</v>
      </c>
      <c r="CG131" s="209">
        <v>73.709999999999994</v>
      </c>
      <c r="CH131" s="212">
        <v>74.489999999999995</v>
      </c>
      <c r="CI131" s="209">
        <v>82.08</v>
      </c>
      <c r="CJ131" s="209">
        <v>77.239999999999995</v>
      </c>
      <c r="CK131" s="209">
        <v>74.459999999999994</v>
      </c>
      <c r="CL131" s="209">
        <v>69.88</v>
      </c>
      <c r="CM131" s="209">
        <v>71.150000000000006</v>
      </c>
      <c r="CN131" s="212">
        <v>75</v>
      </c>
      <c r="CO131" s="161"/>
      <c r="CP131" s="161"/>
      <c r="CQ131" s="161"/>
      <c r="CR131" s="161"/>
      <c r="CS131" s="161"/>
      <c r="CT131" s="162"/>
      <c r="CU131" s="209">
        <v>87.96</v>
      </c>
      <c r="CV131" s="209">
        <v>86.84</v>
      </c>
      <c r="CW131" s="209">
        <v>83.37</v>
      </c>
      <c r="CX131" s="209">
        <v>52.37</v>
      </c>
      <c r="CY131" s="212">
        <v>77.790000000000006</v>
      </c>
      <c r="CZ131" s="209">
        <v>66.86</v>
      </c>
      <c r="DA131" s="209">
        <v>84.23</v>
      </c>
      <c r="DB131" s="209">
        <v>86.59</v>
      </c>
      <c r="DC131" s="209">
        <v>81.55</v>
      </c>
      <c r="DD131" s="209">
        <v>89.91</v>
      </c>
      <c r="DE131" s="209">
        <v>64.38</v>
      </c>
      <c r="DF131" s="212">
        <v>78.95</v>
      </c>
      <c r="DG131" s="209">
        <v>88.08</v>
      </c>
      <c r="DH131" s="209">
        <v>89.04</v>
      </c>
      <c r="DI131" s="209">
        <v>88.06</v>
      </c>
      <c r="DJ131" s="209">
        <v>77.459999999999994</v>
      </c>
      <c r="DK131" s="209">
        <v>90.94</v>
      </c>
      <c r="DL131" s="212">
        <v>86.71</v>
      </c>
      <c r="DM131" s="209">
        <v>83.85</v>
      </c>
      <c r="DN131" s="209">
        <v>74.28</v>
      </c>
      <c r="DO131" s="209">
        <v>83.09</v>
      </c>
      <c r="DP131" s="209">
        <v>79.150000000000006</v>
      </c>
      <c r="DQ131" s="209">
        <v>83.74</v>
      </c>
      <c r="DR131" s="212">
        <v>80.84</v>
      </c>
      <c r="DS131" s="212">
        <v>78.63</v>
      </c>
      <c r="DT131" s="212">
        <v>74.459999999999994</v>
      </c>
      <c r="DU131" s="212">
        <v>79.05</v>
      </c>
      <c r="DV131" s="212">
        <v>72.5</v>
      </c>
      <c r="DW131" s="212">
        <v>78.599999999999994</v>
      </c>
      <c r="DX131" s="212">
        <v>76.58</v>
      </c>
      <c r="DY131" s="212">
        <v>72.5</v>
      </c>
      <c r="DZ131" s="212">
        <v>80.37</v>
      </c>
      <c r="EA131" s="214">
        <v>81.25</v>
      </c>
    </row>
    <row r="132" spans="1:131" s="6" customFormat="1" x14ac:dyDescent="0.2">
      <c r="A132" s="90">
        <v>12</v>
      </c>
      <c r="B132" s="91" t="s">
        <v>574</v>
      </c>
      <c r="C132" s="92" t="s">
        <v>177</v>
      </c>
      <c r="D132" s="200" t="s">
        <v>178</v>
      </c>
      <c r="E132" s="225">
        <v>87.72</v>
      </c>
      <c r="F132" s="216">
        <v>1345</v>
      </c>
      <c r="G132" s="216">
        <v>1341</v>
      </c>
      <c r="H132" s="275">
        <v>100</v>
      </c>
      <c r="I132" s="209">
        <v>89.51</v>
      </c>
      <c r="J132" s="209">
        <v>90.7</v>
      </c>
      <c r="K132" s="209">
        <v>90.23</v>
      </c>
      <c r="L132" s="209">
        <v>87.96</v>
      </c>
      <c r="M132" s="209">
        <v>88.67</v>
      </c>
      <c r="N132" s="212">
        <v>89.41</v>
      </c>
      <c r="O132" s="209">
        <v>93.87</v>
      </c>
      <c r="P132" s="209">
        <v>87.37</v>
      </c>
      <c r="Q132" s="209">
        <v>89.21</v>
      </c>
      <c r="R132" s="209">
        <v>90.62</v>
      </c>
      <c r="S132" s="209">
        <v>85.06</v>
      </c>
      <c r="T132" s="212">
        <v>89.24</v>
      </c>
      <c r="U132" s="209">
        <v>86.5</v>
      </c>
      <c r="V132" s="209">
        <v>80.34</v>
      </c>
      <c r="W132" s="209">
        <v>82.75</v>
      </c>
      <c r="X132" s="209">
        <v>76.66</v>
      </c>
      <c r="Y132" s="209">
        <v>91.81</v>
      </c>
      <c r="Z132" s="212">
        <v>83.62</v>
      </c>
      <c r="AA132" s="209">
        <v>90.86</v>
      </c>
      <c r="AB132" s="209">
        <v>94.26</v>
      </c>
      <c r="AC132" s="209">
        <v>93.23</v>
      </c>
      <c r="AD132" s="209">
        <v>90.87</v>
      </c>
      <c r="AE132" s="209">
        <v>91.24</v>
      </c>
      <c r="AF132" s="212">
        <v>92.1</v>
      </c>
      <c r="AG132" s="209">
        <v>83.47</v>
      </c>
      <c r="AH132" s="209">
        <v>87.16</v>
      </c>
      <c r="AI132" s="209">
        <v>78.56</v>
      </c>
      <c r="AJ132" s="209">
        <v>91.69</v>
      </c>
      <c r="AK132" s="209">
        <v>91.27</v>
      </c>
      <c r="AL132" s="212">
        <v>86.43</v>
      </c>
      <c r="AM132" s="209">
        <v>91.34</v>
      </c>
      <c r="AN132" s="209">
        <v>93.06</v>
      </c>
      <c r="AO132" s="209">
        <v>94.37</v>
      </c>
      <c r="AP132" s="209">
        <v>91.73</v>
      </c>
      <c r="AQ132" s="209">
        <v>90.95</v>
      </c>
      <c r="AR132" s="212">
        <v>92.29</v>
      </c>
      <c r="AS132" s="209">
        <v>90.93</v>
      </c>
      <c r="AT132" s="209">
        <v>84.68</v>
      </c>
      <c r="AU132" s="209">
        <v>95.76</v>
      </c>
      <c r="AV132" s="209">
        <v>86.39</v>
      </c>
      <c r="AW132" s="209">
        <v>89.86</v>
      </c>
      <c r="AX132" s="212">
        <v>89.53</v>
      </c>
      <c r="AY132" s="209">
        <v>83.06</v>
      </c>
      <c r="AZ132" s="209">
        <v>79.97</v>
      </c>
      <c r="BA132" s="209">
        <v>82.89</v>
      </c>
      <c r="BB132" s="209">
        <v>83.88</v>
      </c>
      <c r="BC132" s="209">
        <v>86.8</v>
      </c>
      <c r="BD132" s="212">
        <v>83.32</v>
      </c>
      <c r="BE132" s="209">
        <v>89.74</v>
      </c>
      <c r="BF132" s="209">
        <v>90.55</v>
      </c>
      <c r="BG132" s="209">
        <v>91.17</v>
      </c>
      <c r="BH132" s="209">
        <v>91.18</v>
      </c>
      <c r="BI132" s="209">
        <v>85.21</v>
      </c>
      <c r="BJ132" s="212">
        <v>89.58</v>
      </c>
      <c r="BK132" s="209">
        <v>90.79</v>
      </c>
      <c r="BL132" s="209">
        <v>90.59</v>
      </c>
      <c r="BM132" s="209">
        <v>93.02</v>
      </c>
      <c r="BN132" s="209">
        <v>88.77</v>
      </c>
      <c r="BO132" s="209">
        <v>91.22</v>
      </c>
      <c r="BP132" s="212">
        <v>90.88</v>
      </c>
      <c r="BQ132" s="209">
        <v>86.68</v>
      </c>
      <c r="BR132" s="209">
        <v>84.43</v>
      </c>
      <c r="BS132" s="209">
        <v>82.8</v>
      </c>
      <c r="BT132" s="209">
        <v>79.38</v>
      </c>
      <c r="BU132" s="209">
        <v>84.29</v>
      </c>
      <c r="BV132" s="212">
        <v>83.52</v>
      </c>
      <c r="BW132" s="209">
        <v>86.04</v>
      </c>
      <c r="BX132" s="209">
        <v>86.85</v>
      </c>
      <c r="BY132" s="209">
        <v>85.96</v>
      </c>
      <c r="BZ132" s="209">
        <v>91.02</v>
      </c>
      <c r="CA132" s="209">
        <v>92.72</v>
      </c>
      <c r="CB132" s="212">
        <v>88.52</v>
      </c>
      <c r="CC132" s="209">
        <v>87.64</v>
      </c>
      <c r="CD132" s="209">
        <v>83.75</v>
      </c>
      <c r="CE132" s="209">
        <v>83.97</v>
      </c>
      <c r="CF132" s="209">
        <v>84.99</v>
      </c>
      <c r="CG132" s="209">
        <v>83.07</v>
      </c>
      <c r="CH132" s="212">
        <v>84.69</v>
      </c>
      <c r="CI132" s="209">
        <v>88.05</v>
      </c>
      <c r="CJ132" s="209">
        <v>86.1</v>
      </c>
      <c r="CK132" s="209">
        <v>82.91</v>
      </c>
      <c r="CL132" s="209">
        <v>81.180000000000007</v>
      </c>
      <c r="CM132" s="209">
        <v>78.19</v>
      </c>
      <c r="CN132" s="212">
        <v>83.31</v>
      </c>
      <c r="CO132" s="161"/>
      <c r="CP132" s="161"/>
      <c r="CQ132" s="161"/>
      <c r="CR132" s="161"/>
      <c r="CS132" s="161"/>
      <c r="CT132" s="162"/>
      <c r="CU132" s="209">
        <v>87.95</v>
      </c>
      <c r="CV132" s="209">
        <v>86.23</v>
      </c>
      <c r="CW132" s="209">
        <v>84.11</v>
      </c>
      <c r="CX132" s="209">
        <v>56.92</v>
      </c>
      <c r="CY132" s="212">
        <v>78.959999999999994</v>
      </c>
      <c r="CZ132" s="209">
        <v>84.86</v>
      </c>
      <c r="DA132" s="209">
        <v>92.38</v>
      </c>
      <c r="DB132" s="209">
        <v>91.91</v>
      </c>
      <c r="DC132" s="209">
        <v>84.48</v>
      </c>
      <c r="DD132" s="209">
        <v>94.97</v>
      </c>
      <c r="DE132" s="209">
        <v>78.78</v>
      </c>
      <c r="DF132" s="212">
        <v>87.91</v>
      </c>
      <c r="DG132" s="209">
        <v>94.94</v>
      </c>
      <c r="DH132" s="209">
        <v>95</v>
      </c>
      <c r="DI132" s="209">
        <v>91.89</v>
      </c>
      <c r="DJ132" s="209">
        <v>86.82</v>
      </c>
      <c r="DK132" s="209">
        <v>95.78</v>
      </c>
      <c r="DL132" s="212">
        <v>92.9</v>
      </c>
      <c r="DM132" s="209">
        <v>92.37</v>
      </c>
      <c r="DN132" s="209">
        <v>88.49</v>
      </c>
      <c r="DO132" s="209">
        <v>92.43</v>
      </c>
      <c r="DP132" s="209">
        <v>89.25</v>
      </c>
      <c r="DQ132" s="209">
        <v>91.44</v>
      </c>
      <c r="DR132" s="212">
        <v>90.8</v>
      </c>
      <c r="DS132" s="212">
        <v>82.4</v>
      </c>
      <c r="DT132" s="212">
        <v>80.39</v>
      </c>
      <c r="DU132" s="212">
        <v>81.2</v>
      </c>
      <c r="DV132" s="212">
        <v>77.12</v>
      </c>
      <c r="DW132" s="212">
        <v>81.58</v>
      </c>
      <c r="DX132" s="212">
        <v>79.959999999999994</v>
      </c>
      <c r="DY132" s="212">
        <v>74.739999999999995</v>
      </c>
      <c r="DZ132" s="212">
        <v>78.489999999999995</v>
      </c>
      <c r="EA132" s="214">
        <v>83.78</v>
      </c>
    </row>
    <row r="133" spans="1:131" s="6" customFormat="1" x14ac:dyDescent="0.2">
      <c r="A133" s="90">
        <v>12</v>
      </c>
      <c r="B133" s="91" t="s">
        <v>574</v>
      </c>
      <c r="C133" s="92" t="s">
        <v>164</v>
      </c>
      <c r="D133" s="200" t="s">
        <v>179</v>
      </c>
      <c r="E133" s="225">
        <v>73.849999999999994</v>
      </c>
      <c r="F133" s="216">
        <v>1025</v>
      </c>
      <c r="G133" s="216">
        <v>2073</v>
      </c>
      <c r="H133" s="290">
        <f>F133/G133*100</f>
        <v>49.445248432223835</v>
      </c>
      <c r="I133" s="209">
        <v>74.03</v>
      </c>
      <c r="J133" s="209">
        <v>71.760000000000005</v>
      </c>
      <c r="K133" s="209">
        <v>73.3</v>
      </c>
      <c r="L133" s="209">
        <v>73.11</v>
      </c>
      <c r="M133" s="209">
        <v>72.010000000000005</v>
      </c>
      <c r="N133" s="212">
        <v>72.84</v>
      </c>
      <c r="O133" s="209">
        <v>83.53</v>
      </c>
      <c r="P133" s="209">
        <v>73.23</v>
      </c>
      <c r="Q133" s="209">
        <v>77.89</v>
      </c>
      <c r="R133" s="209">
        <v>79.3</v>
      </c>
      <c r="S133" s="209">
        <v>72.709999999999994</v>
      </c>
      <c r="T133" s="212">
        <v>77.349999999999994</v>
      </c>
      <c r="U133" s="209">
        <v>63.92</v>
      </c>
      <c r="V133" s="209">
        <v>65.459999999999994</v>
      </c>
      <c r="W133" s="209">
        <v>64.36</v>
      </c>
      <c r="X133" s="209">
        <v>66.180000000000007</v>
      </c>
      <c r="Y133" s="209">
        <v>75</v>
      </c>
      <c r="Z133" s="212">
        <v>67.02</v>
      </c>
      <c r="AA133" s="209">
        <v>70.62</v>
      </c>
      <c r="AB133" s="209">
        <v>80.569999999999993</v>
      </c>
      <c r="AC133" s="209">
        <v>77.290000000000006</v>
      </c>
      <c r="AD133" s="209">
        <v>74.42</v>
      </c>
      <c r="AE133" s="209">
        <v>72.75</v>
      </c>
      <c r="AF133" s="212">
        <v>75.14</v>
      </c>
      <c r="AG133" s="209">
        <v>79.09</v>
      </c>
      <c r="AH133" s="209">
        <v>85.4</v>
      </c>
      <c r="AI133" s="209">
        <v>74.099999999999994</v>
      </c>
      <c r="AJ133" s="209">
        <v>68.17</v>
      </c>
      <c r="AK133" s="209">
        <v>75.430000000000007</v>
      </c>
      <c r="AL133" s="212">
        <v>76.44</v>
      </c>
      <c r="AM133" s="209">
        <v>77.099999999999994</v>
      </c>
      <c r="AN133" s="209">
        <v>76.22</v>
      </c>
      <c r="AO133" s="209">
        <v>78.11</v>
      </c>
      <c r="AP133" s="209">
        <v>74.3</v>
      </c>
      <c r="AQ133" s="209">
        <v>75.900000000000006</v>
      </c>
      <c r="AR133" s="212">
        <v>76.33</v>
      </c>
      <c r="AS133" s="209">
        <v>70.349999999999994</v>
      </c>
      <c r="AT133" s="209">
        <v>72.48</v>
      </c>
      <c r="AU133" s="209">
        <v>87.1</v>
      </c>
      <c r="AV133" s="209">
        <v>65.81</v>
      </c>
      <c r="AW133" s="209">
        <v>72.52</v>
      </c>
      <c r="AX133" s="212">
        <v>73.680000000000007</v>
      </c>
      <c r="AY133" s="209">
        <v>62.71</v>
      </c>
      <c r="AZ133" s="209">
        <v>63.28</v>
      </c>
      <c r="BA133" s="209">
        <v>66.75</v>
      </c>
      <c r="BB133" s="209">
        <v>63.03</v>
      </c>
      <c r="BC133" s="209">
        <v>71.849999999999994</v>
      </c>
      <c r="BD133" s="212">
        <v>65.52</v>
      </c>
      <c r="BE133" s="209">
        <v>78.41</v>
      </c>
      <c r="BF133" s="209">
        <v>73.900000000000006</v>
      </c>
      <c r="BG133" s="209">
        <v>77.69</v>
      </c>
      <c r="BH133" s="209">
        <v>76.319999999999993</v>
      </c>
      <c r="BI133" s="209">
        <v>69.28</v>
      </c>
      <c r="BJ133" s="212">
        <v>75.150000000000006</v>
      </c>
      <c r="BK133" s="209">
        <v>73.180000000000007</v>
      </c>
      <c r="BL133" s="209">
        <v>76.930000000000007</v>
      </c>
      <c r="BM133" s="209">
        <v>80.650000000000006</v>
      </c>
      <c r="BN133" s="209">
        <v>71.17</v>
      </c>
      <c r="BO133" s="209">
        <v>75.87</v>
      </c>
      <c r="BP133" s="212">
        <v>75.569999999999993</v>
      </c>
      <c r="BQ133" s="209">
        <v>77.53</v>
      </c>
      <c r="BR133" s="209">
        <v>75.66</v>
      </c>
      <c r="BS133" s="209">
        <v>73.2</v>
      </c>
      <c r="BT133" s="209">
        <v>63.09</v>
      </c>
      <c r="BU133" s="209">
        <v>69.790000000000006</v>
      </c>
      <c r="BV133" s="212">
        <v>71.89</v>
      </c>
      <c r="BW133" s="209">
        <v>73.06</v>
      </c>
      <c r="BX133" s="209">
        <v>73.53</v>
      </c>
      <c r="BY133" s="209">
        <v>72.59</v>
      </c>
      <c r="BZ133" s="209">
        <v>83.09</v>
      </c>
      <c r="CA133" s="209">
        <v>84.79</v>
      </c>
      <c r="CB133" s="212">
        <v>77.430000000000007</v>
      </c>
      <c r="CC133" s="209">
        <v>69.790000000000006</v>
      </c>
      <c r="CD133" s="209">
        <v>68.7</v>
      </c>
      <c r="CE133" s="209">
        <v>67.75</v>
      </c>
      <c r="CF133" s="209">
        <v>70.91</v>
      </c>
      <c r="CG133" s="209">
        <v>67.599999999999994</v>
      </c>
      <c r="CH133" s="212">
        <v>68.94</v>
      </c>
      <c r="CI133" s="209">
        <v>75.599999999999994</v>
      </c>
      <c r="CJ133" s="209">
        <v>67.27</v>
      </c>
      <c r="CK133" s="209">
        <v>67.459999999999994</v>
      </c>
      <c r="CL133" s="209">
        <v>65.67</v>
      </c>
      <c r="CM133" s="209">
        <v>66.760000000000005</v>
      </c>
      <c r="CN133" s="212">
        <v>68.569999999999993</v>
      </c>
      <c r="CO133" s="209">
        <v>69.319999999999993</v>
      </c>
      <c r="CP133" s="209">
        <v>70.98</v>
      </c>
      <c r="CQ133" s="209">
        <v>70.78</v>
      </c>
      <c r="CR133" s="209">
        <v>66.67</v>
      </c>
      <c r="CS133" s="209">
        <v>68.23</v>
      </c>
      <c r="CT133" s="212">
        <v>69.209999999999994</v>
      </c>
      <c r="CU133" s="209">
        <v>81.709999999999994</v>
      </c>
      <c r="CV133" s="209">
        <v>77.28</v>
      </c>
      <c r="CW133" s="209">
        <v>74.61</v>
      </c>
      <c r="CX133" s="209">
        <v>52.83</v>
      </c>
      <c r="CY133" s="212">
        <v>71.739999999999995</v>
      </c>
      <c r="CZ133" s="209">
        <v>68.989999999999995</v>
      </c>
      <c r="DA133" s="209">
        <v>82.67</v>
      </c>
      <c r="DB133" s="209">
        <v>82.18</v>
      </c>
      <c r="DC133" s="209">
        <v>81.28</v>
      </c>
      <c r="DD133" s="209">
        <v>87.81</v>
      </c>
      <c r="DE133" s="209">
        <v>64.48</v>
      </c>
      <c r="DF133" s="212">
        <v>77.92</v>
      </c>
      <c r="DG133" s="209">
        <v>83.41</v>
      </c>
      <c r="DH133" s="209">
        <v>86.17</v>
      </c>
      <c r="DI133" s="209">
        <v>76.98</v>
      </c>
      <c r="DJ133" s="209">
        <v>70.709999999999994</v>
      </c>
      <c r="DK133" s="209">
        <v>88.35</v>
      </c>
      <c r="DL133" s="212">
        <v>81.14</v>
      </c>
      <c r="DM133" s="209">
        <v>77.91</v>
      </c>
      <c r="DN133" s="209">
        <v>73.98</v>
      </c>
      <c r="DO133" s="209">
        <v>76.540000000000006</v>
      </c>
      <c r="DP133" s="209">
        <v>72.42</v>
      </c>
      <c r="DQ133" s="209">
        <v>75.819999999999993</v>
      </c>
      <c r="DR133" s="212">
        <v>75.33</v>
      </c>
      <c r="DS133" s="212">
        <v>89.32</v>
      </c>
      <c r="DT133" s="212">
        <v>87.88</v>
      </c>
      <c r="DU133" s="212">
        <v>89.36</v>
      </c>
      <c r="DV133" s="212">
        <v>86.43</v>
      </c>
      <c r="DW133" s="212">
        <v>90.23</v>
      </c>
      <c r="DX133" s="212">
        <v>86.03</v>
      </c>
      <c r="DY133" s="212">
        <v>84</v>
      </c>
      <c r="DZ133" s="212">
        <v>84.34</v>
      </c>
      <c r="EA133" s="214">
        <v>91.85</v>
      </c>
    </row>
    <row r="134" spans="1:131" s="6" customFormat="1" x14ac:dyDescent="0.2">
      <c r="A134" s="90">
        <v>12</v>
      </c>
      <c r="B134" s="91" t="s">
        <v>574</v>
      </c>
      <c r="C134" s="92" t="s">
        <v>180</v>
      </c>
      <c r="D134" s="200" t="s">
        <v>181</v>
      </c>
      <c r="E134" s="225">
        <v>77.44</v>
      </c>
      <c r="F134" s="216">
        <v>3003</v>
      </c>
      <c r="G134" s="216">
        <v>2964</v>
      </c>
      <c r="H134" s="275">
        <v>100</v>
      </c>
      <c r="I134" s="209">
        <v>78.260000000000005</v>
      </c>
      <c r="J134" s="209">
        <v>77.27</v>
      </c>
      <c r="K134" s="209">
        <v>77.31</v>
      </c>
      <c r="L134" s="209">
        <v>77.239999999999995</v>
      </c>
      <c r="M134" s="209">
        <v>76.48</v>
      </c>
      <c r="N134" s="212">
        <v>77.31</v>
      </c>
      <c r="O134" s="209">
        <v>85.91</v>
      </c>
      <c r="P134" s="209">
        <v>78.8</v>
      </c>
      <c r="Q134" s="209">
        <v>80.16</v>
      </c>
      <c r="R134" s="209">
        <v>81.010000000000005</v>
      </c>
      <c r="S134" s="209">
        <v>77.27</v>
      </c>
      <c r="T134" s="212">
        <v>80.64</v>
      </c>
      <c r="U134" s="209">
        <v>73.430000000000007</v>
      </c>
      <c r="V134" s="209">
        <v>72.67</v>
      </c>
      <c r="W134" s="209">
        <v>71.599999999999994</v>
      </c>
      <c r="X134" s="209">
        <v>72.47</v>
      </c>
      <c r="Y134" s="209">
        <v>78.78</v>
      </c>
      <c r="Z134" s="212">
        <v>73.8</v>
      </c>
      <c r="AA134" s="209">
        <v>77.010000000000005</v>
      </c>
      <c r="AB134" s="209">
        <v>82.28</v>
      </c>
      <c r="AC134" s="209">
        <v>80.52</v>
      </c>
      <c r="AD134" s="209">
        <v>77.430000000000007</v>
      </c>
      <c r="AE134" s="209">
        <v>78.319999999999993</v>
      </c>
      <c r="AF134" s="212">
        <v>79.12</v>
      </c>
      <c r="AG134" s="209">
        <v>77.459999999999994</v>
      </c>
      <c r="AH134" s="209">
        <v>82.98</v>
      </c>
      <c r="AI134" s="209">
        <v>73.95</v>
      </c>
      <c r="AJ134" s="209">
        <v>72.3</v>
      </c>
      <c r="AK134" s="209">
        <v>79.28</v>
      </c>
      <c r="AL134" s="212">
        <v>77.2</v>
      </c>
      <c r="AM134" s="209">
        <v>77.900000000000006</v>
      </c>
      <c r="AN134" s="209">
        <v>79.599999999999994</v>
      </c>
      <c r="AO134" s="209">
        <v>80.55</v>
      </c>
      <c r="AP134" s="209">
        <v>77.98</v>
      </c>
      <c r="AQ134" s="209">
        <v>78.319999999999993</v>
      </c>
      <c r="AR134" s="212">
        <v>78.87</v>
      </c>
      <c r="AS134" s="209">
        <v>78.36</v>
      </c>
      <c r="AT134" s="209">
        <v>77.09</v>
      </c>
      <c r="AU134" s="209">
        <v>85.83</v>
      </c>
      <c r="AV134" s="209">
        <v>72.06</v>
      </c>
      <c r="AW134" s="209">
        <v>77.48</v>
      </c>
      <c r="AX134" s="212">
        <v>78.180000000000007</v>
      </c>
      <c r="AY134" s="209">
        <v>71.33</v>
      </c>
      <c r="AZ134" s="209">
        <v>69.45</v>
      </c>
      <c r="BA134" s="209">
        <v>72.069999999999993</v>
      </c>
      <c r="BB134" s="209">
        <v>70.48</v>
      </c>
      <c r="BC134" s="209">
        <v>77.97</v>
      </c>
      <c r="BD134" s="212">
        <v>72.27</v>
      </c>
      <c r="BE134" s="209">
        <v>80.540000000000006</v>
      </c>
      <c r="BF134" s="209">
        <v>78.78</v>
      </c>
      <c r="BG134" s="209">
        <v>79.28</v>
      </c>
      <c r="BH134" s="209">
        <v>80.010000000000005</v>
      </c>
      <c r="BI134" s="209">
        <v>76.83</v>
      </c>
      <c r="BJ134" s="212">
        <v>79.099999999999994</v>
      </c>
      <c r="BK134" s="209">
        <v>77.37</v>
      </c>
      <c r="BL134" s="209">
        <v>79.34</v>
      </c>
      <c r="BM134" s="209">
        <v>80.290000000000006</v>
      </c>
      <c r="BN134" s="209">
        <v>75.88</v>
      </c>
      <c r="BO134" s="209">
        <v>79.599999999999994</v>
      </c>
      <c r="BP134" s="212">
        <v>78.5</v>
      </c>
      <c r="BQ134" s="209">
        <v>78.430000000000007</v>
      </c>
      <c r="BR134" s="209">
        <v>76.91</v>
      </c>
      <c r="BS134" s="209">
        <v>74.459999999999994</v>
      </c>
      <c r="BT134" s="209">
        <v>70.489999999999995</v>
      </c>
      <c r="BU134" s="209">
        <v>75.3</v>
      </c>
      <c r="BV134" s="212">
        <v>75.13</v>
      </c>
      <c r="BW134" s="209">
        <v>76.27</v>
      </c>
      <c r="BX134" s="209">
        <v>76.849999999999994</v>
      </c>
      <c r="BY134" s="209">
        <v>75.87</v>
      </c>
      <c r="BZ134" s="209">
        <v>81.569999999999993</v>
      </c>
      <c r="CA134" s="209">
        <v>83.55</v>
      </c>
      <c r="CB134" s="212">
        <v>78.83</v>
      </c>
      <c r="CC134" s="209">
        <v>75.5</v>
      </c>
      <c r="CD134" s="209">
        <v>74.94</v>
      </c>
      <c r="CE134" s="209">
        <v>74.959999999999994</v>
      </c>
      <c r="CF134" s="209">
        <v>76.66</v>
      </c>
      <c r="CG134" s="209">
        <v>74.75</v>
      </c>
      <c r="CH134" s="212">
        <v>75.36</v>
      </c>
      <c r="CI134" s="209">
        <v>79.45</v>
      </c>
      <c r="CJ134" s="209">
        <v>74.63</v>
      </c>
      <c r="CK134" s="209">
        <v>74.84</v>
      </c>
      <c r="CL134" s="209">
        <v>73.17</v>
      </c>
      <c r="CM134" s="209">
        <v>71.14</v>
      </c>
      <c r="CN134" s="212">
        <v>74.66</v>
      </c>
      <c r="CO134" s="161"/>
      <c r="CP134" s="161"/>
      <c r="CQ134" s="161"/>
      <c r="CR134" s="161"/>
      <c r="CS134" s="161"/>
      <c r="CT134" s="162"/>
      <c r="CU134" s="209">
        <v>79.97</v>
      </c>
      <c r="CV134" s="209">
        <v>81.81</v>
      </c>
      <c r="CW134" s="209">
        <v>76.56</v>
      </c>
      <c r="CX134" s="209">
        <v>61.31</v>
      </c>
      <c r="CY134" s="212">
        <v>75.02</v>
      </c>
      <c r="CZ134" s="209">
        <v>73.13</v>
      </c>
      <c r="DA134" s="209">
        <v>82.8</v>
      </c>
      <c r="DB134" s="209">
        <v>83.16</v>
      </c>
      <c r="DC134" s="209">
        <v>81.37</v>
      </c>
      <c r="DD134" s="209">
        <v>86.72</v>
      </c>
      <c r="DE134" s="209">
        <v>69.430000000000007</v>
      </c>
      <c r="DF134" s="212">
        <v>79.459999999999994</v>
      </c>
      <c r="DG134" s="209">
        <v>83.05</v>
      </c>
      <c r="DH134" s="209">
        <v>84.36</v>
      </c>
      <c r="DI134" s="209">
        <v>77.75</v>
      </c>
      <c r="DJ134" s="209">
        <v>76.02</v>
      </c>
      <c r="DK134" s="209">
        <v>88.01</v>
      </c>
      <c r="DL134" s="212">
        <v>81.849999999999994</v>
      </c>
      <c r="DM134" s="209">
        <v>80.14</v>
      </c>
      <c r="DN134" s="209">
        <v>73.400000000000006</v>
      </c>
      <c r="DO134" s="209">
        <v>79.040000000000006</v>
      </c>
      <c r="DP134" s="209">
        <v>76.790000000000006</v>
      </c>
      <c r="DQ134" s="209">
        <v>78.78</v>
      </c>
      <c r="DR134" s="212">
        <v>77.63</v>
      </c>
      <c r="DS134" s="212">
        <v>75.099999999999994</v>
      </c>
      <c r="DT134" s="212">
        <v>71.09</v>
      </c>
      <c r="DU134" s="212">
        <v>76.38</v>
      </c>
      <c r="DV134" s="212">
        <v>69.599999999999994</v>
      </c>
      <c r="DW134" s="212">
        <v>75.36</v>
      </c>
      <c r="DX134" s="212">
        <v>74.66</v>
      </c>
      <c r="DY134" s="212">
        <v>68.760000000000005</v>
      </c>
      <c r="DZ134" s="212">
        <v>75.45</v>
      </c>
      <c r="EA134" s="214">
        <v>78.239999999999995</v>
      </c>
    </row>
    <row r="135" spans="1:131" s="6" customFormat="1" x14ac:dyDescent="0.2">
      <c r="A135" s="90">
        <v>12</v>
      </c>
      <c r="B135" s="91" t="s">
        <v>574</v>
      </c>
      <c r="C135" s="92" t="s">
        <v>182</v>
      </c>
      <c r="D135" s="200" t="s">
        <v>183</v>
      </c>
      <c r="E135" s="225">
        <v>89.7</v>
      </c>
      <c r="F135" s="216">
        <v>1257</v>
      </c>
      <c r="G135" s="216">
        <v>2232</v>
      </c>
      <c r="H135" s="275">
        <v>56.317204301075272</v>
      </c>
      <c r="I135" s="209">
        <v>90.07</v>
      </c>
      <c r="J135" s="209">
        <v>89.06</v>
      </c>
      <c r="K135" s="209">
        <v>89.13</v>
      </c>
      <c r="L135" s="209">
        <v>89.6</v>
      </c>
      <c r="M135" s="209">
        <v>89.19</v>
      </c>
      <c r="N135" s="212">
        <v>89.41</v>
      </c>
      <c r="O135" s="209">
        <v>94.48</v>
      </c>
      <c r="P135" s="209">
        <v>90.23</v>
      </c>
      <c r="Q135" s="209">
        <v>91.53</v>
      </c>
      <c r="R135" s="209">
        <v>91.56</v>
      </c>
      <c r="S135" s="209">
        <v>89.84</v>
      </c>
      <c r="T135" s="212">
        <v>91.53</v>
      </c>
      <c r="U135" s="209">
        <v>87.62</v>
      </c>
      <c r="V135" s="209">
        <v>87.45</v>
      </c>
      <c r="W135" s="209">
        <v>86.72</v>
      </c>
      <c r="X135" s="209">
        <v>86.48</v>
      </c>
      <c r="Y135" s="209">
        <v>91.11</v>
      </c>
      <c r="Z135" s="212">
        <v>87.88</v>
      </c>
      <c r="AA135" s="209">
        <v>89.91</v>
      </c>
      <c r="AB135" s="209">
        <v>92.76</v>
      </c>
      <c r="AC135" s="209">
        <v>91.68</v>
      </c>
      <c r="AD135" s="209">
        <v>89.89</v>
      </c>
      <c r="AE135" s="209">
        <v>89.73</v>
      </c>
      <c r="AF135" s="212">
        <v>90.79</v>
      </c>
      <c r="AG135" s="209">
        <v>90.06</v>
      </c>
      <c r="AH135" s="209">
        <v>92.91</v>
      </c>
      <c r="AI135" s="209">
        <v>88.43</v>
      </c>
      <c r="AJ135" s="209">
        <v>86.84</v>
      </c>
      <c r="AK135" s="209">
        <v>90.82</v>
      </c>
      <c r="AL135" s="212">
        <v>89.81</v>
      </c>
      <c r="AM135" s="209">
        <v>90.5</v>
      </c>
      <c r="AN135" s="209">
        <v>90.87</v>
      </c>
      <c r="AO135" s="209">
        <v>91.12</v>
      </c>
      <c r="AP135" s="209">
        <v>89.72</v>
      </c>
      <c r="AQ135" s="209">
        <v>90.86</v>
      </c>
      <c r="AR135" s="212">
        <v>90.61</v>
      </c>
      <c r="AS135" s="209">
        <v>90.05</v>
      </c>
      <c r="AT135" s="209">
        <v>89.51</v>
      </c>
      <c r="AU135" s="209">
        <v>94.29</v>
      </c>
      <c r="AV135" s="209">
        <v>85.82</v>
      </c>
      <c r="AW135" s="209">
        <v>90.06</v>
      </c>
      <c r="AX135" s="212">
        <v>89.95</v>
      </c>
      <c r="AY135" s="209">
        <v>85.78</v>
      </c>
      <c r="AZ135" s="209">
        <v>85.11</v>
      </c>
      <c r="BA135" s="209">
        <v>86.61</v>
      </c>
      <c r="BB135" s="209">
        <v>84.8</v>
      </c>
      <c r="BC135" s="209">
        <v>89.83</v>
      </c>
      <c r="BD135" s="212">
        <v>86.43</v>
      </c>
      <c r="BE135" s="209">
        <v>91.13</v>
      </c>
      <c r="BF135" s="209">
        <v>90.3</v>
      </c>
      <c r="BG135" s="209">
        <v>91.4</v>
      </c>
      <c r="BH135" s="209">
        <v>91.5</v>
      </c>
      <c r="BI135" s="209">
        <v>89.01</v>
      </c>
      <c r="BJ135" s="212">
        <v>90.67</v>
      </c>
      <c r="BK135" s="209">
        <v>90.04</v>
      </c>
      <c r="BL135" s="209">
        <v>91.08</v>
      </c>
      <c r="BM135" s="209">
        <v>91.56</v>
      </c>
      <c r="BN135" s="209">
        <v>88.87</v>
      </c>
      <c r="BO135" s="209">
        <v>90.96</v>
      </c>
      <c r="BP135" s="212">
        <v>90.5</v>
      </c>
      <c r="BQ135" s="209">
        <v>91.11</v>
      </c>
      <c r="BR135" s="209">
        <v>89.96</v>
      </c>
      <c r="BS135" s="209">
        <v>89.05</v>
      </c>
      <c r="BT135" s="209">
        <v>86.78</v>
      </c>
      <c r="BU135" s="209">
        <v>88.36</v>
      </c>
      <c r="BV135" s="212">
        <v>89.06</v>
      </c>
      <c r="BW135" s="209">
        <v>89.4</v>
      </c>
      <c r="BX135" s="209">
        <v>89.92</v>
      </c>
      <c r="BY135" s="209">
        <v>89.41</v>
      </c>
      <c r="BZ135" s="209">
        <v>92.51</v>
      </c>
      <c r="CA135" s="209">
        <v>93.75</v>
      </c>
      <c r="CB135" s="212">
        <v>90.99</v>
      </c>
      <c r="CC135" s="209">
        <v>88.67</v>
      </c>
      <c r="CD135" s="209">
        <v>87.9</v>
      </c>
      <c r="CE135" s="209">
        <v>87.06</v>
      </c>
      <c r="CF135" s="209">
        <v>88.66</v>
      </c>
      <c r="CG135" s="209">
        <v>87.19</v>
      </c>
      <c r="CH135" s="212">
        <v>87.9</v>
      </c>
      <c r="CI135" s="209">
        <v>90.87</v>
      </c>
      <c r="CJ135" s="209">
        <v>88.34</v>
      </c>
      <c r="CK135" s="209">
        <v>88.37</v>
      </c>
      <c r="CL135" s="209">
        <v>87.21</v>
      </c>
      <c r="CM135" s="209">
        <v>86.31</v>
      </c>
      <c r="CN135" s="212">
        <v>88.22</v>
      </c>
      <c r="CO135" s="161"/>
      <c r="CP135" s="161"/>
      <c r="CQ135" s="161"/>
      <c r="CR135" s="161"/>
      <c r="CS135" s="161"/>
      <c r="CT135" s="162"/>
      <c r="CU135" s="209">
        <v>91.86</v>
      </c>
      <c r="CV135" s="209">
        <v>90.03</v>
      </c>
      <c r="CW135" s="209">
        <v>89.53</v>
      </c>
      <c r="CX135" s="209">
        <v>79.28</v>
      </c>
      <c r="CY135" s="212">
        <v>87.7</v>
      </c>
      <c r="CZ135" s="209">
        <v>86.53</v>
      </c>
      <c r="DA135" s="209">
        <v>92.57</v>
      </c>
      <c r="DB135" s="209">
        <v>92.9</v>
      </c>
      <c r="DC135" s="209">
        <v>90.8</v>
      </c>
      <c r="DD135" s="209">
        <v>95.07</v>
      </c>
      <c r="DE135" s="209">
        <v>83.65</v>
      </c>
      <c r="DF135" s="212">
        <v>90.26</v>
      </c>
      <c r="DG135" s="209">
        <v>93.2</v>
      </c>
      <c r="DH135" s="209">
        <v>93.47</v>
      </c>
      <c r="DI135" s="209">
        <v>88.87</v>
      </c>
      <c r="DJ135" s="209">
        <v>88.95</v>
      </c>
      <c r="DK135" s="209">
        <v>95.7</v>
      </c>
      <c r="DL135" s="212">
        <v>92.04</v>
      </c>
      <c r="DM135" s="209">
        <v>92.07</v>
      </c>
      <c r="DN135" s="209">
        <v>88.24</v>
      </c>
      <c r="DO135" s="209">
        <v>90.99</v>
      </c>
      <c r="DP135" s="209">
        <v>89.87</v>
      </c>
      <c r="DQ135" s="209">
        <v>90.61</v>
      </c>
      <c r="DR135" s="212">
        <v>90.36</v>
      </c>
      <c r="DS135" s="212">
        <v>78.98</v>
      </c>
      <c r="DT135" s="212">
        <v>76.47</v>
      </c>
      <c r="DU135" s="212">
        <v>78.040000000000006</v>
      </c>
      <c r="DV135" s="212">
        <v>75.23</v>
      </c>
      <c r="DW135" s="212">
        <v>78.8</v>
      </c>
      <c r="DX135" s="212">
        <v>76.98</v>
      </c>
      <c r="DY135" s="212">
        <v>75.010000000000005</v>
      </c>
      <c r="DZ135" s="212">
        <v>77.69</v>
      </c>
      <c r="EA135" s="214">
        <v>79.739999999999995</v>
      </c>
    </row>
    <row r="136" spans="1:131" s="6" customFormat="1" x14ac:dyDescent="0.2">
      <c r="A136" s="90">
        <v>12</v>
      </c>
      <c r="B136" s="91" t="s">
        <v>574</v>
      </c>
      <c r="C136" s="92" t="s">
        <v>184</v>
      </c>
      <c r="D136" s="200" t="s">
        <v>185</v>
      </c>
      <c r="E136" s="225">
        <v>77.59</v>
      </c>
      <c r="F136" s="216">
        <v>624</v>
      </c>
      <c r="G136" s="216">
        <v>7041</v>
      </c>
      <c r="H136" s="275">
        <v>8.8623775031955692</v>
      </c>
      <c r="I136" s="209">
        <v>77.05</v>
      </c>
      <c r="J136" s="209">
        <v>76.56</v>
      </c>
      <c r="K136" s="209">
        <v>76.709999999999994</v>
      </c>
      <c r="L136" s="209">
        <v>77.47</v>
      </c>
      <c r="M136" s="209">
        <v>76.540000000000006</v>
      </c>
      <c r="N136" s="212">
        <v>76.86</v>
      </c>
      <c r="O136" s="209">
        <v>88.24</v>
      </c>
      <c r="P136" s="209">
        <v>77.89</v>
      </c>
      <c r="Q136" s="209">
        <v>80.06</v>
      </c>
      <c r="R136" s="209">
        <v>81.739999999999995</v>
      </c>
      <c r="S136" s="209">
        <v>76.69</v>
      </c>
      <c r="T136" s="212">
        <v>80.930000000000007</v>
      </c>
      <c r="U136" s="209">
        <v>72.13</v>
      </c>
      <c r="V136" s="209">
        <v>70.61</v>
      </c>
      <c r="W136" s="209">
        <v>69.88</v>
      </c>
      <c r="X136" s="209">
        <v>71.59</v>
      </c>
      <c r="Y136" s="209">
        <v>80.69</v>
      </c>
      <c r="Z136" s="212">
        <v>73</v>
      </c>
      <c r="AA136" s="209">
        <v>78.03</v>
      </c>
      <c r="AB136" s="209">
        <v>85.71</v>
      </c>
      <c r="AC136" s="209">
        <v>84.37</v>
      </c>
      <c r="AD136" s="209">
        <v>78.760000000000005</v>
      </c>
      <c r="AE136" s="209">
        <v>81.599999999999994</v>
      </c>
      <c r="AF136" s="212">
        <v>81.7</v>
      </c>
      <c r="AG136" s="209">
        <v>78.930000000000007</v>
      </c>
      <c r="AH136" s="209">
        <v>84.82</v>
      </c>
      <c r="AI136" s="209">
        <v>72.61</v>
      </c>
      <c r="AJ136" s="209">
        <v>72.69</v>
      </c>
      <c r="AK136" s="209">
        <v>79.97</v>
      </c>
      <c r="AL136" s="212">
        <v>77.81</v>
      </c>
      <c r="AM136" s="209">
        <v>83.75</v>
      </c>
      <c r="AN136" s="209">
        <v>84.51</v>
      </c>
      <c r="AO136" s="209">
        <v>84.23</v>
      </c>
      <c r="AP136" s="209">
        <v>79.8</v>
      </c>
      <c r="AQ136" s="209">
        <v>79.28</v>
      </c>
      <c r="AR136" s="212">
        <v>82.32</v>
      </c>
      <c r="AS136" s="209">
        <v>79.739999999999995</v>
      </c>
      <c r="AT136" s="209">
        <v>77.510000000000005</v>
      </c>
      <c r="AU136" s="209">
        <v>89.37</v>
      </c>
      <c r="AV136" s="209">
        <v>69.569999999999993</v>
      </c>
      <c r="AW136" s="209">
        <v>79.03</v>
      </c>
      <c r="AX136" s="212">
        <v>79.09</v>
      </c>
      <c r="AY136" s="209">
        <v>69.739999999999995</v>
      </c>
      <c r="AZ136" s="209">
        <v>66.36</v>
      </c>
      <c r="BA136" s="209">
        <v>69.69</v>
      </c>
      <c r="BB136" s="209">
        <v>64.69</v>
      </c>
      <c r="BC136" s="209">
        <v>77.45</v>
      </c>
      <c r="BD136" s="212">
        <v>69.59</v>
      </c>
      <c r="BE136" s="209">
        <v>84.53</v>
      </c>
      <c r="BF136" s="209">
        <v>77.5</v>
      </c>
      <c r="BG136" s="209">
        <v>80.69</v>
      </c>
      <c r="BH136" s="209">
        <v>80.33</v>
      </c>
      <c r="BI136" s="209">
        <v>73.83</v>
      </c>
      <c r="BJ136" s="212">
        <v>79.400000000000006</v>
      </c>
      <c r="BK136" s="209">
        <v>77.78</v>
      </c>
      <c r="BL136" s="209">
        <v>80.36</v>
      </c>
      <c r="BM136" s="209">
        <v>83.64</v>
      </c>
      <c r="BN136" s="209">
        <v>75.59</v>
      </c>
      <c r="BO136" s="209">
        <v>81.209999999999994</v>
      </c>
      <c r="BP136" s="212">
        <v>79.73</v>
      </c>
      <c r="BQ136" s="209">
        <v>79.48</v>
      </c>
      <c r="BR136" s="209">
        <v>74.45</v>
      </c>
      <c r="BS136" s="209">
        <v>74.05</v>
      </c>
      <c r="BT136" s="209">
        <v>66.8</v>
      </c>
      <c r="BU136" s="209">
        <v>72.09</v>
      </c>
      <c r="BV136" s="212">
        <v>73.38</v>
      </c>
      <c r="BW136" s="209">
        <v>75.680000000000007</v>
      </c>
      <c r="BX136" s="209">
        <v>75.31</v>
      </c>
      <c r="BY136" s="209">
        <v>74.42</v>
      </c>
      <c r="BZ136" s="209">
        <v>83.76</v>
      </c>
      <c r="CA136" s="209">
        <v>84.71</v>
      </c>
      <c r="CB136" s="212">
        <v>78.760000000000005</v>
      </c>
      <c r="CC136" s="209">
        <v>75.11</v>
      </c>
      <c r="CD136" s="209">
        <v>76.150000000000006</v>
      </c>
      <c r="CE136" s="209">
        <v>75.78</v>
      </c>
      <c r="CF136" s="209">
        <v>77.959999999999994</v>
      </c>
      <c r="CG136" s="209">
        <v>74.28</v>
      </c>
      <c r="CH136" s="212">
        <v>75.849999999999994</v>
      </c>
      <c r="CI136" s="209">
        <v>80.099999999999994</v>
      </c>
      <c r="CJ136" s="209">
        <v>73.52</v>
      </c>
      <c r="CK136" s="209">
        <v>74.25</v>
      </c>
      <c r="CL136" s="209">
        <v>70.31</v>
      </c>
      <c r="CM136" s="209">
        <v>66.790000000000006</v>
      </c>
      <c r="CN136" s="212">
        <v>73.03</v>
      </c>
      <c r="CO136" s="161"/>
      <c r="CP136" s="161"/>
      <c r="CQ136" s="161"/>
      <c r="CR136" s="161"/>
      <c r="CS136" s="161"/>
      <c r="CT136" s="162"/>
      <c r="CU136" s="209">
        <v>83.26</v>
      </c>
      <c r="CV136" s="209">
        <v>83.89</v>
      </c>
      <c r="CW136" s="209">
        <v>74.98</v>
      </c>
      <c r="CX136" s="209">
        <v>51.49</v>
      </c>
      <c r="CY136" s="212">
        <v>73.55</v>
      </c>
      <c r="CZ136" s="209">
        <v>71.010000000000005</v>
      </c>
      <c r="DA136" s="209">
        <v>85.33</v>
      </c>
      <c r="DB136" s="209">
        <v>83.8</v>
      </c>
      <c r="DC136" s="209">
        <v>81.239999999999995</v>
      </c>
      <c r="DD136" s="209">
        <v>89.26</v>
      </c>
      <c r="DE136" s="209">
        <v>65.59</v>
      </c>
      <c r="DF136" s="212">
        <v>79.42</v>
      </c>
      <c r="DG136" s="209">
        <v>86.39</v>
      </c>
      <c r="DH136" s="209">
        <v>87.69</v>
      </c>
      <c r="DI136" s="209">
        <v>78.41</v>
      </c>
      <c r="DJ136" s="209">
        <v>74.78</v>
      </c>
      <c r="DK136" s="209">
        <v>91.66</v>
      </c>
      <c r="DL136" s="212">
        <v>83.82</v>
      </c>
      <c r="DM136" s="209">
        <v>81.599999999999994</v>
      </c>
      <c r="DN136" s="209">
        <v>71.61</v>
      </c>
      <c r="DO136" s="209">
        <v>79.930000000000007</v>
      </c>
      <c r="DP136" s="209">
        <v>74.53</v>
      </c>
      <c r="DQ136" s="209">
        <v>77.75</v>
      </c>
      <c r="DR136" s="212">
        <v>77.069999999999993</v>
      </c>
      <c r="DS136" s="212">
        <v>90.47</v>
      </c>
      <c r="DT136" s="212">
        <v>89.34</v>
      </c>
      <c r="DU136" s="212">
        <v>90.21</v>
      </c>
      <c r="DV136" s="212">
        <v>88.2</v>
      </c>
      <c r="DW136" s="212">
        <v>90.59</v>
      </c>
      <c r="DX136" s="212">
        <v>90.03</v>
      </c>
      <c r="DY136" s="212">
        <v>88.06</v>
      </c>
      <c r="DZ136" s="212">
        <v>89.24</v>
      </c>
      <c r="EA136" s="214">
        <v>91.2</v>
      </c>
    </row>
    <row r="137" spans="1:131" s="6" customFormat="1" x14ac:dyDescent="0.2">
      <c r="A137" s="90">
        <v>12</v>
      </c>
      <c r="B137" s="91" t="s">
        <v>574</v>
      </c>
      <c r="C137" s="92" t="s">
        <v>186</v>
      </c>
      <c r="D137" s="200" t="s">
        <v>187</v>
      </c>
      <c r="E137" s="225">
        <v>76.61</v>
      </c>
      <c r="F137" s="216">
        <v>2416</v>
      </c>
      <c r="G137" s="216">
        <v>3054</v>
      </c>
      <c r="H137" s="275">
        <v>79.109364767518002</v>
      </c>
      <c r="I137" s="209">
        <v>78.72</v>
      </c>
      <c r="J137" s="209">
        <v>76.42</v>
      </c>
      <c r="K137" s="209">
        <v>76.97</v>
      </c>
      <c r="L137" s="209">
        <v>76.8</v>
      </c>
      <c r="M137" s="209">
        <v>76.69</v>
      </c>
      <c r="N137" s="212">
        <v>77.12</v>
      </c>
      <c r="O137" s="209">
        <v>86.97</v>
      </c>
      <c r="P137" s="209">
        <v>79.099999999999994</v>
      </c>
      <c r="Q137" s="209">
        <v>78.5</v>
      </c>
      <c r="R137" s="209">
        <v>81.349999999999994</v>
      </c>
      <c r="S137" s="209">
        <v>76.42</v>
      </c>
      <c r="T137" s="212">
        <v>80.48</v>
      </c>
      <c r="U137" s="209">
        <v>72.099999999999994</v>
      </c>
      <c r="V137" s="209">
        <v>70.97</v>
      </c>
      <c r="W137" s="209">
        <v>69.84</v>
      </c>
      <c r="X137" s="209">
        <v>69.58</v>
      </c>
      <c r="Y137" s="209">
        <v>78.709999999999994</v>
      </c>
      <c r="Z137" s="212">
        <v>72.25</v>
      </c>
      <c r="AA137" s="209">
        <v>75.73</v>
      </c>
      <c r="AB137" s="209">
        <v>80.790000000000006</v>
      </c>
      <c r="AC137" s="209">
        <v>79.31</v>
      </c>
      <c r="AD137" s="209">
        <v>76.77</v>
      </c>
      <c r="AE137" s="209">
        <v>76.930000000000007</v>
      </c>
      <c r="AF137" s="212">
        <v>77.91</v>
      </c>
      <c r="AG137" s="209">
        <v>77.09</v>
      </c>
      <c r="AH137" s="209">
        <v>82.67</v>
      </c>
      <c r="AI137" s="209">
        <v>73.44</v>
      </c>
      <c r="AJ137" s="209">
        <v>73.5</v>
      </c>
      <c r="AK137" s="209">
        <v>78.97</v>
      </c>
      <c r="AL137" s="212">
        <v>77.14</v>
      </c>
      <c r="AM137" s="209">
        <v>75.17</v>
      </c>
      <c r="AN137" s="209">
        <v>77.69</v>
      </c>
      <c r="AO137" s="209">
        <v>79.92</v>
      </c>
      <c r="AP137" s="209">
        <v>77.83</v>
      </c>
      <c r="AQ137" s="209">
        <v>78.31</v>
      </c>
      <c r="AR137" s="212">
        <v>77.790000000000006</v>
      </c>
      <c r="AS137" s="209">
        <v>77.349999999999994</v>
      </c>
      <c r="AT137" s="209">
        <v>76.569999999999993</v>
      </c>
      <c r="AU137" s="209">
        <v>86.78</v>
      </c>
      <c r="AV137" s="209">
        <v>69.459999999999994</v>
      </c>
      <c r="AW137" s="209">
        <v>78.36</v>
      </c>
      <c r="AX137" s="212">
        <v>77.72</v>
      </c>
      <c r="AY137" s="209">
        <v>70.39</v>
      </c>
      <c r="AZ137" s="209">
        <v>68.2</v>
      </c>
      <c r="BA137" s="209">
        <v>70.83</v>
      </c>
      <c r="BB137" s="209">
        <v>67.849999999999994</v>
      </c>
      <c r="BC137" s="209">
        <v>77.41</v>
      </c>
      <c r="BD137" s="212">
        <v>70.95</v>
      </c>
      <c r="BE137" s="209">
        <v>76.42</v>
      </c>
      <c r="BF137" s="209">
        <v>77.569999999999993</v>
      </c>
      <c r="BG137" s="209">
        <v>79.150000000000006</v>
      </c>
      <c r="BH137" s="209">
        <v>80.08</v>
      </c>
      <c r="BI137" s="209">
        <v>76.5</v>
      </c>
      <c r="BJ137" s="212">
        <v>77.95</v>
      </c>
      <c r="BK137" s="209">
        <v>76.53</v>
      </c>
      <c r="BL137" s="209">
        <v>77.8</v>
      </c>
      <c r="BM137" s="209">
        <v>79.52</v>
      </c>
      <c r="BN137" s="209">
        <v>75.19</v>
      </c>
      <c r="BO137" s="209">
        <v>78.95</v>
      </c>
      <c r="BP137" s="212">
        <v>77.61</v>
      </c>
      <c r="BQ137" s="209">
        <v>77.459999999999994</v>
      </c>
      <c r="BR137" s="209">
        <v>76.099999999999994</v>
      </c>
      <c r="BS137" s="209">
        <v>73.27</v>
      </c>
      <c r="BT137" s="209">
        <v>69.75</v>
      </c>
      <c r="BU137" s="209">
        <v>74.41</v>
      </c>
      <c r="BV137" s="212">
        <v>74.209999999999994</v>
      </c>
      <c r="BW137" s="209">
        <v>75.900000000000006</v>
      </c>
      <c r="BX137" s="209">
        <v>76.28</v>
      </c>
      <c r="BY137" s="209">
        <v>74.849999999999994</v>
      </c>
      <c r="BZ137" s="209">
        <v>81.69</v>
      </c>
      <c r="CA137" s="209">
        <v>83.94</v>
      </c>
      <c r="CB137" s="212">
        <v>78.540000000000006</v>
      </c>
      <c r="CC137" s="209">
        <v>74.88</v>
      </c>
      <c r="CD137" s="209">
        <v>72.87</v>
      </c>
      <c r="CE137" s="209">
        <v>73.95</v>
      </c>
      <c r="CF137" s="209">
        <v>76.13</v>
      </c>
      <c r="CG137" s="209">
        <v>73.150000000000006</v>
      </c>
      <c r="CH137" s="212">
        <v>74.19</v>
      </c>
      <c r="CI137" s="209">
        <v>78.97</v>
      </c>
      <c r="CJ137" s="209">
        <v>73.16</v>
      </c>
      <c r="CK137" s="209">
        <v>73.11</v>
      </c>
      <c r="CL137" s="209">
        <v>72.209999999999994</v>
      </c>
      <c r="CM137" s="209">
        <v>69.56</v>
      </c>
      <c r="CN137" s="212">
        <v>73.430000000000007</v>
      </c>
      <c r="CO137" s="161"/>
      <c r="CP137" s="161"/>
      <c r="CQ137" s="161"/>
      <c r="CR137" s="161"/>
      <c r="CS137" s="161"/>
      <c r="CT137" s="162"/>
      <c r="CU137" s="209">
        <v>80.56</v>
      </c>
      <c r="CV137" s="209">
        <v>78.37</v>
      </c>
      <c r="CW137" s="209">
        <v>75.67</v>
      </c>
      <c r="CX137" s="209">
        <v>59.35</v>
      </c>
      <c r="CY137" s="212">
        <v>73.58</v>
      </c>
      <c r="CZ137" s="209">
        <v>69.91</v>
      </c>
      <c r="DA137" s="209">
        <v>82.56</v>
      </c>
      <c r="DB137" s="209">
        <v>82.45</v>
      </c>
      <c r="DC137" s="209">
        <v>80.33</v>
      </c>
      <c r="DD137" s="209">
        <v>87.82</v>
      </c>
      <c r="DE137" s="209">
        <v>66.38</v>
      </c>
      <c r="DF137" s="212">
        <v>78.27</v>
      </c>
      <c r="DG137" s="209">
        <v>83.71</v>
      </c>
      <c r="DH137" s="209">
        <v>84.61</v>
      </c>
      <c r="DI137" s="209">
        <v>75.84</v>
      </c>
      <c r="DJ137" s="209">
        <v>74.5</v>
      </c>
      <c r="DK137" s="209">
        <v>88.77</v>
      </c>
      <c r="DL137" s="212">
        <v>81.510000000000005</v>
      </c>
      <c r="DM137" s="209">
        <v>79.959999999999994</v>
      </c>
      <c r="DN137" s="209">
        <v>73.540000000000006</v>
      </c>
      <c r="DO137" s="209">
        <v>78.260000000000005</v>
      </c>
      <c r="DP137" s="209">
        <v>76.260000000000005</v>
      </c>
      <c r="DQ137" s="209">
        <v>78.47</v>
      </c>
      <c r="DR137" s="212">
        <v>77.3</v>
      </c>
      <c r="DS137" s="212">
        <v>78.900000000000006</v>
      </c>
      <c r="DT137" s="212">
        <v>77.37</v>
      </c>
      <c r="DU137" s="212">
        <v>80.08</v>
      </c>
      <c r="DV137" s="212">
        <v>74.349999999999994</v>
      </c>
      <c r="DW137" s="212">
        <v>79.56</v>
      </c>
      <c r="DX137" s="212">
        <v>76.08</v>
      </c>
      <c r="DY137" s="212">
        <v>74.45</v>
      </c>
      <c r="DZ137" s="212">
        <v>77.08</v>
      </c>
      <c r="EA137" s="214">
        <v>80.45</v>
      </c>
    </row>
    <row r="138" spans="1:131" s="6" customFormat="1" x14ac:dyDescent="0.2">
      <c r="A138" s="90">
        <v>12</v>
      </c>
      <c r="B138" s="91" t="s">
        <v>574</v>
      </c>
      <c r="C138" s="92" t="s">
        <v>188</v>
      </c>
      <c r="D138" s="200" t="s">
        <v>189</v>
      </c>
      <c r="E138" s="225">
        <v>78.209999999999994</v>
      </c>
      <c r="F138" s="216">
        <v>931</v>
      </c>
      <c r="G138" s="216">
        <v>1316</v>
      </c>
      <c r="H138" s="275">
        <v>70.744680851063833</v>
      </c>
      <c r="I138" s="209">
        <v>79.849999999999994</v>
      </c>
      <c r="J138" s="209">
        <v>78.3</v>
      </c>
      <c r="K138" s="209">
        <v>78.75</v>
      </c>
      <c r="L138" s="209">
        <v>78.91</v>
      </c>
      <c r="M138" s="209">
        <v>79.739999999999995</v>
      </c>
      <c r="N138" s="212">
        <v>79.11</v>
      </c>
      <c r="O138" s="209">
        <v>89.58</v>
      </c>
      <c r="P138" s="209">
        <v>78.7</v>
      </c>
      <c r="Q138" s="209">
        <v>81.569999999999993</v>
      </c>
      <c r="R138" s="209">
        <v>83.36</v>
      </c>
      <c r="S138" s="209">
        <v>80.28</v>
      </c>
      <c r="T138" s="212">
        <v>82.7</v>
      </c>
      <c r="U138" s="209">
        <v>72.12</v>
      </c>
      <c r="V138" s="209">
        <v>70.510000000000005</v>
      </c>
      <c r="W138" s="209">
        <v>70.83</v>
      </c>
      <c r="X138" s="209">
        <v>73.27</v>
      </c>
      <c r="Y138" s="209">
        <v>79.930000000000007</v>
      </c>
      <c r="Z138" s="212">
        <v>73.38</v>
      </c>
      <c r="AA138" s="209">
        <v>78.5</v>
      </c>
      <c r="AB138" s="209">
        <v>83.5</v>
      </c>
      <c r="AC138" s="209">
        <v>80.89</v>
      </c>
      <c r="AD138" s="209">
        <v>78.819999999999993</v>
      </c>
      <c r="AE138" s="209">
        <v>79.09</v>
      </c>
      <c r="AF138" s="212">
        <v>80.17</v>
      </c>
      <c r="AG138" s="209">
        <v>78.34</v>
      </c>
      <c r="AH138" s="209">
        <v>84.75</v>
      </c>
      <c r="AI138" s="209">
        <v>72.989999999999995</v>
      </c>
      <c r="AJ138" s="209">
        <v>74.11</v>
      </c>
      <c r="AK138" s="209">
        <v>81.209999999999994</v>
      </c>
      <c r="AL138" s="212">
        <v>78.290000000000006</v>
      </c>
      <c r="AM138" s="209">
        <v>76.599999999999994</v>
      </c>
      <c r="AN138" s="209">
        <v>80.64</v>
      </c>
      <c r="AO138" s="209">
        <v>83.38</v>
      </c>
      <c r="AP138" s="209">
        <v>80.739999999999995</v>
      </c>
      <c r="AQ138" s="209">
        <v>80.59</v>
      </c>
      <c r="AR138" s="212">
        <v>80.400000000000006</v>
      </c>
      <c r="AS138" s="209">
        <v>78.319999999999993</v>
      </c>
      <c r="AT138" s="209">
        <v>78.209999999999994</v>
      </c>
      <c r="AU138" s="209">
        <v>89.63</v>
      </c>
      <c r="AV138" s="209">
        <v>68.5</v>
      </c>
      <c r="AW138" s="209">
        <v>81.55</v>
      </c>
      <c r="AX138" s="212">
        <v>79.28</v>
      </c>
      <c r="AY138" s="209">
        <v>69.34</v>
      </c>
      <c r="AZ138" s="209">
        <v>67.3</v>
      </c>
      <c r="BA138" s="209">
        <v>70.87</v>
      </c>
      <c r="BB138" s="209">
        <v>66.89</v>
      </c>
      <c r="BC138" s="209">
        <v>77.400000000000006</v>
      </c>
      <c r="BD138" s="212">
        <v>70.37</v>
      </c>
      <c r="BE138" s="209">
        <v>80.55</v>
      </c>
      <c r="BF138" s="209">
        <v>80.31</v>
      </c>
      <c r="BG138" s="209">
        <v>81.96</v>
      </c>
      <c r="BH138" s="209">
        <v>82.95</v>
      </c>
      <c r="BI138" s="209">
        <v>77.52</v>
      </c>
      <c r="BJ138" s="212">
        <v>80.67</v>
      </c>
      <c r="BK138" s="209">
        <v>79.22</v>
      </c>
      <c r="BL138" s="209">
        <v>80.349999999999994</v>
      </c>
      <c r="BM138" s="209">
        <v>81.84</v>
      </c>
      <c r="BN138" s="209">
        <v>75.92</v>
      </c>
      <c r="BO138" s="209">
        <v>82.19</v>
      </c>
      <c r="BP138" s="212">
        <v>79.92</v>
      </c>
      <c r="BQ138" s="209">
        <v>80.150000000000006</v>
      </c>
      <c r="BR138" s="209">
        <v>77.12</v>
      </c>
      <c r="BS138" s="209">
        <v>73.94</v>
      </c>
      <c r="BT138" s="209">
        <v>69.069999999999993</v>
      </c>
      <c r="BU138" s="209">
        <v>75.91</v>
      </c>
      <c r="BV138" s="212">
        <v>75.25</v>
      </c>
      <c r="BW138" s="209">
        <v>77.319999999999993</v>
      </c>
      <c r="BX138" s="209">
        <v>79.17</v>
      </c>
      <c r="BY138" s="209">
        <v>77.31</v>
      </c>
      <c r="BZ138" s="209">
        <v>85.15</v>
      </c>
      <c r="CA138" s="209">
        <v>86.9</v>
      </c>
      <c r="CB138" s="212">
        <v>81.17</v>
      </c>
      <c r="CC138" s="209">
        <v>76.48</v>
      </c>
      <c r="CD138" s="209">
        <v>73</v>
      </c>
      <c r="CE138" s="209">
        <v>73.98</v>
      </c>
      <c r="CF138" s="209">
        <v>75.98</v>
      </c>
      <c r="CG138" s="209">
        <v>72.97</v>
      </c>
      <c r="CH138" s="212">
        <v>74.489999999999995</v>
      </c>
      <c r="CI138" s="209">
        <v>79.42</v>
      </c>
      <c r="CJ138" s="209">
        <v>75.66</v>
      </c>
      <c r="CK138" s="209">
        <v>74</v>
      </c>
      <c r="CL138" s="209">
        <v>71.78</v>
      </c>
      <c r="CM138" s="209">
        <v>69.5</v>
      </c>
      <c r="CN138" s="212">
        <v>74.099999999999994</v>
      </c>
      <c r="CO138" s="161"/>
      <c r="CP138" s="161"/>
      <c r="CQ138" s="161"/>
      <c r="CR138" s="161"/>
      <c r="CS138" s="161"/>
      <c r="CT138" s="162"/>
      <c r="CU138" s="209">
        <v>80.81</v>
      </c>
      <c r="CV138" s="209">
        <v>84.33</v>
      </c>
      <c r="CW138" s="209">
        <v>78.69</v>
      </c>
      <c r="CX138" s="209">
        <v>53.94</v>
      </c>
      <c r="CY138" s="212">
        <v>74.63</v>
      </c>
      <c r="CZ138" s="209">
        <v>71.11</v>
      </c>
      <c r="DA138" s="209">
        <v>84.32</v>
      </c>
      <c r="DB138" s="209">
        <v>85.19</v>
      </c>
      <c r="DC138" s="209">
        <v>80.73</v>
      </c>
      <c r="DD138" s="209">
        <v>89.74</v>
      </c>
      <c r="DE138" s="209">
        <v>65.98</v>
      </c>
      <c r="DF138" s="212">
        <v>79.55</v>
      </c>
      <c r="DG138" s="209">
        <v>86.57</v>
      </c>
      <c r="DH138" s="209">
        <v>88.17</v>
      </c>
      <c r="DI138" s="209">
        <v>77.319999999999993</v>
      </c>
      <c r="DJ138" s="209">
        <v>76.72</v>
      </c>
      <c r="DK138" s="209">
        <v>90.8</v>
      </c>
      <c r="DL138" s="212">
        <v>83.94</v>
      </c>
      <c r="DM138" s="209">
        <v>82.84</v>
      </c>
      <c r="DN138" s="209">
        <v>73.569999999999993</v>
      </c>
      <c r="DO138" s="209">
        <v>81.16</v>
      </c>
      <c r="DP138" s="209">
        <v>78.23</v>
      </c>
      <c r="DQ138" s="209">
        <v>80.66</v>
      </c>
      <c r="DR138" s="212">
        <v>79.290000000000006</v>
      </c>
      <c r="DS138" s="212">
        <v>78.8</v>
      </c>
      <c r="DT138" s="212">
        <v>75.09</v>
      </c>
      <c r="DU138" s="212">
        <v>77.459999999999994</v>
      </c>
      <c r="DV138" s="212">
        <v>74.34</v>
      </c>
      <c r="DW138" s="212">
        <v>77.78</v>
      </c>
      <c r="DX138" s="212">
        <v>76.38</v>
      </c>
      <c r="DY138" s="212">
        <v>73.81</v>
      </c>
      <c r="DZ138" s="212">
        <v>76.400000000000006</v>
      </c>
      <c r="EA138" s="214">
        <v>79.400000000000006</v>
      </c>
    </row>
    <row r="139" spans="1:131" s="6" customFormat="1" x14ac:dyDescent="0.2">
      <c r="A139" s="90">
        <v>12</v>
      </c>
      <c r="B139" s="91" t="s">
        <v>574</v>
      </c>
      <c r="C139" s="92" t="s">
        <v>190</v>
      </c>
      <c r="D139" s="200" t="s">
        <v>191</v>
      </c>
      <c r="E139" s="225">
        <v>80.05</v>
      </c>
      <c r="F139" s="216">
        <v>208</v>
      </c>
      <c r="G139" s="216">
        <v>983</v>
      </c>
      <c r="H139" s="275">
        <v>21.159715157680569</v>
      </c>
      <c r="I139" s="209">
        <v>80</v>
      </c>
      <c r="J139" s="209">
        <v>81.36</v>
      </c>
      <c r="K139" s="209">
        <v>80.489999999999995</v>
      </c>
      <c r="L139" s="209">
        <v>80.680000000000007</v>
      </c>
      <c r="M139" s="209">
        <v>81.27</v>
      </c>
      <c r="N139" s="212">
        <v>80.760000000000005</v>
      </c>
      <c r="O139" s="209">
        <v>89.76</v>
      </c>
      <c r="P139" s="209">
        <v>80.89</v>
      </c>
      <c r="Q139" s="209">
        <v>81.069999999999993</v>
      </c>
      <c r="R139" s="209">
        <v>83.71</v>
      </c>
      <c r="S139" s="209">
        <v>76.599999999999994</v>
      </c>
      <c r="T139" s="212">
        <v>82.4</v>
      </c>
      <c r="U139" s="209">
        <v>72.760000000000005</v>
      </c>
      <c r="V139" s="209">
        <v>70</v>
      </c>
      <c r="W139" s="209">
        <v>69.599999999999994</v>
      </c>
      <c r="X139" s="209">
        <v>76.290000000000006</v>
      </c>
      <c r="Y139" s="209">
        <v>83.12</v>
      </c>
      <c r="Z139" s="212">
        <v>74.42</v>
      </c>
      <c r="AA139" s="209">
        <v>78.81</v>
      </c>
      <c r="AB139" s="209">
        <v>87.76</v>
      </c>
      <c r="AC139" s="209">
        <v>84.14</v>
      </c>
      <c r="AD139" s="209">
        <v>80.89</v>
      </c>
      <c r="AE139" s="209">
        <v>79.8</v>
      </c>
      <c r="AF139" s="212">
        <v>82.27</v>
      </c>
      <c r="AG139" s="209">
        <v>78.63</v>
      </c>
      <c r="AH139" s="209">
        <v>87.92</v>
      </c>
      <c r="AI139" s="209">
        <v>71.319999999999993</v>
      </c>
      <c r="AJ139" s="209">
        <v>75.900000000000006</v>
      </c>
      <c r="AK139" s="209">
        <v>82.06</v>
      </c>
      <c r="AL139" s="212">
        <v>79.180000000000007</v>
      </c>
      <c r="AM139" s="209">
        <v>85.46</v>
      </c>
      <c r="AN139" s="209">
        <v>86.31</v>
      </c>
      <c r="AO139" s="209">
        <v>88.02</v>
      </c>
      <c r="AP139" s="209">
        <v>83.2</v>
      </c>
      <c r="AQ139" s="209">
        <v>86.11</v>
      </c>
      <c r="AR139" s="212">
        <v>85.82</v>
      </c>
      <c r="AS139" s="209">
        <v>78.930000000000007</v>
      </c>
      <c r="AT139" s="209">
        <v>82.23</v>
      </c>
      <c r="AU139" s="209">
        <v>93.01</v>
      </c>
      <c r="AV139" s="209">
        <v>69.900000000000006</v>
      </c>
      <c r="AW139" s="209">
        <v>82.04</v>
      </c>
      <c r="AX139" s="212">
        <v>81.27</v>
      </c>
      <c r="AY139" s="209">
        <v>70.88</v>
      </c>
      <c r="AZ139" s="209">
        <v>68.67</v>
      </c>
      <c r="BA139" s="209">
        <v>72.349999999999994</v>
      </c>
      <c r="BB139" s="209">
        <v>70.75</v>
      </c>
      <c r="BC139" s="209">
        <v>80.19</v>
      </c>
      <c r="BD139" s="212">
        <v>72.59</v>
      </c>
      <c r="BE139" s="209">
        <v>84.56</v>
      </c>
      <c r="BF139" s="209">
        <v>83.56</v>
      </c>
      <c r="BG139" s="209">
        <v>84.08</v>
      </c>
      <c r="BH139" s="209">
        <v>84.18</v>
      </c>
      <c r="BI139" s="209">
        <v>79.41</v>
      </c>
      <c r="BJ139" s="212">
        <v>83.16</v>
      </c>
      <c r="BK139" s="209">
        <v>78.2</v>
      </c>
      <c r="BL139" s="209">
        <v>81.58</v>
      </c>
      <c r="BM139" s="209">
        <v>84.22</v>
      </c>
      <c r="BN139" s="209">
        <v>78.72</v>
      </c>
      <c r="BO139" s="209">
        <v>83.19</v>
      </c>
      <c r="BP139" s="212">
        <v>81.2</v>
      </c>
      <c r="BQ139" s="209">
        <v>83.08</v>
      </c>
      <c r="BR139" s="209">
        <v>78.739999999999995</v>
      </c>
      <c r="BS139" s="209">
        <v>75.67</v>
      </c>
      <c r="BT139" s="209">
        <v>69.11</v>
      </c>
      <c r="BU139" s="209">
        <v>75.290000000000006</v>
      </c>
      <c r="BV139" s="212">
        <v>76.42</v>
      </c>
      <c r="BW139" s="209">
        <v>81.760000000000005</v>
      </c>
      <c r="BX139" s="209">
        <v>79.900000000000006</v>
      </c>
      <c r="BY139" s="209">
        <v>78.540000000000006</v>
      </c>
      <c r="BZ139" s="209">
        <v>88.28</v>
      </c>
      <c r="CA139" s="209">
        <v>89.51</v>
      </c>
      <c r="CB139" s="212">
        <v>83.6</v>
      </c>
      <c r="CC139" s="209">
        <v>77.95</v>
      </c>
      <c r="CD139" s="209">
        <v>73.3</v>
      </c>
      <c r="CE139" s="209">
        <v>74.23</v>
      </c>
      <c r="CF139" s="209">
        <v>76.59</v>
      </c>
      <c r="CG139" s="209">
        <v>72.75</v>
      </c>
      <c r="CH139" s="212">
        <v>74.959999999999994</v>
      </c>
      <c r="CI139" s="209">
        <v>80.290000000000006</v>
      </c>
      <c r="CJ139" s="209">
        <v>75.64</v>
      </c>
      <c r="CK139" s="209">
        <v>76.02</v>
      </c>
      <c r="CL139" s="209">
        <v>71.099999999999994</v>
      </c>
      <c r="CM139" s="209">
        <v>67.27</v>
      </c>
      <c r="CN139" s="212">
        <v>74.12</v>
      </c>
      <c r="CO139" s="161"/>
      <c r="CP139" s="161"/>
      <c r="CQ139" s="161"/>
      <c r="CR139" s="161"/>
      <c r="CS139" s="161"/>
      <c r="CT139" s="162"/>
      <c r="CU139" s="209">
        <v>83.8</v>
      </c>
      <c r="CV139" s="209">
        <v>84.62</v>
      </c>
      <c r="CW139" s="209">
        <v>81.069999999999993</v>
      </c>
      <c r="CX139" s="209">
        <v>57.87</v>
      </c>
      <c r="CY139" s="212">
        <v>77.06</v>
      </c>
      <c r="CZ139" s="209">
        <v>75.63</v>
      </c>
      <c r="DA139" s="209">
        <v>85.95</v>
      </c>
      <c r="DB139" s="209">
        <v>88.49</v>
      </c>
      <c r="DC139" s="209">
        <v>83.51</v>
      </c>
      <c r="DD139" s="209">
        <v>93.3</v>
      </c>
      <c r="DE139" s="209">
        <v>71</v>
      </c>
      <c r="DF139" s="212">
        <v>83.03</v>
      </c>
      <c r="DG139" s="209">
        <v>90.24</v>
      </c>
      <c r="DH139" s="209">
        <v>90.24</v>
      </c>
      <c r="DI139" s="209">
        <v>78.03</v>
      </c>
      <c r="DJ139" s="209">
        <v>76.239999999999995</v>
      </c>
      <c r="DK139" s="209">
        <v>94.61</v>
      </c>
      <c r="DL139" s="212">
        <v>85.92</v>
      </c>
      <c r="DM139" s="209">
        <v>86.05</v>
      </c>
      <c r="DN139" s="209">
        <v>75.73</v>
      </c>
      <c r="DO139" s="209">
        <v>82.82</v>
      </c>
      <c r="DP139" s="209">
        <v>79.319999999999993</v>
      </c>
      <c r="DQ139" s="209">
        <v>83.24</v>
      </c>
      <c r="DR139" s="212">
        <v>81.42</v>
      </c>
      <c r="DS139" s="212">
        <v>80.91</v>
      </c>
      <c r="DT139" s="212">
        <v>76.8</v>
      </c>
      <c r="DU139" s="212">
        <v>79.34</v>
      </c>
      <c r="DV139" s="212">
        <v>74.84</v>
      </c>
      <c r="DW139" s="212">
        <v>80.290000000000006</v>
      </c>
      <c r="DX139" s="212">
        <v>78.209999999999994</v>
      </c>
      <c r="DY139" s="212">
        <v>74.290000000000006</v>
      </c>
      <c r="DZ139" s="212">
        <v>77.58</v>
      </c>
      <c r="EA139" s="214">
        <v>81.61</v>
      </c>
    </row>
    <row r="140" spans="1:131" s="6" customFormat="1" x14ac:dyDescent="0.2">
      <c r="A140" s="90">
        <v>12</v>
      </c>
      <c r="B140" s="91" t="s">
        <v>574</v>
      </c>
      <c r="C140" s="92" t="s">
        <v>192</v>
      </c>
      <c r="D140" s="200" t="s">
        <v>193</v>
      </c>
      <c r="E140" s="225">
        <v>79.67</v>
      </c>
      <c r="F140" s="216">
        <v>841</v>
      </c>
      <c r="G140" s="216">
        <v>1366</v>
      </c>
      <c r="H140" s="275">
        <v>61.566617862371885</v>
      </c>
      <c r="I140" s="209">
        <v>81.239999999999995</v>
      </c>
      <c r="J140" s="209">
        <v>79.05</v>
      </c>
      <c r="K140" s="209">
        <v>78.73</v>
      </c>
      <c r="L140" s="209">
        <v>79.709999999999994</v>
      </c>
      <c r="M140" s="209">
        <v>79.61</v>
      </c>
      <c r="N140" s="212">
        <v>79.67</v>
      </c>
      <c r="O140" s="209">
        <v>87.8</v>
      </c>
      <c r="P140" s="209">
        <v>81.02</v>
      </c>
      <c r="Q140" s="209">
        <v>80.58</v>
      </c>
      <c r="R140" s="209">
        <v>83.03</v>
      </c>
      <c r="S140" s="209">
        <v>80.36</v>
      </c>
      <c r="T140" s="212">
        <v>82.57</v>
      </c>
      <c r="U140" s="209">
        <v>76.819999999999993</v>
      </c>
      <c r="V140" s="209">
        <v>76.41</v>
      </c>
      <c r="W140" s="209">
        <v>76.400000000000006</v>
      </c>
      <c r="X140" s="209">
        <v>75.37</v>
      </c>
      <c r="Y140" s="209">
        <v>80.66</v>
      </c>
      <c r="Z140" s="212">
        <v>77.13</v>
      </c>
      <c r="AA140" s="209">
        <v>79.27</v>
      </c>
      <c r="AB140" s="209">
        <v>84.25</v>
      </c>
      <c r="AC140" s="209">
        <v>82.27</v>
      </c>
      <c r="AD140" s="209">
        <v>79.540000000000006</v>
      </c>
      <c r="AE140" s="209">
        <v>78.48</v>
      </c>
      <c r="AF140" s="212">
        <v>80.760000000000005</v>
      </c>
      <c r="AG140" s="209">
        <v>81.48</v>
      </c>
      <c r="AH140" s="209">
        <v>85.3</v>
      </c>
      <c r="AI140" s="209">
        <v>79.180000000000007</v>
      </c>
      <c r="AJ140" s="209">
        <v>78.33</v>
      </c>
      <c r="AK140" s="209">
        <v>82.04</v>
      </c>
      <c r="AL140" s="212">
        <v>81.260000000000005</v>
      </c>
      <c r="AM140" s="209">
        <v>81.45</v>
      </c>
      <c r="AN140" s="209">
        <v>82.85</v>
      </c>
      <c r="AO140" s="209">
        <v>82.36</v>
      </c>
      <c r="AP140" s="209">
        <v>81.36</v>
      </c>
      <c r="AQ140" s="209">
        <v>81.89</v>
      </c>
      <c r="AR140" s="212">
        <v>81.98</v>
      </c>
      <c r="AS140" s="209">
        <v>79.489999999999995</v>
      </c>
      <c r="AT140" s="209">
        <v>80.290000000000006</v>
      </c>
      <c r="AU140" s="209">
        <v>85.8</v>
      </c>
      <c r="AV140" s="209">
        <v>67.349999999999994</v>
      </c>
      <c r="AW140" s="209">
        <v>82.64</v>
      </c>
      <c r="AX140" s="212">
        <v>79.13</v>
      </c>
      <c r="AY140" s="209">
        <v>75.099999999999994</v>
      </c>
      <c r="AZ140" s="209">
        <v>74.819999999999993</v>
      </c>
      <c r="BA140" s="209">
        <v>75.66</v>
      </c>
      <c r="BB140" s="209">
        <v>67.45</v>
      </c>
      <c r="BC140" s="209">
        <v>79.25</v>
      </c>
      <c r="BD140" s="212">
        <v>74.459999999999994</v>
      </c>
      <c r="BE140" s="209">
        <v>79.88</v>
      </c>
      <c r="BF140" s="209">
        <v>80.709999999999994</v>
      </c>
      <c r="BG140" s="209">
        <v>81.87</v>
      </c>
      <c r="BH140" s="209">
        <v>81.92</v>
      </c>
      <c r="BI140" s="209">
        <v>78.08</v>
      </c>
      <c r="BJ140" s="212">
        <v>80.5</v>
      </c>
      <c r="BK140" s="209">
        <v>78.849999999999994</v>
      </c>
      <c r="BL140" s="209">
        <v>81.260000000000005</v>
      </c>
      <c r="BM140" s="209">
        <v>81.819999999999993</v>
      </c>
      <c r="BN140" s="209">
        <v>78.73</v>
      </c>
      <c r="BO140" s="209">
        <v>81.78</v>
      </c>
      <c r="BP140" s="212">
        <v>80.489999999999995</v>
      </c>
      <c r="BQ140" s="209">
        <v>80.34</v>
      </c>
      <c r="BR140" s="209">
        <v>79.22</v>
      </c>
      <c r="BS140" s="209">
        <v>77.64</v>
      </c>
      <c r="BT140" s="209">
        <v>75.62</v>
      </c>
      <c r="BU140" s="209">
        <v>79.099999999999994</v>
      </c>
      <c r="BV140" s="212">
        <v>78.39</v>
      </c>
      <c r="BW140" s="209">
        <v>79.59</v>
      </c>
      <c r="BX140" s="209">
        <v>81.17</v>
      </c>
      <c r="BY140" s="209">
        <v>78.680000000000007</v>
      </c>
      <c r="BZ140" s="209">
        <v>84.58</v>
      </c>
      <c r="CA140" s="209">
        <v>85.68</v>
      </c>
      <c r="CB140" s="212">
        <v>81.95</v>
      </c>
      <c r="CC140" s="209">
        <v>74.13</v>
      </c>
      <c r="CD140" s="209">
        <v>72.73</v>
      </c>
      <c r="CE140" s="209">
        <v>72.77</v>
      </c>
      <c r="CF140" s="209">
        <v>74.23</v>
      </c>
      <c r="CG140" s="209">
        <v>72.650000000000006</v>
      </c>
      <c r="CH140" s="212">
        <v>73.3</v>
      </c>
      <c r="CI140" s="209">
        <v>79.59</v>
      </c>
      <c r="CJ140" s="209">
        <v>78.11</v>
      </c>
      <c r="CK140" s="209">
        <v>77.349999999999994</v>
      </c>
      <c r="CL140" s="209">
        <v>75.56</v>
      </c>
      <c r="CM140" s="209">
        <v>74.59</v>
      </c>
      <c r="CN140" s="212">
        <v>77.05</v>
      </c>
      <c r="CO140" s="161"/>
      <c r="CP140" s="161"/>
      <c r="CQ140" s="161"/>
      <c r="CR140" s="161"/>
      <c r="CS140" s="161"/>
      <c r="CT140" s="162"/>
      <c r="CU140" s="209">
        <v>81.650000000000006</v>
      </c>
      <c r="CV140" s="209">
        <v>83.41</v>
      </c>
      <c r="CW140" s="209">
        <v>80.22</v>
      </c>
      <c r="CX140" s="209">
        <v>70.430000000000007</v>
      </c>
      <c r="CY140" s="212">
        <v>78.94</v>
      </c>
      <c r="CZ140" s="209">
        <v>79.64</v>
      </c>
      <c r="DA140" s="209">
        <v>84.37</v>
      </c>
      <c r="DB140" s="209">
        <v>84.1</v>
      </c>
      <c r="DC140" s="209">
        <v>81.680000000000007</v>
      </c>
      <c r="DD140" s="209">
        <v>85.42</v>
      </c>
      <c r="DE140" s="209">
        <v>77.16</v>
      </c>
      <c r="DF140" s="212">
        <v>82.07</v>
      </c>
      <c r="DG140" s="209">
        <v>83.83</v>
      </c>
      <c r="DH140" s="209">
        <v>84.84</v>
      </c>
      <c r="DI140" s="209">
        <v>79.709999999999994</v>
      </c>
      <c r="DJ140" s="209">
        <v>79.02</v>
      </c>
      <c r="DK140" s="209">
        <v>88.46</v>
      </c>
      <c r="DL140" s="212">
        <v>83.18</v>
      </c>
      <c r="DM140" s="209">
        <v>82.57</v>
      </c>
      <c r="DN140" s="209">
        <v>77.819999999999993</v>
      </c>
      <c r="DO140" s="209">
        <v>81.010000000000005</v>
      </c>
      <c r="DP140" s="209">
        <v>80.319999999999993</v>
      </c>
      <c r="DQ140" s="209">
        <v>81.180000000000007</v>
      </c>
      <c r="DR140" s="212">
        <v>80.58</v>
      </c>
      <c r="DS140" s="212">
        <v>81.58</v>
      </c>
      <c r="DT140" s="212">
        <v>78.36</v>
      </c>
      <c r="DU140" s="212">
        <v>82.5</v>
      </c>
      <c r="DV140" s="212">
        <v>76.95</v>
      </c>
      <c r="DW140" s="212">
        <v>82.18</v>
      </c>
      <c r="DX140" s="212">
        <v>80</v>
      </c>
      <c r="DY140" s="212">
        <v>74.55</v>
      </c>
      <c r="DZ140" s="212">
        <v>80.650000000000006</v>
      </c>
      <c r="EA140" s="214">
        <v>83.66</v>
      </c>
    </row>
    <row r="141" spans="1:131" s="6" customFormat="1" x14ac:dyDescent="0.2">
      <c r="A141" s="90">
        <v>12</v>
      </c>
      <c r="B141" s="91" t="s">
        <v>574</v>
      </c>
      <c r="C141" s="92" t="s">
        <v>194</v>
      </c>
      <c r="D141" s="200" t="s">
        <v>195</v>
      </c>
      <c r="E141" s="225">
        <v>81.28</v>
      </c>
      <c r="F141" s="216">
        <v>406</v>
      </c>
      <c r="G141" s="216">
        <v>591</v>
      </c>
      <c r="H141" s="275">
        <v>68.697123519458543</v>
      </c>
      <c r="I141" s="209">
        <v>81.83</v>
      </c>
      <c r="J141" s="209">
        <v>81.900000000000006</v>
      </c>
      <c r="K141" s="209">
        <v>81</v>
      </c>
      <c r="L141" s="209">
        <v>82.58</v>
      </c>
      <c r="M141" s="209">
        <v>81.59</v>
      </c>
      <c r="N141" s="212">
        <v>81.78</v>
      </c>
      <c r="O141" s="209">
        <v>91.02</v>
      </c>
      <c r="P141" s="209">
        <v>83.6</v>
      </c>
      <c r="Q141" s="209">
        <v>86.12</v>
      </c>
      <c r="R141" s="209">
        <v>86.29</v>
      </c>
      <c r="S141" s="209">
        <v>81.45</v>
      </c>
      <c r="T141" s="212">
        <v>85.7</v>
      </c>
      <c r="U141" s="209">
        <v>76.39</v>
      </c>
      <c r="V141" s="209">
        <v>75.61</v>
      </c>
      <c r="W141" s="209">
        <v>75.7</v>
      </c>
      <c r="X141" s="209">
        <v>77.81</v>
      </c>
      <c r="Y141" s="209">
        <v>84.05</v>
      </c>
      <c r="Z141" s="212">
        <v>77.94</v>
      </c>
      <c r="AA141" s="209">
        <v>79.849999999999994</v>
      </c>
      <c r="AB141" s="209">
        <v>83.84</v>
      </c>
      <c r="AC141" s="209">
        <v>82.39</v>
      </c>
      <c r="AD141" s="209">
        <v>82.15</v>
      </c>
      <c r="AE141" s="209">
        <v>82.51</v>
      </c>
      <c r="AF141" s="212">
        <v>82.15</v>
      </c>
      <c r="AG141" s="209">
        <v>84.01</v>
      </c>
      <c r="AH141" s="209">
        <v>88.05</v>
      </c>
      <c r="AI141" s="209">
        <v>79.64</v>
      </c>
      <c r="AJ141" s="209">
        <v>78.349999999999994</v>
      </c>
      <c r="AK141" s="209">
        <v>83.66</v>
      </c>
      <c r="AL141" s="212">
        <v>82.75</v>
      </c>
      <c r="AM141" s="209">
        <v>81.06</v>
      </c>
      <c r="AN141" s="209">
        <v>84.14</v>
      </c>
      <c r="AO141" s="209">
        <v>86.6</v>
      </c>
      <c r="AP141" s="209">
        <v>83.75</v>
      </c>
      <c r="AQ141" s="209">
        <v>84.74</v>
      </c>
      <c r="AR141" s="212">
        <v>84.07</v>
      </c>
      <c r="AS141" s="209">
        <v>81.5</v>
      </c>
      <c r="AT141" s="209">
        <v>82.57</v>
      </c>
      <c r="AU141" s="209">
        <v>89.65</v>
      </c>
      <c r="AV141" s="209">
        <v>72.14</v>
      </c>
      <c r="AW141" s="209">
        <v>82.79</v>
      </c>
      <c r="AX141" s="212">
        <v>81.739999999999995</v>
      </c>
      <c r="AY141" s="209">
        <v>74.849999999999994</v>
      </c>
      <c r="AZ141" s="209">
        <v>71.73</v>
      </c>
      <c r="BA141" s="209">
        <v>75.400000000000006</v>
      </c>
      <c r="BB141" s="209">
        <v>70.33</v>
      </c>
      <c r="BC141" s="209">
        <v>80.150000000000006</v>
      </c>
      <c r="BD141" s="212">
        <v>74.510000000000005</v>
      </c>
      <c r="BE141" s="209">
        <v>81.849999999999994</v>
      </c>
      <c r="BF141" s="209">
        <v>82.5</v>
      </c>
      <c r="BG141" s="209">
        <v>82.6</v>
      </c>
      <c r="BH141" s="209">
        <v>83.77</v>
      </c>
      <c r="BI141" s="209">
        <v>80.77</v>
      </c>
      <c r="BJ141" s="212">
        <v>82.3</v>
      </c>
      <c r="BK141" s="209">
        <v>80.459999999999994</v>
      </c>
      <c r="BL141" s="209">
        <v>81.650000000000006</v>
      </c>
      <c r="BM141" s="209">
        <v>82.39</v>
      </c>
      <c r="BN141" s="209">
        <v>78.5</v>
      </c>
      <c r="BO141" s="209">
        <v>83.38</v>
      </c>
      <c r="BP141" s="212">
        <v>81.28</v>
      </c>
      <c r="BQ141" s="209">
        <v>81.709999999999994</v>
      </c>
      <c r="BR141" s="209">
        <v>77.98</v>
      </c>
      <c r="BS141" s="209">
        <v>77.010000000000005</v>
      </c>
      <c r="BT141" s="209">
        <v>73.45</v>
      </c>
      <c r="BU141" s="209">
        <v>79.05</v>
      </c>
      <c r="BV141" s="212">
        <v>77.849999999999994</v>
      </c>
      <c r="BW141" s="209">
        <v>80</v>
      </c>
      <c r="BX141" s="209">
        <v>82.26</v>
      </c>
      <c r="BY141" s="209">
        <v>80.150000000000006</v>
      </c>
      <c r="BZ141" s="209">
        <v>87.05</v>
      </c>
      <c r="CA141" s="209">
        <v>88.85</v>
      </c>
      <c r="CB141" s="212">
        <v>83.67</v>
      </c>
      <c r="CC141" s="209">
        <v>80.599999999999994</v>
      </c>
      <c r="CD141" s="209">
        <v>77.89</v>
      </c>
      <c r="CE141" s="209">
        <v>75.88</v>
      </c>
      <c r="CF141" s="209">
        <v>79.44</v>
      </c>
      <c r="CG141" s="209">
        <v>75.900000000000006</v>
      </c>
      <c r="CH141" s="212">
        <v>77.94</v>
      </c>
      <c r="CI141" s="209">
        <v>81.95</v>
      </c>
      <c r="CJ141" s="209">
        <v>75.41</v>
      </c>
      <c r="CK141" s="209">
        <v>76.599999999999994</v>
      </c>
      <c r="CL141" s="209">
        <v>76.489999999999995</v>
      </c>
      <c r="CM141" s="209">
        <v>74.02</v>
      </c>
      <c r="CN141" s="212">
        <v>76.91</v>
      </c>
      <c r="CO141" s="161"/>
      <c r="CP141" s="161"/>
      <c r="CQ141" s="161"/>
      <c r="CR141" s="161"/>
      <c r="CS141" s="161"/>
      <c r="CT141" s="162"/>
      <c r="CU141" s="209">
        <v>83.99</v>
      </c>
      <c r="CV141" s="209">
        <v>85.04</v>
      </c>
      <c r="CW141" s="209">
        <v>84.6</v>
      </c>
      <c r="CX141" s="209">
        <v>58.73</v>
      </c>
      <c r="CY141" s="212">
        <v>78.36</v>
      </c>
      <c r="CZ141" s="209">
        <v>76.739999999999995</v>
      </c>
      <c r="DA141" s="209">
        <v>87.75</v>
      </c>
      <c r="DB141" s="209">
        <v>85.81</v>
      </c>
      <c r="DC141" s="209">
        <v>87.65</v>
      </c>
      <c r="DD141" s="209">
        <v>91.67</v>
      </c>
      <c r="DE141" s="209">
        <v>71.5</v>
      </c>
      <c r="DF141" s="212">
        <v>83.56</v>
      </c>
      <c r="DG141" s="209">
        <v>88.33</v>
      </c>
      <c r="DH141" s="209">
        <v>88.23</v>
      </c>
      <c r="DI141" s="209">
        <v>84.08</v>
      </c>
      <c r="DJ141" s="209">
        <v>82</v>
      </c>
      <c r="DK141" s="209">
        <v>91.57</v>
      </c>
      <c r="DL141" s="212">
        <v>86.85</v>
      </c>
      <c r="DM141" s="209">
        <v>85.09</v>
      </c>
      <c r="DN141" s="209">
        <v>77.64</v>
      </c>
      <c r="DO141" s="209">
        <v>83.26</v>
      </c>
      <c r="DP141" s="209">
        <v>80.400000000000006</v>
      </c>
      <c r="DQ141" s="209">
        <v>85.84</v>
      </c>
      <c r="DR141" s="212">
        <v>82.45</v>
      </c>
      <c r="DS141" s="212">
        <v>81.12</v>
      </c>
      <c r="DT141" s="212">
        <v>78.95</v>
      </c>
      <c r="DU141" s="212">
        <v>81.62</v>
      </c>
      <c r="DV141" s="212">
        <v>76.8</v>
      </c>
      <c r="DW141" s="212">
        <v>80.489999999999995</v>
      </c>
      <c r="DX141" s="212">
        <v>80.17</v>
      </c>
      <c r="DY141" s="212">
        <v>75.17</v>
      </c>
      <c r="DZ141" s="212">
        <v>80.819999999999993</v>
      </c>
      <c r="EA141" s="214">
        <v>81.88</v>
      </c>
    </row>
    <row r="142" spans="1:131" s="6" customFormat="1" x14ac:dyDescent="0.2">
      <c r="A142" s="90">
        <v>12</v>
      </c>
      <c r="B142" s="91" t="s">
        <v>574</v>
      </c>
      <c r="C142" s="92" t="s">
        <v>196</v>
      </c>
      <c r="D142" s="91" t="s">
        <v>197</v>
      </c>
      <c r="E142" s="225">
        <v>78.099999999999994</v>
      </c>
      <c r="F142" s="216">
        <v>1163</v>
      </c>
      <c r="G142" s="216">
        <v>1573</v>
      </c>
      <c r="H142" s="275">
        <v>73.935155753337568</v>
      </c>
      <c r="I142" s="209">
        <v>79.2</v>
      </c>
      <c r="J142" s="209">
        <v>77.88</v>
      </c>
      <c r="K142" s="209">
        <v>78.510000000000005</v>
      </c>
      <c r="L142" s="209">
        <v>78.75</v>
      </c>
      <c r="M142" s="209">
        <v>77.92</v>
      </c>
      <c r="N142" s="212">
        <v>78.45</v>
      </c>
      <c r="O142" s="209">
        <v>87.27</v>
      </c>
      <c r="P142" s="209">
        <v>77.87</v>
      </c>
      <c r="Q142" s="209">
        <v>82.65</v>
      </c>
      <c r="R142" s="209">
        <v>81.66</v>
      </c>
      <c r="S142" s="209">
        <v>77.81</v>
      </c>
      <c r="T142" s="212">
        <v>81.459999999999994</v>
      </c>
      <c r="U142" s="209">
        <v>73.47</v>
      </c>
      <c r="V142" s="209">
        <v>69.83</v>
      </c>
      <c r="W142" s="209">
        <v>70.48</v>
      </c>
      <c r="X142" s="209">
        <v>76.709999999999994</v>
      </c>
      <c r="Y142" s="209">
        <v>80.239999999999995</v>
      </c>
      <c r="Z142" s="212">
        <v>74.17</v>
      </c>
      <c r="AA142" s="209">
        <v>78.53</v>
      </c>
      <c r="AB142" s="209">
        <v>85.86</v>
      </c>
      <c r="AC142" s="209">
        <v>83.3</v>
      </c>
      <c r="AD142" s="209">
        <v>77.78</v>
      </c>
      <c r="AE142" s="209">
        <v>78.959999999999994</v>
      </c>
      <c r="AF142" s="212">
        <v>80.900000000000006</v>
      </c>
      <c r="AG142" s="209">
        <v>76.48</v>
      </c>
      <c r="AH142" s="209">
        <v>83.61</v>
      </c>
      <c r="AI142" s="209">
        <v>70.62</v>
      </c>
      <c r="AJ142" s="209">
        <v>73.5</v>
      </c>
      <c r="AK142" s="209">
        <v>81.180000000000007</v>
      </c>
      <c r="AL142" s="212">
        <v>77.08</v>
      </c>
      <c r="AM142" s="209">
        <v>78.92</v>
      </c>
      <c r="AN142" s="209">
        <v>80.52</v>
      </c>
      <c r="AO142" s="209">
        <v>83.79</v>
      </c>
      <c r="AP142" s="209">
        <v>80.66</v>
      </c>
      <c r="AQ142" s="209">
        <v>81.25</v>
      </c>
      <c r="AR142" s="212">
        <v>81.03</v>
      </c>
      <c r="AS142" s="209">
        <v>77.5</v>
      </c>
      <c r="AT142" s="209">
        <v>80.12</v>
      </c>
      <c r="AU142" s="209">
        <v>88.62</v>
      </c>
      <c r="AV142" s="209">
        <v>73.73</v>
      </c>
      <c r="AW142" s="209">
        <v>81.849999999999994</v>
      </c>
      <c r="AX142" s="212">
        <v>80.37</v>
      </c>
      <c r="AY142" s="209">
        <v>70.23</v>
      </c>
      <c r="AZ142" s="209">
        <v>67.67</v>
      </c>
      <c r="BA142" s="209">
        <v>71.27</v>
      </c>
      <c r="BB142" s="209">
        <v>68.67</v>
      </c>
      <c r="BC142" s="209">
        <v>78.22</v>
      </c>
      <c r="BD142" s="212">
        <v>71.22</v>
      </c>
      <c r="BE142" s="209">
        <v>83.23</v>
      </c>
      <c r="BF142" s="209">
        <v>78.7</v>
      </c>
      <c r="BG142" s="209">
        <v>81.91</v>
      </c>
      <c r="BH142" s="209">
        <v>81.58</v>
      </c>
      <c r="BI142" s="209">
        <v>79.13</v>
      </c>
      <c r="BJ142" s="212">
        <v>80.92</v>
      </c>
      <c r="BK142" s="209">
        <v>78.569999999999993</v>
      </c>
      <c r="BL142" s="209">
        <v>80.05</v>
      </c>
      <c r="BM142" s="209">
        <v>82.52</v>
      </c>
      <c r="BN142" s="209">
        <v>75.459999999999994</v>
      </c>
      <c r="BO142" s="209">
        <v>80.75</v>
      </c>
      <c r="BP142" s="212">
        <v>79.47</v>
      </c>
      <c r="BQ142" s="209">
        <v>78.010000000000005</v>
      </c>
      <c r="BR142" s="209">
        <v>74.94</v>
      </c>
      <c r="BS142" s="209">
        <v>73.62</v>
      </c>
      <c r="BT142" s="209">
        <v>68.150000000000006</v>
      </c>
      <c r="BU142" s="209">
        <v>73.19</v>
      </c>
      <c r="BV142" s="212">
        <v>73.599999999999994</v>
      </c>
      <c r="BW142" s="209">
        <v>75.680000000000007</v>
      </c>
      <c r="BX142" s="209">
        <v>76.64</v>
      </c>
      <c r="BY142" s="209">
        <v>74.83</v>
      </c>
      <c r="BZ142" s="209">
        <v>82.93</v>
      </c>
      <c r="CA142" s="209">
        <v>84.9</v>
      </c>
      <c r="CB142" s="212">
        <v>78.989999999999995</v>
      </c>
      <c r="CC142" s="209">
        <v>75.900000000000006</v>
      </c>
      <c r="CD142" s="209">
        <v>74.08</v>
      </c>
      <c r="CE142" s="209">
        <v>74.150000000000006</v>
      </c>
      <c r="CF142" s="209">
        <v>77.31</v>
      </c>
      <c r="CG142" s="209">
        <v>72.150000000000006</v>
      </c>
      <c r="CH142" s="212">
        <v>74.709999999999994</v>
      </c>
      <c r="CI142" s="209">
        <v>79.88</v>
      </c>
      <c r="CJ142" s="209">
        <v>75.98</v>
      </c>
      <c r="CK142" s="209">
        <v>74.83</v>
      </c>
      <c r="CL142" s="209">
        <v>71.94</v>
      </c>
      <c r="CM142" s="209">
        <v>67.45</v>
      </c>
      <c r="CN142" s="212">
        <v>74.040000000000006</v>
      </c>
      <c r="CO142" s="161"/>
      <c r="CP142" s="161"/>
      <c r="CQ142" s="161"/>
      <c r="CR142" s="161"/>
      <c r="CS142" s="161"/>
      <c r="CT142" s="162"/>
      <c r="CU142" s="209">
        <v>75.88</v>
      </c>
      <c r="CV142" s="209">
        <v>89.38</v>
      </c>
      <c r="CW142" s="209">
        <v>83.52</v>
      </c>
      <c r="CX142" s="209">
        <v>55.01</v>
      </c>
      <c r="CY142" s="212">
        <v>76.040000000000006</v>
      </c>
      <c r="CZ142" s="209">
        <v>70.73</v>
      </c>
      <c r="DA142" s="209">
        <v>84.2</v>
      </c>
      <c r="DB142" s="209">
        <v>84.33</v>
      </c>
      <c r="DC142" s="209">
        <v>77.319999999999993</v>
      </c>
      <c r="DD142" s="209">
        <v>88.85</v>
      </c>
      <c r="DE142" s="209">
        <v>66.97</v>
      </c>
      <c r="DF142" s="212">
        <v>78.75</v>
      </c>
      <c r="DG142" s="209">
        <v>85.02</v>
      </c>
      <c r="DH142" s="209">
        <v>86.53</v>
      </c>
      <c r="DI142" s="209">
        <v>80.12</v>
      </c>
      <c r="DJ142" s="209">
        <v>76.45</v>
      </c>
      <c r="DK142" s="209">
        <v>89.44</v>
      </c>
      <c r="DL142" s="212">
        <v>83.53</v>
      </c>
      <c r="DM142" s="209">
        <v>83.17</v>
      </c>
      <c r="DN142" s="209">
        <v>76.37</v>
      </c>
      <c r="DO142" s="209">
        <v>81.44</v>
      </c>
      <c r="DP142" s="209">
        <v>79.62</v>
      </c>
      <c r="DQ142" s="209">
        <v>81.58</v>
      </c>
      <c r="DR142" s="212">
        <v>80.430000000000007</v>
      </c>
      <c r="DS142" s="212">
        <v>83.74</v>
      </c>
      <c r="DT142" s="212">
        <v>80.06</v>
      </c>
      <c r="DU142" s="212">
        <v>83.41</v>
      </c>
      <c r="DV142" s="212">
        <v>78.14</v>
      </c>
      <c r="DW142" s="212">
        <v>81.790000000000006</v>
      </c>
      <c r="DX142" s="212">
        <v>80.77</v>
      </c>
      <c r="DY142" s="212">
        <v>77.430000000000007</v>
      </c>
      <c r="DZ142" s="212">
        <v>81.489999999999995</v>
      </c>
      <c r="EA142" s="214">
        <v>84.65</v>
      </c>
    </row>
    <row r="143" spans="1:131" s="6" customFormat="1" x14ac:dyDescent="0.2">
      <c r="A143" s="90">
        <v>12</v>
      </c>
      <c r="B143" s="91" t="s">
        <v>574</v>
      </c>
      <c r="C143" s="92" t="s">
        <v>198</v>
      </c>
      <c r="D143" s="200" t="s">
        <v>199</v>
      </c>
      <c r="E143" s="225">
        <v>79.27</v>
      </c>
      <c r="F143" s="216">
        <v>454</v>
      </c>
      <c r="G143" s="216">
        <v>1978</v>
      </c>
      <c r="H143" s="275">
        <v>22.952477249747218</v>
      </c>
      <c r="I143" s="209">
        <v>80.44</v>
      </c>
      <c r="J143" s="209">
        <v>80.099999999999994</v>
      </c>
      <c r="K143" s="209">
        <v>79.540000000000006</v>
      </c>
      <c r="L143" s="209">
        <v>80.25</v>
      </c>
      <c r="M143" s="209">
        <v>80.16</v>
      </c>
      <c r="N143" s="212">
        <v>80.099999999999994</v>
      </c>
      <c r="O143" s="209">
        <v>87.02</v>
      </c>
      <c r="P143" s="209">
        <v>80.180000000000007</v>
      </c>
      <c r="Q143" s="209">
        <v>80.17</v>
      </c>
      <c r="R143" s="209">
        <v>81.58</v>
      </c>
      <c r="S143" s="209">
        <v>79.41</v>
      </c>
      <c r="T143" s="212">
        <v>81.489999999999995</v>
      </c>
      <c r="U143" s="209">
        <v>73.7</v>
      </c>
      <c r="V143" s="209">
        <v>73.180000000000007</v>
      </c>
      <c r="W143" s="209">
        <v>73.52</v>
      </c>
      <c r="X143" s="209">
        <v>74.69</v>
      </c>
      <c r="Y143" s="209">
        <v>80.150000000000006</v>
      </c>
      <c r="Z143" s="212">
        <v>75.11</v>
      </c>
      <c r="AA143" s="209">
        <v>77.12</v>
      </c>
      <c r="AB143" s="209">
        <v>81.97</v>
      </c>
      <c r="AC143" s="209">
        <v>81.790000000000006</v>
      </c>
      <c r="AD143" s="209">
        <v>79.430000000000007</v>
      </c>
      <c r="AE143" s="209">
        <v>75.73</v>
      </c>
      <c r="AF143" s="212">
        <v>79.28</v>
      </c>
      <c r="AG143" s="209">
        <v>81.13</v>
      </c>
      <c r="AH143" s="209">
        <v>85.27</v>
      </c>
      <c r="AI143" s="209">
        <v>76.5</v>
      </c>
      <c r="AJ143" s="209">
        <v>73.790000000000006</v>
      </c>
      <c r="AK143" s="209">
        <v>80.84</v>
      </c>
      <c r="AL143" s="212">
        <v>79.5</v>
      </c>
      <c r="AM143" s="209">
        <v>80.89</v>
      </c>
      <c r="AN143" s="209">
        <v>82.06</v>
      </c>
      <c r="AO143" s="209">
        <v>83.83</v>
      </c>
      <c r="AP143" s="209">
        <v>81.25</v>
      </c>
      <c r="AQ143" s="209">
        <v>81.31</v>
      </c>
      <c r="AR143" s="212">
        <v>81.87</v>
      </c>
      <c r="AS143" s="209">
        <v>78.91</v>
      </c>
      <c r="AT143" s="209">
        <v>79.28</v>
      </c>
      <c r="AU143" s="209">
        <v>88.02</v>
      </c>
      <c r="AV143" s="209">
        <v>73.61</v>
      </c>
      <c r="AW143" s="209">
        <v>80.05</v>
      </c>
      <c r="AX143" s="212">
        <v>80.06</v>
      </c>
      <c r="AY143" s="209">
        <v>73.66</v>
      </c>
      <c r="AZ143" s="209">
        <v>73.38</v>
      </c>
      <c r="BA143" s="209">
        <v>75.28</v>
      </c>
      <c r="BB143" s="209">
        <v>72.7</v>
      </c>
      <c r="BC143" s="209">
        <v>78.5</v>
      </c>
      <c r="BD143" s="212">
        <v>74.7</v>
      </c>
      <c r="BE143" s="209">
        <v>83.29</v>
      </c>
      <c r="BF143" s="209">
        <v>80.62</v>
      </c>
      <c r="BG143" s="209">
        <v>81.86</v>
      </c>
      <c r="BH143" s="209">
        <v>80.91</v>
      </c>
      <c r="BI143" s="209">
        <v>78.52</v>
      </c>
      <c r="BJ143" s="212">
        <v>81.040000000000006</v>
      </c>
      <c r="BK143" s="209">
        <v>79.739999999999995</v>
      </c>
      <c r="BL143" s="209">
        <v>81</v>
      </c>
      <c r="BM143" s="209">
        <v>82.69</v>
      </c>
      <c r="BN143" s="209">
        <v>78.19</v>
      </c>
      <c r="BO143" s="209">
        <v>80.75</v>
      </c>
      <c r="BP143" s="212">
        <v>80.47</v>
      </c>
      <c r="BQ143" s="209">
        <v>80.5</v>
      </c>
      <c r="BR143" s="209">
        <v>77.8</v>
      </c>
      <c r="BS143" s="209">
        <v>77.2</v>
      </c>
      <c r="BT143" s="209">
        <v>72.92</v>
      </c>
      <c r="BU143" s="209">
        <v>77.02</v>
      </c>
      <c r="BV143" s="212">
        <v>77.12</v>
      </c>
      <c r="BW143" s="209">
        <v>77.95</v>
      </c>
      <c r="BX143" s="209">
        <v>79.67</v>
      </c>
      <c r="BY143" s="209">
        <v>78.319999999999993</v>
      </c>
      <c r="BZ143" s="209">
        <v>85.47</v>
      </c>
      <c r="CA143" s="209">
        <v>85.71</v>
      </c>
      <c r="CB143" s="212">
        <v>81.62</v>
      </c>
      <c r="CC143" s="209">
        <v>74.41</v>
      </c>
      <c r="CD143" s="209">
        <v>75.97</v>
      </c>
      <c r="CE143" s="209">
        <v>75.010000000000005</v>
      </c>
      <c r="CF143" s="209">
        <v>77.09</v>
      </c>
      <c r="CG143" s="209">
        <v>74.58</v>
      </c>
      <c r="CH143" s="212">
        <v>75.48</v>
      </c>
      <c r="CI143" s="209">
        <v>79.75</v>
      </c>
      <c r="CJ143" s="209">
        <v>77.8</v>
      </c>
      <c r="CK143" s="209">
        <v>75.319999999999993</v>
      </c>
      <c r="CL143" s="209">
        <v>74.349999999999994</v>
      </c>
      <c r="CM143" s="209">
        <v>71.55</v>
      </c>
      <c r="CN143" s="212">
        <v>75.75</v>
      </c>
      <c r="CO143" s="161"/>
      <c r="CP143" s="161"/>
      <c r="CQ143" s="161"/>
      <c r="CR143" s="161"/>
      <c r="CS143" s="161"/>
      <c r="CT143" s="162"/>
      <c r="CU143" s="209">
        <v>83.54</v>
      </c>
      <c r="CV143" s="209">
        <v>82.58</v>
      </c>
      <c r="CW143" s="209">
        <v>81.16</v>
      </c>
      <c r="CX143" s="209">
        <v>63.3</v>
      </c>
      <c r="CY143" s="212">
        <v>77.709999999999994</v>
      </c>
      <c r="CZ143" s="209">
        <v>73.849999999999994</v>
      </c>
      <c r="DA143" s="209">
        <v>85.05</v>
      </c>
      <c r="DB143" s="209">
        <v>84.39</v>
      </c>
      <c r="DC143" s="209">
        <v>80.739999999999995</v>
      </c>
      <c r="DD143" s="209">
        <v>87.11</v>
      </c>
      <c r="DE143" s="209">
        <v>70.92</v>
      </c>
      <c r="DF143" s="212">
        <v>80.14</v>
      </c>
      <c r="DG143" s="209">
        <v>86.63</v>
      </c>
      <c r="DH143" s="209">
        <v>86.15</v>
      </c>
      <c r="DI143" s="209">
        <v>81.44</v>
      </c>
      <c r="DJ143" s="209">
        <v>77.36</v>
      </c>
      <c r="DK143" s="209">
        <v>89.77</v>
      </c>
      <c r="DL143" s="212">
        <v>84.32</v>
      </c>
      <c r="DM143" s="209">
        <v>82.38</v>
      </c>
      <c r="DN143" s="209">
        <v>76.09</v>
      </c>
      <c r="DO143" s="209">
        <v>81.819999999999993</v>
      </c>
      <c r="DP143" s="209">
        <v>80.78</v>
      </c>
      <c r="DQ143" s="209">
        <v>81.44</v>
      </c>
      <c r="DR143" s="212">
        <v>80.56</v>
      </c>
      <c r="DS143" s="212">
        <v>79.959999999999994</v>
      </c>
      <c r="DT143" s="212">
        <v>77.540000000000006</v>
      </c>
      <c r="DU143" s="212">
        <v>79.05</v>
      </c>
      <c r="DV143" s="212">
        <v>75.8</v>
      </c>
      <c r="DW143" s="212">
        <v>80.2</v>
      </c>
      <c r="DX143" s="212">
        <v>76.3</v>
      </c>
      <c r="DY143" s="212">
        <v>74.38</v>
      </c>
      <c r="DZ143" s="212">
        <v>77.66</v>
      </c>
      <c r="EA143" s="214">
        <v>81.98</v>
      </c>
    </row>
    <row r="144" spans="1:131" s="6" customFormat="1" x14ac:dyDescent="0.2">
      <c r="A144" s="90">
        <v>12</v>
      </c>
      <c r="B144" s="91" t="s">
        <v>574</v>
      </c>
      <c r="C144" s="92" t="s">
        <v>200</v>
      </c>
      <c r="D144" s="200" t="s">
        <v>201</v>
      </c>
      <c r="E144" s="225">
        <v>76.739999999999995</v>
      </c>
      <c r="F144" s="216">
        <v>1123</v>
      </c>
      <c r="G144" s="216">
        <v>2220</v>
      </c>
      <c r="H144" s="275">
        <v>50.585585585585591</v>
      </c>
      <c r="I144" s="209">
        <v>76.19</v>
      </c>
      <c r="J144" s="209">
        <v>76.61</v>
      </c>
      <c r="K144" s="209">
        <v>75.91</v>
      </c>
      <c r="L144" s="209">
        <v>76.63</v>
      </c>
      <c r="M144" s="209">
        <v>78.010000000000005</v>
      </c>
      <c r="N144" s="212">
        <v>76.67</v>
      </c>
      <c r="O144" s="209">
        <v>86.12</v>
      </c>
      <c r="P144" s="209">
        <v>76.69</v>
      </c>
      <c r="Q144" s="209">
        <v>77.61</v>
      </c>
      <c r="R144" s="209">
        <v>79.91</v>
      </c>
      <c r="S144" s="209">
        <v>74.319999999999993</v>
      </c>
      <c r="T144" s="212">
        <v>78.94</v>
      </c>
      <c r="U144" s="209">
        <v>71.930000000000007</v>
      </c>
      <c r="V144" s="209">
        <v>68.5</v>
      </c>
      <c r="W144" s="209">
        <v>70.39</v>
      </c>
      <c r="X144" s="209">
        <v>74.39</v>
      </c>
      <c r="Y144" s="209">
        <v>82.42</v>
      </c>
      <c r="Z144" s="212">
        <v>73.55</v>
      </c>
      <c r="AA144" s="209">
        <v>77.14</v>
      </c>
      <c r="AB144" s="209">
        <v>83.6</v>
      </c>
      <c r="AC144" s="209">
        <v>81.93</v>
      </c>
      <c r="AD144" s="209">
        <v>77.78</v>
      </c>
      <c r="AE144" s="209">
        <v>79.31</v>
      </c>
      <c r="AF144" s="212">
        <v>79.95</v>
      </c>
      <c r="AG144" s="209">
        <v>75.78</v>
      </c>
      <c r="AH144" s="209">
        <v>81.94</v>
      </c>
      <c r="AI144" s="209">
        <v>69.3</v>
      </c>
      <c r="AJ144" s="209">
        <v>64.290000000000006</v>
      </c>
      <c r="AK144" s="209">
        <v>77.22</v>
      </c>
      <c r="AL144" s="212">
        <v>73.709999999999994</v>
      </c>
      <c r="AM144" s="209">
        <v>78.069999999999993</v>
      </c>
      <c r="AN144" s="209">
        <v>80.72</v>
      </c>
      <c r="AO144" s="209">
        <v>85.2</v>
      </c>
      <c r="AP144" s="209">
        <v>80.069999999999993</v>
      </c>
      <c r="AQ144" s="209">
        <v>79.349999999999994</v>
      </c>
      <c r="AR144" s="212">
        <v>80.69</v>
      </c>
      <c r="AS144" s="209">
        <v>77.91</v>
      </c>
      <c r="AT144" s="209">
        <v>77.930000000000007</v>
      </c>
      <c r="AU144" s="209">
        <v>90.09</v>
      </c>
      <c r="AV144" s="209">
        <v>69.819999999999993</v>
      </c>
      <c r="AW144" s="209">
        <v>80.290000000000006</v>
      </c>
      <c r="AX144" s="212">
        <v>79.239999999999995</v>
      </c>
      <c r="AY144" s="209">
        <v>68.78</v>
      </c>
      <c r="AZ144" s="209">
        <v>66.180000000000007</v>
      </c>
      <c r="BA144" s="209">
        <v>70.2</v>
      </c>
      <c r="BB144" s="209">
        <v>66.069999999999993</v>
      </c>
      <c r="BC144" s="209">
        <v>77.67</v>
      </c>
      <c r="BD144" s="212">
        <v>69.78</v>
      </c>
      <c r="BE144" s="209">
        <v>81.430000000000007</v>
      </c>
      <c r="BF144" s="209">
        <v>74.55</v>
      </c>
      <c r="BG144" s="209">
        <v>79.709999999999994</v>
      </c>
      <c r="BH144" s="209">
        <v>79.2</v>
      </c>
      <c r="BI144" s="209">
        <v>72.36</v>
      </c>
      <c r="BJ144" s="212">
        <v>77.489999999999995</v>
      </c>
      <c r="BK144" s="209">
        <v>76.69</v>
      </c>
      <c r="BL144" s="209">
        <v>78.33</v>
      </c>
      <c r="BM144" s="209">
        <v>81.37</v>
      </c>
      <c r="BN144" s="209">
        <v>73.239999999999995</v>
      </c>
      <c r="BO144" s="209">
        <v>78.63</v>
      </c>
      <c r="BP144" s="212">
        <v>77.66</v>
      </c>
      <c r="BQ144" s="209">
        <v>78.599999999999994</v>
      </c>
      <c r="BR144" s="209">
        <v>76.03</v>
      </c>
      <c r="BS144" s="209">
        <v>74.75</v>
      </c>
      <c r="BT144" s="209">
        <v>67.95</v>
      </c>
      <c r="BU144" s="209">
        <v>72.72</v>
      </c>
      <c r="BV144" s="212">
        <v>74.02</v>
      </c>
      <c r="BW144" s="209">
        <v>73.16</v>
      </c>
      <c r="BX144" s="209">
        <v>75.78</v>
      </c>
      <c r="BY144" s="209">
        <v>74.650000000000006</v>
      </c>
      <c r="BZ144" s="209">
        <v>83.51</v>
      </c>
      <c r="CA144" s="209">
        <v>86.21</v>
      </c>
      <c r="CB144" s="212">
        <v>78.66</v>
      </c>
      <c r="CC144" s="209">
        <v>74.88</v>
      </c>
      <c r="CD144" s="209">
        <v>72.55</v>
      </c>
      <c r="CE144" s="209">
        <v>72.819999999999993</v>
      </c>
      <c r="CF144" s="209">
        <v>75.14</v>
      </c>
      <c r="CG144" s="209">
        <v>70.95</v>
      </c>
      <c r="CH144" s="212">
        <v>73.27</v>
      </c>
      <c r="CI144" s="209">
        <v>79.11</v>
      </c>
      <c r="CJ144" s="209">
        <v>73.709999999999994</v>
      </c>
      <c r="CK144" s="209">
        <v>73.03</v>
      </c>
      <c r="CL144" s="209">
        <v>70.069999999999993</v>
      </c>
      <c r="CM144" s="209">
        <v>66.489999999999995</v>
      </c>
      <c r="CN144" s="212">
        <v>72.52</v>
      </c>
      <c r="CO144" s="161"/>
      <c r="CP144" s="161"/>
      <c r="CQ144" s="161"/>
      <c r="CR144" s="161"/>
      <c r="CS144" s="161"/>
      <c r="CT144" s="162"/>
      <c r="CU144" s="209">
        <v>79.84</v>
      </c>
      <c r="CV144" s="209">
        <v>79.44</v>
      </c>
      <c r="CW144" s="209">
        <v>79.8</v>
      </c>
      <c r="CX144" s="209">
        <v>52.21</v>
      </c>
      <c r="CY144" s="212">
        <v>73.02</v>
      </c>
      <c r="CZ144" s="209">
        <v>68.56</v>
      </c>
      <c r="DA144" s="209">
        <v>83.61</v>
      </c>
      <c r="DB144" s="209">
        <v>85.91</v>
      </c>
      <c r="DC144" s="209">
        <v>76.53</v>
      </c>
      <c r="DD144" s="209">
        <v>88.51</v>
      </c>
      <c r="DE144" s="209">
        <v>65.010000000000005</v>
      </c>
      <c r="DF144" s="212">
        <v>78.08</v>
      </c>
      <c r="DG144" s="209">
        <v>87.5</v>
      </c>
      <c r="DH144" s="209">
        <v>87.52</v>
      </c>
      <c r="DI144" s="209">
        <v>78.88</v>
      </c>
      <c r="DJ144" s="209">
        <v>74.28</v>
      </c>
      <c r="DK144" s="209">
        <v>91.87</v>
      </c>
      <c r="DL144" s="212">
        <v>84.03</v>
      </c>
      <c r="DM144" s="209">
        <v>82.62</v>
      </c>
      <c r="DN144" s="209">
        <v>73.47</v>
      </c>
      <c r="DO144" s="209">
        <v>81.25</v>
      </c>
      <c r="DP144" s="209">
        <v>77.27</v>
      </c>
      <c r="DQ144" s="209">
        <v>80.489999999999995</v>
      </c>
      <c r="DR144" s="212">
        <v>79.03</v>
      </c>
      <c r="DS144" s="212">
        <v>80.78</v>
      </c>
      <c r="DT144" s="212">
        <v>77.17</v>
      </c>
      <c r="DU144" s="212">
        <v>80.69</v>
      </c>
      <c r="DV144" s="212">
        <v>77.36</v>
      </c>
      <c r="DW144" s="212">
        <v>80.75</v>
      </c>
      <c r="DX144" s="212">
        <v>79.319999999999993</v>
      </c>
      <c r="DY144" s="212">
        <v>75.62</v>
      </c>
      <c r="DZ144" s="212">
        <v>79.16</v>
      </c>
      <c r="EA144" s="214">
        <v>82.44</v>
      </c>
    </row>
    <row r="145" spans="1:131" s="6" customFormat="1" x14ac:dyDescent="0.2">
      <c r="A145" s="90">
        <v>12</v>
      </c>
      <c r="B145" s="91" t="s">
        <v>574</v>
      </c>
      <c r="C145" s="92" t="s">
        <v>202</v>
      </c>
      <c r="D145" s="200" t="s">
        <v>203</v>
      </c>
      <c r="E145" s="225">
        <v>97.17</v>
      </c>
      <c r="F145" s="216">
        <v>2935</v>
      </c>
      <c r="G145" s="216">
        <v>3482</v>
      </c>
      <c r="H145" s="275">
        <v>84.290637564618038</v>
      </c>
      <c r="I145" s="209">
        <v>97.25</v>
      </c>
      <c r="J145" s="209">
        <v>96.98</v>
      </c>
      <c r="K145" s="209">
        <v>97.07</v>
      </c>
      <c r="L145" s="209">
        <v>97.06</v>
      </c>
      <c r="M145" s="209">
        <v>96.89</v>
      </c>
      <c r="N145" s="212">
        <v>97.05</v>
      </c>
      <c r="O145" s="209">
        <v>98.23</v>
      </c>
      <c r="P145" s="209">
        <v>97.04</v>
      </c>
      <c r="Q145" s="209">
        <v>97.96</v>
      </c>
      <c r="R145" s="209">
        <v>97.64</v>
      </c>
      <c r="S145" s="209">
        <v>97.45</v>
      </c>
      <c r="T145" s="212">
        <v>97.66</v>
      </c>
      <c r="U145" s="209">
        <v>96.67</v>
      </c>
      <c r="V145" s="209">
        <v>96.24</v>
      </c>
      <c r="W145" s="209">
        <v>96.03</v>
      </c>
      <c r="X145" s="209">
        <v>96.61</v>
      </c>
      <c r="Y145" s="209">
        <v>97.89</v>
      </c>
      <c r="Z145" s="212">
        <v>96.69</v>
      </c>
      <c r="AA145" s="209">
        <v>97.45</v>
      </c>
      <c r="AB145" s="209">
        <v>98.21</v>
      </c>
      <c r="AC145" s="209">
        <v>97.95</v>
      </c>
      <c r="AD145" s="209">
        <v>97.67</v>
      </c>
      <c r="AE145" s="209">
        <v>97.57</v>
      </c>
      <c r="AF145" s="212">
        <v>97.77</v>
      </c>
      <c r="AG145" s="209">
        <v>97.24</v>
      </c>
      <c r="AH145" s="209">
        <v>97.86</v>
      </c>
      <c r="AI145" s="209">
        <v>96.3</v>
      </c>
      <c r="AJ145" s="209">
        <v>95.89</v>
      </c>
      <c r="AK145" s="209">
        <v>97.42</v>
      </c>
      <c r="AL145" s="212">
        <v>96.94</v>
      </c>
      <c r="AM145" s="209">
        <v>97.92</v>
      </c>
      <c r="AN145" s="209">
        <v>97.79</v>
      </c>
      <c r="AO145" s="209">
        <v>98.32</v>
      </c>
      <c r="AP145" s="209">
        <v>97.44</v>
      </c>
      <c r="AQ145" s="209">
        <v>97.5</v>
      </c>
      <c r="AR145" s="212">
        <v>97.79</v>
      </c>
      <c r="AS145" s="209">
        <v>96.84</v>
      </c>
      <c r="AT145" s="209">
        <v>97.17</v>
      </c>
      <c r="AU145" s="209">
        <v>98.78</v>
      </c>
      <c r="AV145" s="209">
        <v>96.32</v>
      </c>
      <c r="AW145" s="209">
        <v>97.58</v>
      </c>
      <c r="AX145" s="212">
        <v>97.34</v>
      </c>
      <c r="AY145" s="209">
        <v>96</v>
      </c>
      <c r="AZ145" s="209">
        <v>95.79</v>
      </c>
      <c r="BA145" s="209">
        <v>96.6</v>
      </c>
      <c r="BB145" s="209">
        <v>95.85</v>
      </c>
      <c r="BC145" s="209">
        <v>97.03</v>
      </c>
      <c r="BD145" s="212">
        <v>96.25</v>
      </c>
      <c r="BE145" s="209">
        <v>98.28</v>
      </c>
      <c r="BF145" s="209">
        <v>97.4</v>
      </c>
      <c r="BG145" s="209">
        <v>97.61</v>
      </c>
      <c r="BH145" s="209">
        <v>97.47</v>
      </c>
      <c r="BI145" s="209">
        <v>97.37</v>
      </c>
      <c r="BJ145" s="212">
        <v>97.62</v>
      </c>
      <c r="BK145" s="209">
        <v>97.2</v>
      </c>
      <c r="BL145" s="209">
        <v>97.45</v>
      </c>
      <c r="BM145" s="209">
        <v>97.84</v>
      </c>
      <c r="BN145" s="209">
        <v>96.71</v>
      </c>
      <c r="BO145" s="209">
        <v>97.48</v>
      </c>
      <c r="BP145" s="212">
        <v>97.34</v>
      </c>
      <c r="BQ145" s="209">
        <v>97.33</v>
      </c>
      <c r="BR145" s="209">
        <v>96.87</v>
      </c>
      <c r="BS145" s="209">
        <v>96.78</v>
      </c>
      <c r="BT145" s="209">
        <v>95.92</v>
      </c>
      <c r="BU145" s="209">
        <v>96.66</v>
      </c>
      <c r="BV145" s="212">
        <v>96.71</v>
      </c>
      <c r="BW145" s="209">
        <v>97.03</v>
      </c>
      <c r="BX145" s="209">
        <v>96.92</v>
      </c>
      <c r="BY145" s="209">
        <v>96.9</v>
      </c>
      <c r="BZ145" s="209">
        <v>98.06</v>
      </c>
      <c r="CA145" s="209">
        <v>98.29</v>
      </c>
      <c r="CB145" s="212">
        <v>97.44</v>
      </c>
      <c r="CC145" s="209">
        <v>96.48</v>
      </c>
      <c r="CD145" s="209">
        <v>96.56</v>
      </c>
      <c r="CE145" s="209">
        <v>96.49</v>
      </c>
      <c r="CF145" s="209">
        <v>96.82</v>
      </c>
      <c r="CG145" s="209">
        <v>96.36</v>
      </c>
      <c r="CH145" s="212">
        <v>96.54</v>
      </c>
      <c r="CI145" s="209">
        <v>97.22</v>
      </c>
      <c r="CJ145" s="209">
        <v>96.37</v>
      </c>
      <c r="CK145" s="209">
        <v>96.31</v>
      </c>
      <c r="CL145" s="209">
        <v>96.09</v>
      </c>
      <c r="CM145" s="209">
        <v>95.93</v>
      </c>
      <c r="CN145" s="212">
        <v>96.38</v>
      </c>
      <c r="CO145" s="161"/>
      <c r="CP145" s="161"/>
      <c r="CQ145" s="161"/>
      <c r="CR145" s="161"/>
      <c r="CS145" s="161"/>
      <c r="CT145" s="162"/>
      <c r="CU145" s="209">
        <v>98.02</v>
      </c>
      <c r="CV145" s="209">
        <v>98.36</v>
      </c>
      <c r="CW145" s="209">
        <v>97.3</v>
      </c>
      <c r="CX145" s="209">
        <v>93.87</v>
      </c>
      <c r="CY145" s="212">
        <v>96.89</v>
      </c>
      <c r="CZ145" s="209">
        <v>96.29</v>
      </c>
      <c r="DA145" s="209">
        <v>98.12</v>
      </c>
      <c r="DB145" s="209">
        <v>98.33</v>
      </c>
      <c r="DC145" s="209">
        <v>97.16</v>
      </c>
      <c r="DD145" s="209">
        <v>98.5</v>
      </c>
      <c r="DE145" s="209">
        <v>95.69</v>
      </c>
      <c r="DF145" s="212">
        <v>97.35</v>
      </c>
      <c r="DG145" s="209">
        <v>98.61</v>
      </c>
      <c r="DH145" s="209">
        <v>98.68</v>
      </c>
      <c r="DI145" s="209">
        <v>96.61</v>
      </c>
      <c r="DJ145" s="209">
        <v>96.41</v>
      </c>
      <c r="DK145" s="209">
        <v>98.99</v>
      </c>
      <c r="DL145" s="212">
        <v>97.86</v>
      </c>
      <c r="DM145" s="209">
        <v>97.83</v>
      </c>
      <c r="DN145" s="209">
        <v>96.42</v>
      </c>
      <c r="DO145" s="209">
        <v>97.46</v>
      </c>
      <c r="DP145" s="209">
        <v>97.05</v>
      </c>
      <c r="DQ145" s="209">
        <v>97.67</v>
      </c>
      <c r="DR145" s="212">
        <v>97.29</v>
      </c>
      <c r="DS145" s="212">
        <v>77.8</v>
      </c>
      <c r="DT145" s="212">
        <v>76.75</v>
      </c>
      <c r="DU145" s="212">
        <v>77.2</v>
      </c>
      <c r="DV145" s="212">
        <v>74.52</v>
      </c>
      <c r="DW145" s="212">
        <v>77.569999999999993</v>
      </c>
      <c r="DX145" s="212">
        <v>76.34</v>
      </c>
      <c r="DY145" s="212">
        <v>72.900000000000006</v>
      </c>
      <c r="DZ145" s="212">
        <v>76.06</v>
      </c>
      <c r="EA145" s="214">
        <v>81.53</v>
      </c>
    </row>
    <row r="146" spans="1:131" s="6" customFormat="1" x14ac:dyDescent="0.2">
      <c r="A146" s="90">
        <v>12</v>
      </c>
      <c r="B146" s="91" t="s">
        <v>574</v>
      </c>
      <c r="C146" s="92" t="s">
        <v>204</v>
      </c>
      <c r="D146" s="200" t="s">
        <v>205</v>
      </c>
      <c r="E146" s="225">
        <v>83.27</v>
      </c>
      <c r="F146" s="163">
        <v>89</v>
      </c>
      <c r="G146" s="163">
        <v>87</v>
      </c>
      <c r="H146" s="275">
        <v>100</v>
      </c>
      <c r="I146" s="209">
        <v>84.94</v>
      </c>
      <c r="J146" s="209">
        <v>84</v>
      </c>
      <c r="K146" s="209">
        <v>83.33</v>
      </c>
      <c r="L146" s="209">
        <v>81.78</v>
      </c>
      <c r="M146" s="209">
        <v>83.37</v>
      </c>
      <c r="N146" s="212">
        <v>83.48</v>
      </c>
      <c r="O146" s="209">
        <v>91.78</v>
      </c>
      <c r="P146" s="209">
        <v>81.349999999999994</v>
      </c>
      <c r="Q146" s="209">
        <v>85.84</v>
      </c>
      <c r="R146" s="209">
        <v>85.39</v>
      </c>
      <c r="S146" s="209">
        <v>83.56</v>
      </c>
      <c r="T146" s="212">
        <v>85.59</v>
      </c>
      <c r="U146" s="209">
        <v>80.930000000000007</v>
      </c>
      <c r="V146" s="209">
        <v>79.55</v>
      </c>
      <c r="W146" s="209">
        <v>78.86</v>
      </c>
      <c r="X146" s="209">
        <v>78.44</v>
      </c>
      <c r="Y146" s="209">
        <v>87.78</v>
      </c>
      <c r="Z146" s="212">
        <v>81.13</v>
      </c>
      <c r="AA146" s="209">
        <v>85.84</v>
      </c>
      <c r="AB146" s="209">
        <v>88.89</v>
      </c>
      <c r="AC146" s="209">
        <v>90.79</v>
      </c>
      <c r="AD146" s="209">
        <v>86.52</v>
      </c>
      <c r="AE146" s="209">
        <v>85.78</v>
      </c>
      <c r="AF146" s="212">
        <v>87.56</v>
      </c>
      <c r="AG146" s="209">
        <v>86.89</v>
      </c>
      <c r="AH146" s="209">
        <v>88.67</v>
      </c>
      <c r="AI146" s="209">
        <v>81.33</v>
      </c>
      <c r="AJ146" s="209">
        <v>73.33</v>
      </c>
      <c r="AK146" s="209">
        <v>84.72</v>
      </c>
      <c r="AL146" s="212">
        <v>82.98</v>
      </c>
      <c r="AM146" s="209">
        <v>88.89</v>
      </c>
      <c r="AN146" s="209">
        <v>91.56</v>
      </c>
      <c r="AO146" s="209">
        <v>93.11</v>
      </c>
      <c r="AP146" s="209">
        <v>89.56</v>
      </c>
      <c r="AQ146" s="209">
        <v>84.94</v>
      </c>
      <c r="AR146" s="212">
        <v>89.62</v>
      </c>
      <c r="AS146" s="209">
        <v>81.11</v>
      </c>
      <c r="AT146" s="209">
        <v>81.78</v>
      </c>
      <c r="AU146" s="209">
        <v>93.93</v>
      </c>
      <c r="AV146" s="209">
        <v>79.09</v>
      </c>
      <c r="AW146" s="209">
        <v>84.89</v>
      </c>
      <c r="AX146" s="212">
        <v>84.16</v>
      </c>
      <c r="AY146" s="209">
        <v>75.959999999999994</v>
      </c>
      <c r="AZ146" s="209">
        <v>74.67</v>
      </c>
      <c r="BA146" s="209">
        <v>78.44</v>
      </c>
      <c r="BB146" s="209">
        <v>77.53</v>
      </c>
      <c r="BC146" s="209">
        <v>83.64</v>
      </c>
      <c r="BD146" s="212">
        <v>78.03</v>
      </c>
      <c r="BE146" s="209">
        <v>93.11</v>
      </c>
      <c r="BF146" s="209">
        <v>86.89</v>
      </c>
      <c r="BG146" s="209">
        <v>88.76</v>
      </c>
      <c r="BH146" s="209">
        <v>88.67</v>
      </c>
      <c r="BI146" s="209">
        <v>82.82</v>
      </c>
      <c r="BJ146" s="212">
        <v>88.11</v>
      </c>
      <c r="BK146" s="209">
        <v>87.05</v>
      </c>
      <c r="BL146" s="209">
        <v>87.87</v>
      </c>
      <c r="BM146" s="209">
        <v>85.62</v>
      </c>
      <c r="BN146" s="209">
        <v>82.92</v>
      </c>
      <c r="BO146" s="209">
        <v>88.41</v>
      </c>
      <c r="BP146" s="212">
        <v>86.37</v>
      </c>
      <c r="BQ146" s="209">
        <v>85.33</v>
      </c>
      <c r="BR146" s="209">
        <v>84.22</v>
      </c>
      <c r="BS146" s="209">
        <v>83.33</v>
      </c>
      <c r="BT146" s="209">
        <v>78.89</v>
      </c>
      <c r="BU146" s="209">
        <v>83.6</v>
      </c>
      <c r="BV146" s="212">
        <v>83.07</v>
      </c>
      <c r="BW146" s="209">
        <v>85.91</v>
      </c>
      <c r="BX146" s="209">
        <v>80.44</v>
      </c>
      <c r="BY146" s="209">
        <v>83.33</v>
      </c>
      <c r="BZ146" s="209">
        <v>91.56</v>
      </c>
      <c r="CA146" s="209">
        <v>89.44</v>
      </c>
      <c r="CB146" s="212">
        <v>86.13</v>
      </c>
      <c r="CC146" s="209">
        <v>75.510000000000005</v>
      </c>
      <c r="CD146" s="209">
        <v>70.56</v>
      </c>
      <c r="CE146" s="209">
        <v>71.69</v>
      </c>
      <c r="CF146" s="209">
        <v>73.64</v>
      </c>
      <c r="CG146" s="209">
        <v>73.03</v>
      </c>
      <c r="CH146" s="212">
        <v>72.88</v>
      </c>
      <c r="CI146" s="209">
        <v>83.82</v>
      </c>
      <c r="CJ146" s="209">
        <v>83.68</v>
      </c>
      <c r="CK146" s="209">
        <v>75.73</v>
      </c>
      <c r="CL146" s="209">
        <v>75.959999999999994</v>
      </c>
      <c r="CM146" s="209">
        <v>76.510000000000005</v>
      </c>
      <c r="CN146" s="212">
        <v>79.14</v>
      </c>
      <c r="CO146" s="161"/>
      <c r="CP146" s="161"/>
      <c r="CQ146" s="161"/>
      <c r="CR146" s="161"/>
      <c r="CS146" s="161"/>
      <c r="CT146" s="162"/>
      <c r="CU146" s="209">
        <v>89.33</v>
      </c>
      <c r="CV146" s="209">
        <v>81.56</v>
      </c>
      <c r="CW146" s="209">
        <v>86.44</v>
      </c>
      <c r="CX146" s="209">
        <v>53.65</v>
      </c>
      <c r="CY146" s="212">
        <v>78.08</v>
      </c>
      <c r="CZ146" s="209">
        <v>66.739999999999995</v>
      </c>
      <c r="DA146" s="209">
        <v>84.44</v>
      </c>
      <c r="DB146" s="209">
        <v>87.33</v>
      </c>
      <c r="DC146" s="209">
        <v>84.27</v>
      </c>
      <c r="DD146" s="209">
        <v>87.56</v>
      </c>
      <c r="DE146" s="209">
        <v>65.84</v>
      </c>
      <c r="DF146" s="212">
        <v>79.400000000000006</v>
      </c>
      <c r="DG146" s="209">
        <v>93.03</v>
      </c>
      <c r="DH146" s="209">
        <v>93.03</v>
      </c>
      <c r="DI146" s="209">
        <v>91.01</v>
      </c>
      <c r="DJ146" s="209">
        <v>80</v>
      </c>
      <c r="DK146" s="209">
        <v>92.67</v>
      </c>
      <c r="DL146" s="212">
        <v>89.93</v>
      </c>
      <c r="DM146" s="209">
        <v>87.64</v>
      </c>
      <c r="DN146" s="209">
        <v>80.67</v>
      </c>
      <c r="DO146" s="209">
        <v>85.11</v>
      </c>
      <c r="DP146" s="209">
        <v>82.05</v>
      </c>
      <c r="DQ146" s="209">
        <v>86.74</v>
      </c>
      <c r="DR146" s="212">
        <v>84.45</v>
      </c>
      <c r="DS146" s="212">
        <v>97.36</v>
      </c>
      <c r="DT146" s="212">
        <v>97.23</v>
      </c>
      <c r="DU146" s="212">
        <v>97.37</v>
      </c>
      <c r="DV146" s="212">
        <v>96.8</v>
      </c>
      <c r="DW146" s="212">
        <v>97.48</v>
      </c>
      <c r="DX146" s="212">
        <v>97.08</v>
      </c>
      <c r="DY146" s="212">
        <v>96.46</v>
      </c>
      <c r="DZ146" s="212">
        <v>97.17</v>
      </c>
      <c r="EA146" s="214">
        <v>97.57</v>
      </c>
    </row>
    <row r="147" spans="1:131" s="6" customFormat="1" x14ac:dyDescent="0.2">
      <c r="A147" s="90">
        <v>12</v>
      </c>
      <c r="B147" s="91" t="s">
        <v>574</v>
      </c>
      <c r="C147" s="92" t="s">
        <v>206</v>
      </c>
      <c r="D147" s="200" t="s">
        <v>207</v>
      </c>
      <c r="E147" s="225">
        <v>77.430000000000007</v>
      </c>
      <c r="F147" s="216">
        <v>1627</v>
      </c>
      <c r="G147" s="216">
        <v>3334</v>
      </c>
      <c r="H147" s="275">
        <v>48.800239952009598</v>
      </c>
      <c r="I147" s="209">
        <v>78.38</v>
      </c>
      <c r="J147" s="209">
        <v>79.67</v>
      </c>
      <c r="K147" s="209">
        <v>78.37</v>
      </c>
      <c r="L147" s="209">
        <v>77.709999999999994</v>
      </c>
      <c r="M147" s="209">
        <v>80.91</v>
      </c>
      <c r="N147" s="212">
        <v>79.010000000000005</v>
      </c>
      <c r="O147" s="209">
        <v>87.37</v>
      </c>
      <c r="P147" s="209">
        <v>75.680000000000007</v>
      </c>
      <c r="Q147" s="209">
        <v>79.400000000000006</v>
      </c>
      <c r="R147" s="209">
        <v>80.510000000000005</v>
      </c>
      <c r="S147" s="209">
        <v>77.06</v>
      </c>
      <c r="T147" s="212">
        <v>80.02</v>
      </c>
      <c r="U147" s="209">
        <v>70.739999999999995</v>
      </c>
      <c r="V147" s="209">
        <v>65.88</v>
      </c>
      <c r="W147" s="209">
        <v>67.099999999999994</v>
      </c>
      <c r="X147" s="209">
        <v>78.180000000000007</v>
      </c>
      <c r="Y147" s="209">
        <v>81.61</v>
      </c>
      <c r="Z147" s="212">
        <v>72.790000000000006</v>
      </c>
      <c r="AA147" s="209">
        <v>77.2</v>
      </c>
      <c r="AB147" s="209">
        <v>85.77</v>
      </c>
      <c r="AC147" s="209">
        <v>83.38</v>
      </c>
      <c r="AD147" s="209">
        <v>78.52</v>
      </c>
      <c r="AE147" s="209">
        <v>78.05</v>
      </c>
      <c r="AF147" s="212">
        <v>80.599999999999994</v>
      </c>
      <c r="AG147" s="209">
        <v>77.63</v>
      </c>
      <c r="AH147" s="209">
        <v>83.97</v>
      </c>
      <c r="AI147" s="209">
        <v>70.67</v>
      </c>
      <c r="AJ147" s="209">
        <v>68.16</v>
      </c>
      <c r="AK147" s="209">
        <v>78.8</v>
      </c>
      <c r="AL147" s="212">
        <v>75.86</v>
      </c>
      <c r="AM147" s="209">
        <v>77.540000000000006</v>
      </c>
      <c r="AN147" s="209">
        <v>82.68</v>
      </c>
      <c r="AO147" s="209">
        <v>85.93</v>
      </c>
      <c r="AP147" s="209">
        <v>81.96</v>
      </c>
      <c r="AQ147" s="209">
        <v>81.12</v>
      </c>
      <c r="AR147" s="212">
        <v>81.87</v>
      </c>
      <c r="AS147" s="209">
        <v>73.92</v>
      </c>
      <c r="AT147" s="209">
        <v>76.25</v>
      </c>
      <c r="AU147" s="209">
        <v>90.27</v>
      </c>
      <c r="AV147" s="209">
        <v>69.84</v>
      </c>
      <c r="AW147" s="209">
        <v>81.260000000000005</v>
      </c>
      <c r="AX147" s="212">
        <v>78.349999999999994</v>
      </c>
      <c r="AY147" s="209">
        <v>68.17</v>
      </c>
      <c r="AZ147" s="209">
        <v>64.44</v>
      </c>
      <c r="BA147" s="209">
        <v>69.650000000000006</v>
      </c>
      <c r="BB147" s="209">
        <v>66.2</v>
      </c>
      <c r="BC147" s="209">
        <v>77.28</v>
      </c>
      <c r="BD147" s="212">
        <v>69.16</v>
      </c>
      <c r="BE147" s="209">
        <v>84.98</v>
      </c>
      <c r="BF147" s="209">
        <v>76.319999999999993</v>
      </c>
      <c r="BG147" s="209">
        <v>79.989999999999995</v>
      </c>
      <c r="BH147" s="209">
        <v>79.010000000000005</v>
      </c>
      <c r="BI147" s="209">
        <v>72.400000000000006</v>
      </c>
      <c r="BJ147" s="212">
        <v>78.59</v>
      </c>
      <c r="BK147" s="209">
        <v>78.209999999999994</v>
      </c>
      <c r="BL147" s="209">
        <v>79.400000000000006</v>
      </c>
      <c r="BM147" s="209">
        <v>80.69</v>
      </c>
      <c r="BN147" s="209">
        <v>74.78</v>
      </c>
      <c r="BO147" s="209">
        <v>80.3</v>
      </c>
      <c r="BP147" s="212">
        <v>78.69</v>
      </c>
      <c r="BQ147" s="209">
        <v>79.42</v>
      </c>
      <c r="BR147" s="209">
        <v>75.97</v>
      </c>
      <c r="BS147" s="209">
        <v>73.08</v>
      </c>
      <c r="BT147" s="209">
        <v>67.42</v>
      </c>
      <c r="BU147" s="209">
        <v>73.11</v>
      </c>
      <c r="BV147" s="212">
        <v>73.819999999999993</v>
      </c>
      <c r="BW147" s="209">
        <v>75.510000000000005</v>
      </c>
      <c r="BX147" s="209">
        <v>77.28</v>
      </c>
      <c r="BY147" s="209">
        <v>74.8</v>
      </c>
      <c r="BZ147" s="209">
        <v>83.62</v>
      </c>
      <c r="CA147" s="209">
        <v>85.03</v>
      </c>
      <c r="CB147" s="212">
        <v>79.25</v>
      </c>
      <c r="CC147" s="209">
        <v>75.430000000000007</v>
      </c>
      <c r="CD147" s="209">
        <v>73.94</v>
      </c>
      <c r="CE147" s="209">
        <v>73.27</v>
      </c>
      <c r="CF147" s="209">
        <v>75.98</v>
      </c>
      <c r="CG147" s="209">
        <v>71.48</v>
      </c>
      <c r="CH147" s="212">
        <v>74.02</v>
      </c>
      <c r="CI147" s="209">
        <v>80.3</v>
      </c>
      <c r="CJ147" s="209">
        <v>73.52</v>
      </c>
      <c r="CK147" s="209">
        <v>72.91</v>
      </c>
      <c r="CL147" s="209">
        <v>71</v>
      </c>
      <c r="CM147" s="209">
        <v>64.349999999999994</v>
      </c>
      <c r="CN147" s="212">
        <v>72.489999999999995</v>
      </c>
      <c r="CO147" s="161"/>
      <c r="CP147" s="161"/>
      <c r="CQ147" s="161"/>
      <c r="CR147" s="161"/>
      <c r="CS147" s="161"/>
      <c r="CT147" s="162"/>
      <c r="CU147" s="209">
        <v>81.5</v>
      </c>
      <c r="CV147" s="209">
        <v>86.9</v>
      </c>
      <c r="CW147" s="209">
        <v>83.17</v>
      </c>
      <c r="CX147" s="209">
        <v>50.86</v>
      </c>
      <c r="CY147" s="212">
        <v>75.819999999999993</v>
      </c>
      <c r="CZ147" s="209">
        <v>69.52</v>
      </c>
      <c r="DA147" s="209">
        <v>84.44</v>
      </c>
      <c r="DB147" s="209">
        <v>85.6</v>
      </c>
      <c r="DC147" s="209">
        <v>77.62</v>
      </c>
      <c r="DD147" s="209">
        <v>89.59</v>
      </c>
      <c r="DE147" s="209">
        <v>63.26</v>
      </c>
      <c r="DF147" s="212">
        <v>78.39</v>
      </c>
      <c r="DG147" s="209">
        <v>87.87</v>
      </c>
      <c r="DH147" s="209">
        <v>87.99</v>
      </c>
      <c r="DI147" s="209">
        <v>75.97</v>
      </c>
      <c r="DJ147" s="209">
        <v>75.03</v>
      </c>
      <c r="DK147" s="209">
        <v>92.39</v>
      </c>
      <c r="DL147" s="212">
        <v>83.91</v>
      </c>
      <c r="DM147" s="209">
        <v>84.22</v>
      </c>
      <c r="DN147" s="209">
        <v>74.099999999999994</v>
      </c>
      <c r="DO147" s="209">
        <v>82.16</v>
      </c>
      <c r="DP147" s="209">
        <v>79.150000000000006</v>
      </c>
      <c r="DQ147" s="209">
        <v>82.49</v>
      </c>
      <c r="DR147" s="212">
        <v>80.430000000000007</v>
      </c>
      <c r="DS147" s="212">
        <v>84.54</v>
      </c>
      <c r="DT147" s="212">
        <v>84.36</v>
      </c>
      <c r="DU147" s="212">
        <v>86.3</v>
      </c>
      <c r="DV147" s="212">
        <v>81.099999999999994</v>
      </c>
      <c r="DW147" s="212">
        <v>87.24</v>
      </c>
      <c r="DX147" s="212">
        <v>84.6</v>
      </c>
      <c r="DY147" s="212">
        <v>76</v>
      </c>
      <c r="DZ147" s="212">
        <v>78.88</v>
      </c>
      <c r="EA147" s="214">
        <v>87.2</v>
      </c>
    </row>
    <row r="148" spans="1:131" s="6" customFormat="1" x14ac:dyDescent="0.2">
      <c r="A148" s="90">
        <v>12</v>
      </c>
      <c r="B148" s="91" t="s">
        <v>574</v>
      </c>
      <c r="C148" s="92" t="s">
        <v>208</v>
      </c>
      <c r="D148" s="200" t="s">
        <v>209</v>
      </c>
      <c r="E148" s="225">
        <v>77.09</v>
      </c>
      <c r="F148" s="216">
        <v>235</v>
      </c>
      <c r="G148" s="216">
        <v>214</v>
      </c>
      <c r="H148" s="275">
        <v>100</v>
      </c>
      <c r="I148" s="209">
        <v>79.569999999999993</v>
      </c>
      <c r="J148" s="209">
        <v>79.22</v>
      </c>
      <c r="K148" s="209">
        <v>78.959999999999994</v>
      </c>
      <c r="L148" s="209">
        <v>79.14</v>
      </c>
      <c r="M148" s="209">
        <v>79.83</v>
      </c>
      <c r="N148" s="212">
        <v>79.34</v>
      </c>
      <c r="O148" s="209">
        <v>86.78</v>
      </c>
      <c r="P148" s="209">
        <v>77.459999999999994</v>
      </c>
      <c r="Q148" s="209">
        <v>81.48</v>
      </c>
      <c r="R148" s="209">
        <v>82.87</v>
      </c>
      <c r="S148" s="209">
        <v>76.290000000000006</v>
      </c>
      <c r="T148" s="212">
        <v>80.959999999999994</v>
      </c>
      <c r="U148" s="209">
        <v>71.75</v>
      </c>
      <c r="V148" s="209">
        <v>70.5</v>
      </c>
      <c r="W148" s="209">
        <v>70.63</v>
      </c>
      <c r="X148" s="209">
        <v>73.16</v>
      </c>
      <c r="Y148" s="209">
        <v>81.239999999999995</v>
      </c>
      <c r="Z148" s="212">
        <v>73.47</v>
      </c>
      <c r="AA148" s="209">
        <v>78.34</v>
      </c>
      <c r="AB148" s="209">
        <v>82.2</v>
      </c>
      <c r="AC148" s="209">
        <v>81.06</v>
      </c>
      <c r="AD148" s="209">
        <v>79.38</v>
      </c>
      <c r="AE148" s="209">
        <v>78.86</v>
      </c>
      <c r="AF148" s="212">
        <v>79.959999999999994</v>
      </c>
      <c r="AG148" s="209">
        <v>78</v>
      </c>
      <c r="AH148" s="209">
        <v>81.67</v>
      </c>
      <c r="AI148" s="209">
        <v>72.209999999999994</v>
      </c>
      <c r="AJ148" s="209">
        <v>71.39</v>
      </c>
      <c r="AK148" s="209">
        <v>79.91</v>
      </c>
      <c r="AL148" s="212">
        <v>76.63</v>
      </c>
      <c r="AM148" s="209">
        <v>79.22</v>
      </c>
      <c r="AN148" s="209">
        <v>80.61</v>
      </c>
      <c r="AO148" s="209">
        <v>78.94</v>
      </c>
      <c r="AP148" s="209">
        <v>77.599999999999994</v>
      </c>
      <c r="AQ148" s="209">
        <v>77.63</v>
      </c>
      <c r="AR148" s="212">
        <v>78.81</v>
      </c>
      <c r="AS148" s="209">
        <v>75.52</v>
      </c>
      <c r="AT148" s="209">
        <v>79.47</v>
      </c>
      <c r="AU148" s="209">
        <v>90.3</v>
      </c>
      <c r="AV148" s="209">
        <v>65.739999999999995</v>
      </c>
      <c r="AW148" s="209">
        <v>77.75</v>
      </c>
      <c r="AX148" s="212">
        <v>77.760000000000005</v>
      </c>
      <c r="AY148" s="209">
        <v>68.03</v>
      </c>
      <c r="AZ148" s="209">
        <v>66.03</v>
      </c>
      <c r="BA148" s="209">
        <v>72.16</v>
      </c>
      <c r="BB148" s="209">
        <v>66.14</v>
      </c>
      <c r="BC148" s="209">
        <v>77.03</v>
      </c>
      <c r="BD148" s="212">
        <v>69.88</v>
      </c>
      <c r="BE148" s="209">
        <v>82.7</v>
      </c>
      <c r="BF148" s="209">
        <v>77.78</v>
      </c>
      <c r="BG148" s="209">
        <v>80.8</v>
      </c>
      <c r="BH148" s="209">
        <v>80.44</v>
      </c>
      <c r="BI148" s="209">
        <v>75.59</v>
      </c>
      <c r="BJ148" s="212">
        <v>79.489999999999995</v>
      </c>
      <c r="BK148" s="209">
        <v>78.94</v>
      </c>
      <c r="BL148" s="209">
        <v>80.540000000000006</v>
      </c>
      <c r="BM148" s="209">
        <v>82.03</v>
      </c>
      <c r="BN148" s="209">
        <v>74.760000000000005</v>
      </c>
      <c r="BO148" s="209">
        <v>78.58</v>
      </c>
      <c r="BP148" s="212">
        <v>78.97</v>
      </c>
      <c r="BQ148" s="209">
        <v>81.150000000000006</v>
      </c>
      <c r="BR148" s="209">
        <v>80</v>
      </c>
      <c r="BS148" s="209">
        <v>76.489999999999995</v>
      </c>
      <c r="BT148" s="209">
        <v>69.86</v>
      </c>
      <c r="BU148" s="209">
        <v>75.77</v>
      </c>
      <c r="BV148" s="212">
        <v>76.69</v>
      </c>
      <c r="BW148" s="209">
        <v>77.260000000000005</v>
      </c>
      <c r="BX148" s="209">
        <v>76.56</v>
      </c>
      <c r="BY148" s="209">
        <v>77.47</v>
      </c>
      <c r="BZ148" s="209">
        <v>84.7</v>
      </c>
      <c r="CA148" s="209">
        <v>84.42</v>
      </c>
      <c r="CB148" s="212">
        <v>80.09</v>
      </c>
      <c r="CC148" s="209">
        <v>72.78</v>
      </c>
      <c r="CD148" s="209">
        <v>69.44</v>
      </c>
      <c r="CE148" s="209">
        <v>69.56</v>
      </c>
      <c r="CF148" s="209">
        <v>71.88</v>
      </c>
      <c r="CG148" s="209">
        <v>69.34</v>
      </c>
      <c r="CH148" s="212">
        <v>70.599999999999994</v>
      </c>
      <c r="CI148" s="209">
        <v>77.37</v>
      </c>
      <c r="CJ148" s="209">
        <v>74.63</v>
      </c>
      <c r="CK148" s="209">
        <v>71.53</v>
      </c>
      <c r="CL148" s="209">
        <v>69.64</v>
      </c>
      <c r="CM148" s="209">
        <v>65.569999999999993</v>
      </c>
      <c r="CN148" s="212">
        <v>71.8</v>
      </c>
      <c r="CO148" s="161"/>
      <c r="CP148" s="161"/>
      <c r="CQ148" s="161"/>
      <c r="CR148" s="161"/>
      <c r="CS148" s="161"/>
      <c r="CT148" s="162"/>
      <c r="CU148" s="209">
        <v>83.23</v>
      </c>
      <c r="CV148" s="209">
        <v>76.72</v>
      </c>
      <c r="CW148" s="209">
        <v>80.09</v>
      </c>
      <c r="CX148" s="209">
        <v>55.18</v>
      </c>
      <c r="CY148" s="212">
        <v>74.010000000000005</v>
      </c>
      <c r="CZ148" s="209">
        <v>69.959999999999994</v>
      </c>
      <c r="DA148" s="209">
        <v>81.05</v>
      </c>
      <c r="DB148" s="209">
        <v>83.58</v>
      </c>
      <c r="DC148" s="209">
        <v>74.41</v>
      </c>
      <c r="DD148" s="209">
        <v>87.83</v>
      </c>
      <c r="DE148" s="209">
        <v>66.760000000000005</v>
      </c>
      <c r="DF148" s="212">
        <v>77.34</v>
      </c>
      <c r="DG148" s="209">
        <v>85.09</v>
      </c>
      <c r="DH148" s="209">
        <v>87.16</v>
      </c>
      <c r="DI148" s="209">
        <v>76.28</v>
      </c>
      <c r="DJ148" s="209">
        <v>74.599999999999994</v>
      </c>
      <c r="DK148" s="209">
        <v>89.18</v>
      </c>
      <c r="DL148" s="212">
        <v>82.51</v>
      </c>
      <c r="DM148" s="209">
        <v>80.44</v>
      </c>
      <c r="DN148" s="209">
        <v>74.69</v>
      </c>
      <c r="DO148" s="209">
        <v>81.150000000000006</v>
      </c>
      <c r="DP148" s="209">
        <v>76.3</v>
      </c>
      <c r="DQ148" s="209">
        <v>79.83</v>
      </c>
      <c r="DR148" s="212">
        <v>78.489999999999995</v>
      </c>
      <c r="DS148" s="212">
        <v>79.52</v>
      </c>
      <c r="DT148" s="212">
        <v>76.709999999999994</v>
      </c>
      <c r="DU148" s="212">
        <v>78.86</v>
      </c>
      <c r="DV148" s="212">
        <v>73.77</v>
      </c>
      <c r="DW148" s="212">
        <v>78.64</v>
      </c>
      <c r="DX148" s="212">
        <v>76.55</v>
      </c>
      <c r="DY148" s="212">
        <v>73.260000000000005</v>
      </c>
      <c r="DZ148" s="212">
        <v>77.36</v>
      </c>
      <c r="EA148" s="214">
        <v>82.17</v>
      </c>
    </row>
    <row r="149" spans="1:131" s="6" customFormat="1" x14ac:dyDescent="0.2">
      <c r="A149" s="90">
        <v>12</v>
      </c>
      <c r="B149" s="91" t="s">
        <v>574</v>
      </c>
      <c r="C149" s="92" t="s">
        <v>210</v>
      </c>
      <c r="D149" s="200" t="s">
        <v>211</v>
      </c>
      <c r="E149" s="225">
        <v>76.319999999999993</v>
      </c>
      <c r="F149" s="216">
        <v>1461</v>
      </c>
      <c r="G149" s="216">
        <v>1429</v>
      </c>
      <c r="H149" s="275">
        <v>100</v>
      </c>
      <c r="I149" s="209">
        <v>77.47</v>
      </c>
      <c r="J149" s="209">
        <v>75.81</v>
      </c>
      <c r="K149" s="209">
        <v>76.290000000000006</v>
      </c>
      <c r="L149" s="209">
        <v>77.209999999999994</v>
      </c>
      <c r="M149" s="209">
        <v>76.95</v>
      </c>
      <c r="N149" s="212">
        <v>76.75</v>
      </c>
      <c r="O149" s="209">
        <v>86.9</v>
      </c>
      <c r="P149" s="209">
        <v>77.819999999999993</v>
      </c>
      <c r="Q149" s="209">
        <v>78.290000000000006</v>
      </c>
      <c r="R149" s="209">
        <v>80.14</v>
      </c>
      <c r="S149" s="209">
        <v>76.599999999999994</v>
      </c>
      <c r="T149" s="212">
        <v>79.959999999999994</v>
      </c>
      <c r="U149" s="209">
        <v>72.680000000000007</v>
      </c>
      <c r="V149" s="209">
        <v>71.25</v>
      </c>
      <c r="W149" s="209">
        <v>69.94</v>
      </c>
      <c r="X149" s="209">
        <v>70.95</v>
      </c>
      <c r="Y149" s="209">
        <v>79.260000000000005</v>
      </c>
      <c r="Z149" s="212">
        <v>72.83</v>
      </c>
      <c r="AA149" s="209">
        <v>75.650000000000006</v>
      </c>
      <c r="AB149" s="209">
        <v>81.400000000000006</v>
      </c>
      <c r="AC149" s="209">
        <v>79.69</v>
      </c>
      <c r="AD149" s="209">
        <v>76.3</v>
      </c>
      <c r="AE149" s="209">
        <v>75.73</v>
      </c>
      <c r="AF149" s="212">
        <v>77.75</v>
      </c>
      <c r="AG149" s="209">
        <v>77.489999999999995</v>
      </c>
      <c r="AH149" s="209">
        <v>82.28</v>
      </c>
      <c r="AI149" s="209">
        <v>74.55</v>
      </c>
      <c r="AJ149" s="209">
        <v>72.61</v>
      </c>
      <c r="AK149" s="209">
        <v>78.56</v>
      </c>
      <c r="AL149" s="212">
        <v>77.11</v>
      </c>
      <c r="AM149" s="209">
        <v>77.52</v>
      </c>
      <c r="AN149" s="209">
        <v>78.34</v>
      </c>
      <c r="AO149" s="209">
        <v>79.89</v>
      </c>
      <c r="AP149" s="209">
        <v>77.52</v>
      </c>
      <c r="AQ149" s="209">
        <v>77.38</v>
      </c>
      <c r="AR149" s="212">
        <v>78.13</v>
      </c>
      <c r="AS149" s="209">
        <v>76.180000000000007</v>
      </c>
      <c r="AT149" s="209">
        <v>75.78</v>
      </c>
      <c r="AU149" s="209">
        <v>86.47</v>
      </c>
      <c r="AV149" s="209">
        <v>69.650000000000006</v>
      </c>
      <c r="AW149" s="209">
        <v>76.959999999999994</v>
      </c>
      <c r="AX149" s="212">
        <v>77.02</v>
      </c>
      <c r="AY149" s="209">
        <v>69.510000000000005</v>
      </c>
      <c r="AZ149" s="209">
        <v>67.86</v>
      </c>
      <c r="BA149" s="209">
        <v>70.33</v>
      </c>
      <c r="BB149" s="209">
        <v>68.540000000000006</v>
      </c>
      <c r="BC149" s="209">
        <v>76.63</v>
      </c>
      <c r="BD149" s="212">
        <v>70.58</v>
      </c>
      <c r="BE149" s="209">
        <v>77.84</v>
      </c>
      <c r="BF149" s="209">
        <v>76.17</v>
      </c>
      <c r="BG149" s="209">
        <v>79.05</v>
      </c>
      <c r="BH149" s="209">
        <v>80.08</v>
      </c>
      <c r="BI149" s="209">
        <v>74.41</v>
      </c>
      <c r="BJ149" s="212">
        <v>77.52</v>
      </c>
      <c r="BK149" s="209">
        <v>75.78</v>
      </c>
      <c r="BL149" s="209">
        <v>77.95</v>
      </c>
      <c r="BM149" s="209">
        <v>80.14</v>
      </c>
      <c r="BN149" s="209">
        <v>75.040000000000006</v>
      </c>
      <c r="BO149" s="209">
        <v>77.430000000000007</v>
      </c>
      <c r="BP149" s="212">
        <v>77.27</v>
      </c>
      <c r="BQ149" s="209">
        <v>76.489999999999995</v>
      </c>
      <c r="BR149" s="209">
        <v>74.900000000000006</v>
      </c>
      <c r="BS149" s="209">
        <v>72.06</v>
      </c>
      <c r="BT149" s="209">
        <v>68.39</v>
      </c>
      <c r="BU149" s="209">
        <v>73.58</v>
      </c>
      <c r="BV149" s="212">
        <v>73.09</v>
      </c>
      <c r="BW149" s="209">
        <v>75.91</v>
      </c>
      <c r="BX149" s="209">
        <v>75.790000000000006</v>
      </c>
      <c r="BY149" s="209">
        <v>74.77</v>
      </c>
      <c r="BZ149" s="209">
        <v>82.22</v>
      </c>
      <c r="CA149" s="209">
        <v>83.59</v>
      </c>
      <c r="CB149" s="212">
        <v>78.459999999999994</v>
      </c>
      <c r="CC149" s="209">
        <v>74.290000000000006</v>
      </c>
      <c r="CD149" s="209">
        <v>71.73</v>
      </c>
      <c r="CE149" s="209">
        <v>71.77</v>
      </c>
      <c r="CF149" s="209">
        <v>74.180000000000007</v>
      </c>
      <c r="CG149" s="209">
        <v>71.22</v>
      </c>
      <c r="CH149" s="212">
        <v>72.63</v>
      </c>
      <c r="CI149" s="209">
        <v>77.31</v>
      </c>
      <c r="CJ149" s="209">
        <v>73.61</v>
      </c>
      <c r="CK149" s="209">
        <v>72.489999999999995</v>
      </c>
      <c r="CL149" s="209">
        <v>71.709999999999994</v>
      </c>
      <c r="CM149" s="209">
        <v>70.92</v>
      </c>
      <c r="CN149" s="212">
        <v>73.22</v>
      </c>
      <c r="CO149" s="161"/>
      <c r="CP149" s="161"/>
      <c r="CQ149" s="161"/>
      <c r="CR149" s="161"/>
      <c r="CS149" s="161"/>
      <c r="CT149" s="162"/>
      <c r="CU149" s="209">
        <v>80.38</v>
      </c>
      <c r="CV149" s="209">
        <v>78.23</v>
      </c>
      <c r="CW149" s="209">
        <v>74.31</v>
      </c>
      <c r="CX149" s="209">
        <v>61.39</v>
      </c>
      <c r="CY149" s="212">
        <v>73.67</v>
      </c>
      <c r="CZ149" s="209">
        <v>72</v>
      </c>
      <c r="DA149" s="209">
        <v>82.53</v>
      </c>
      <c r="DB149" s="209">
        <v>82.49</v>
      </c>
      <c r="DC149" s="209">
        <v>80.540000000000006</v>
      </c>
      <c r="DD149" s="209">
        <v>87.16</v>
      </c>
      <c r="DE149" s="209">
        <v>68.569999999999993</v>
      </c>
      <c r="DF149" s="212">
        <v>78.91</v>
      </c>
      <c r="DG149" s="209">
        <v>83.22</v>
      </c>
      <c r="DH149" s="209">
        <v>84.86</v>
      </c>
      <c r="DI149" s="209">
        <v>74.599999999999994</v>
      </c>
      <c r="DJ149" s="209">
        <v>74.39</v>
      </c>
      <c r="DK149" s="209">
        <v>88.43</v>
      </c>
      <c r="DL149" s="212">
        <v>81.13</v>
      </c>
      <c r="DM149" s="209">
        <v>79.39</v>
      </c>
      <c r="DN149" s="209">
        <v>73.44</v>
      </c>
      <c r="DO149" s="209">
        <v>77.38</v>
      </c>
      <c r="DP149" s="209">
        <v>75.180000000000007</v>
      </c>
      <c r="DQ149" s="209">
        <v>77.849999999999994</v>
      </c>
      <c r="DR149" s="212">
        <v>76.650000000000006</v>
      </c>
      <c r="DS149" s="212">
        <v>80.150000000000006</v>
      </c>
      <c r="DT149" s="212">
        <v>76.739999999999995</v>
      </c>
      <c r="DU149" s="212">
        <v>77.72</v>
      </c>
      <c r="DV149" s="212">
        <v>73.84</v>
      </c>
      <c r="DW149" s="212">
        <v>79.23</v>
      </c>
      <c r="DX149" s="212">
        <v>78.41</v>
      </c>
      <c r="DY149" s="212">
        <v>71.2</v>
      </c>
      <c r="DZ149" s="212">
        <v>76.010000000000005</v>
      </c>
      <c r="EA149" s="214">
        <v>80.5</v>
      </c>
    </row>
    <row r="150" spans="1:131" s="6" customFormat="1" x14ac:dyDescent="0.2">
      <c r="A150" s="90">
        <v>12</v>
      </c>
      <c r="B150" s="91" t="s">
        <v>574</v>
      </c>
      <c r="C150" s="92" t="s">
        <v>212</v>
      </c>
      <c r="D150" s="200" t="s">
        <v>213</v>
      </c>
      <c r="E150" s="225">
        <v>77.17</v>
      </c>
      <c r="F150" s="216">
        <v>1375</v>
      </c>
      <c r="G150" s="216">
        <v>2718</v>
      </c>
      <c r="H150" s="275">
        <v>50.588668138337013</v>
      </c>
      <c r="I150" s="209">
        <v>77.12</v>
      </c>
      <c r="J150" s="209">
        <v>77.08</v>
      </c>
      <c r="K150" s="209">
        <v>76.17</v>
      </c>
      <c r="L150" s="209">
        <v>76.38</v>
      </c>
      <c r="M150" s="209">
        <v>76.81</v>
      </c>
      <c r="N150" s="212">
        <v>76.709999999999994</v>
      </c>
      <c r="O150" s="209">
        <v>86.84</v>
      </c>
      <c r="P150" s="209">
        <v>75.88</v>
      </c>
      <c r="Q150" s="209">
        <v>78.95</v>
      </c>
      <c r="R150" s="209">
        <v>80.209999999999994</v>
      </c>
      <c r="S150" s="209">
        <v>74.37</v>
      </c>
      <c r="T150" s="212">
        <v>79.27</v>
      </c>
      <c r="U150" s="209">
        <v>69.45</v>
      </c>
      <c r="V150" s="209">
        <v>66.7</v>
      </c>
      <c r="W150" s="209">
        <v>66.59</v>
      </c>
      <c r="X150" s="209">
        <v>71.239999999999995</v>
      </c>
      <c r="Y150" s="209">
        <v>81.56</v>
      </c>
      <c r="Z150" s="212">
        <v>71.16</v>
      </c>
      <c r="AA150" s="209">
        <v>76.13</v>
      </c>
      <c r="AB150" s="209">
        <v>84.44</v>
      </c>
      <c r="AC150" s="209">
        <v>82.62</v>
      </c>
      <c r="AD150" s="209">
        <v>77.75</v>
      </c>
      <c r="AE150" s="209">
        <v>77.75</v>
      </c>
      <c r="AF150" s="212">
        <v>79.75</v>
      </c>
      <c r="AG150" s="209">
        <v>79.28</v>
      </c>
      <c r="AH150" s="209">
        <v>87.3</v>
      </c>
      <c r="AI150" s="209">
        <v>72.790000000000006</v>
      </c>
      <c r="AJ150" s="209">
        <v>72.52</v>
      </c>
      <c r="AK150" s="209">
        <v>80.28</v>
      </c>
      <c r="AL150" s="212">
        <v>78.45</v>
      </c>
      <c r="AM150" s="209">
        <v>81.650000000000006</v>
      </c>
      <c r="AN150" s="209">
        <v>81.89</v>
      </c>
      <c r="AO150" s="209">
        <v>83.85</v>
      </c>
      <c r="AP150" s="209">
        <v>79.14</v>
      </c>
      <c r="AQ150" s="209">
        <v>78.87</v>
      </c>
      <c r="AR150" s="212">
        <v>81.08</v>
      </c>
      <c r="AS150" s="209">
        <v>74.87</v>
      </c>
      <c r="AT150" s="209">
        <v>76.77</v>
      </c>
      <c r="AU150" s="209">
        <v>91.08</v>
      </c>
      <c r="AV150" s="209">
        <v>65.59</v>
      </c>
      <c r="AW150" s="209">
        <v>80.28</v>
      </c>
      <c r="AX150" s="212">
        <v>77.760000000000005</v>
      </c>
      <c r="AY150" s="209">
        <v>65.31</v>
      </c>
      <c r="AZ150" s="209">
        <v>63.92</v>
      </c>
      <c r="BA150" s="209">
        <v>68.58</v>
      </c>
      <c r="BB150" s="209">
        <v>62.67</v>
      </c>
      <c r="BC150" s="209">
        <v>75.23</v>
      </c>
      <c r="BD150" s="212">
        <v>67.14</v>
      </c>
      <c r="BE150" s="209">
        <v>86.8</v>
      </c>
      <c r="BF150" s="209">
        <v>79.290000000000006</v>
      </c>
      <c r="BG150" s="209">
        <v>80.58</v>
      </c>
      <c r="BH150" s="209">
        <v>81.349999999999994</v>
      </c>
      <c r="BI150" s="209">
        <v>74.45</v>
      </c>
      <c r="BJ150" s="212">
        <v>80.55</v>
      </c>
      <c r="BK150" s="209">
        <v>78</v>
      </c>
      <c r="BL150" s="209">
        <v>79.41</v>
      </c>
      <c r="BM150" s="209">
        <v>83.61</v>
      </c>
      <c r="BN150" s="209">
        <v>74.2</v>
      </c>
      <c r="BO150" s="209">
        <v>79.81</v>
      </c>
      <c r="BP150" s="212">
        <v>79.02</v>
      </c>
      <c r="BQ150" s="209">
        <v>80.19</v>
      </c>
      <c r="BR150" s="209">
        <v>76.989999999999995</v>
      </c>
      <c r="BS150" s="209">
        <v>73.63</v>
      </c>
      <c r="BT150" s="209">
        <v>65.63</v>
      </c>
      <c r="BU150" s="209">
        <v>72.900000000000006</v>
      </c>
      <c r="BV150" s="212">
        <v>73.900000000000006</v>
      </c>
      <c r="BW150" s="209">
        <v>74.13</v>
      </c>
      <c r="BX150" s="209">
        <v>76.739999999999995</v>
      </c>
      <c r="BY150" s="209">
        <v>74.87</v>
      </c>
      <c r="BZ150" s="209">
        <v>84.33</v>
      </c>
      <c r="CA150" s="209">
        <v>87.85</v>
      </c>
      <c r="CB150" s="212">
        <v>79.58</v>
      </c>
      <c r="CC150" s="209">
        <v>72.86</v>
      </c>
      <c r="CD150" s="209">
        <v>73.03</v>
      </c>
      <c r="CE150" s="209">
        <v>72.59</v>
      </c>
      <c r="CF150" s="209">
        <v>75.95</v>
      </c>
      <c r="CG150" s="209">
        <v>71.150000000000006</v>
      </c>
      <c r="CH150" s="212">
        <v>73.11</v>
      </c>
      <c r="CI150" s="209">
        <v>79.94</v>
      </c>
      <c r="CJ150" s="209">
        <v>71.069999999999993</v>
      </c>
      <c r="CK150" s="209">
        <v>70.27</v>
      </c>
      <c r="CL150" s="209">
        <v>68.27</v>
      </c>
      <c r="CM150" s="209">
        <v>66.84</v>
      </c>
      <c r="CN150" s="212">
        <v>71.31</v>
      </c>
      <c r="CO150" s="161"/>
      <c r="CP150" s="161"/>
      <c r="CQ150" s="161"/>
      <c r="CR150" s="161"/>
      <c r="CS150" s="161"/>
      <c r="CT150" s="162"/>
      <c r="CU150" s="209">
        <v>83.44</v>
      </c>
      <c r="CV150" s="209">
        <v>86.23</v>
      </c>
      <c r="CW150" s="209">
        <v>78.44</v>
      </c>
      <c r="CX150" s="209">
        <v>50.76</v>
      </c>
      <c r="CY150" s="212">
        <v>74.97</v>
      </c>
      <c r="CZ150" s="209">
        <v>67.87</v>
      </c>
      <c r="DA150" s="209">
        <v>86.4</v>
      </c>
      <c r="DB150" s="209">
        <v>86.91</v>
      </c>
      <c r="DC150" s="209">
        <v>82.09</v>
      </c>
      <c r="DD150" s="209">
        <v>91.27</v>
      </c>
      <c r="DE150" s="209">
        <v>62.49</v>
      </c>
      <c r="DF150" s="212">
        <v>79.58</v>
      </c>
      <c r="DG150" s="209">
        <v>88.51</v>
      </c>
      <c r="DH150" s="209">
        <v>89.99</v>
      </c>
      <c r="DI150" s="209">
        <v>79.510000000000005</v>
      </c>
      <c r="DJ150" s="209">
        <v>73.77</v>
      </c>
      <c r="DK150" s="209">
        <v>94.26</v>
      </c>
      <c r="DL150" s="212">
        <v>85.26</v>
      </c>
      <c r="DM150" s="209">
        <v>82.37</v>
      </c>
      <c r="DN150" s="209">
        <v>75.150000000000006</v>
      </c>
      <c r="DO150" s="209">
        <v>81.81</v>
      </c>
      <c r="DP150" s="209">
        <v>77.209999999999994</v>
      </c>
      <c r="DQ150" s="209">
        <v>80.010000000000005</v>
      </c>
      <c r="DR150" s="212">
        <v>79.319999999999993</v>
      </c>
      <c r="DS150" s="212">
        <v>78.36</v>
      </c>
      <c r="DT150" s="212">
        <v>75.3</v>
      </c>
      <c r="DU150" s="212">
        <v>77.62</v>
      </c>
      <c r="DV150" s="212">
        <v>73.81</v>
      </c>
      <c r="DW150" s="212">
        <v>77.400000000000006</v>
      </c>
      <c r="DX150" s="212">
        <v>75.78</v>
      </c>
      <c r="DY150" s="212">
        <v>72.930000000000007</v>
      </c>
      <c r="DZ150" s="212">
        <v>76.81</v>
      </c>
      <c r="EA150" s="214">
        <v>78.89</v>
      </c>
    </row>
    <row r="151" spans="1:131" s="6" customFormat="1" x14ac:dyDescent="0.2">
      <c r="A151" s="90">
        <v>12</v>
      </c>
      <c r="B151" s="91" t="s">
        <v>574</v>
      </c>
      <c r="C151" s="92" t="s">
        <v>214</v>
      </c>
      <c r="D151" s="200" t="s">
        <v>215</v>
      </c>
      <c r="E151" s="225">
        <v>73.709999999999994</v>
      </c>
      <c r="F151" s="216">
        <v>277</v>
      </c>
      <c r="G151" s="216">
        <v>1614</v>
      </c>
      <c r="H151" s="275">
        <v>17.162329615861214</v>
      </c>
      <c r="I151" s="209">
        <v>69.52</v>
      </c>
      <c r="J151" s="209">
        <v>71.849999999999994</v>
      </c>
      <c r="K151" s="209">
        <v>70.56</v>
      </c>
      <c r="L151" s="209">
        <v>73.97</v>
      </c>
      <c r="M151" s="209">
        <v>74.91</v>
      </c>
      <c r="N151" s="212">
        <v>72.17</v>
      </c>
      <c r="O151" s="209">
        <v>81.77</v>
      </c>
      <c r="P151" s="209">
        <v>70.11</v>
      </c>
      <c r="Q151" s="209">
        <v>79.48</v>
      </c>
      <c r="R151" s="209">
        <v>75.47</v>
      </c>
      <c r="S151" s="209">
        <v>74.540000000000006</v>
      </c>
      <c r="T151" s="212">
        <v>76.28</v>
      </c>
      <c r="U151" s="209">
        <v>61.29</v>
      </c>
      <c r="V151" s="209">
        <v>61.34</v>
      </c>
      <c r="W151" s="209">
        <v>60</v>
      </c>
      <c r="X151" s="209">
        <v>77.66</v>
      </c>
      <c r="Y151" s="209">
        <v>81.19</v>
      </c>
      <c r="Z151" s="212">
        <v>68.39</v>
      </c>
      <c r="AA151" s="209">
        <v>74.87</v>
      </c>
      <c r="AB151" s="209">
        <v>82.22</v>
      </c>
      <c r="AC151" s="209">
        <v>81.36</v>
      </c>
      <c r="AD151" s="209">
        <v>72.86</v>
      </c>
      <c r="AE151" s="209">
        <v>77.3</v>
      </c>
      <c r="AF151" s="212">
        <v>77.73</v>
      </c>
      <c r="AG151" s="209">
        <v>80.52</v>
      </c>
      <c r="AH151" s="209">
        <v>86.4</v>
      </c>
      <c r="AI151" s="209">
        <v>75.88</v>
      </c>
      <c r="AJ151" s="209">
        <v>69.19</v>
      </c>
      <c r="AK151" s="209">
        <v>74.5</v>
      </c>
      <c r="AL151" s="212">
        <v>77.31</v>
      </c>
      <c r="AM151" s="209">
        <v>82.04</v>
      </c>
      <c r="AN151" s="209">
        <v>79.56</v>
      </c>
      <c r="AO151" s="209">
        <v>81.540000000000006</v>
      </c>
      <c r="AP151" s="209">
        <v>76.94</v>
      </c>
      <c r="AQ151" s="209">
        <v>75.61</v>
      </c>
      <c r="AR151" s="212">
        <v>79.14</v>
      </c>
      <c r="AS151" s="209">
        <v>74.56</v>
      </c>
      <c r="AT151" s="209">
        <v>74.069999999999993</v>
      </c>
      <c r="AU151" s="209">
        <v>89.89</v>
      </c>
      <c r="AV151" s="209">
        <v>59.11</v>
      </c>
      <c r="AW151" s="209">
        <v>77.790000000000006</v>
      </c>
      <c r="AX151" s="212">
        <v>75.09</v>
      </c>
      <c r="AY151" s="209">
        <v>61.99</v>
      </c>
      <c r="AZ151" s="209">
        <v>60.73</v>
      </c>
      <c r="BA151" s="209">
        <v>64.680000000000007</v>
      </c>
      <c r="BB151" s="209">
        <v>55.59</v>
      </c>
      <c r="BC151" s="209">
        <v>72.099999999999994</v>
      </c>
      <c r="BD151" s="212">
        <v>63.01</v>
      </c>
      <c r="BE151" s="209">
        <v>84.87</v>
      </c>
      <c r="BF151" s="209">
        <v>72.650000000000006</v>
      </c>
      <c r="BG151" s="209">
        <v>76.38</v>
      </c>
      <c r="BH151" s="209">
        <v>75.02</v>
      </c>
      <c r="BI151" s="209">
        <v>72.510000000000005</v>
      </c>
      <c r="BJ151" s="212">
        <v>76.34</v>
      </c>
      <c r="BK151" s="209">
        <v>72.12</v>
      </c>
      <c r="BL151" s="209">
        <v>73.16</v>
      </c>
      <c r="BM151" s="209">
        <v>77.459999999999994</v>
      </c>
      <c r="BN151" s="209">
        <v>67.760000000000005</v>
      </c>
      <c r="BO151" s="209">
        <v>73.87</v>
      </c>
      <c r="BP151" s="212">
        <v>72.88</v>
      </c>
      <c r="BQ151" s="209">
        <v>75.3</v>
      </c>
      <c r="BR151" s="209">
        <v>72.66</v>
      </c>
      <c r="BS151" s="209">
        <v>71.03</v>
      </c>
      <c r="BT151" s="209">
        <v>60.84</v>
      </c>
      <c r="BU151" s="209">
        <v>69.05</v>
      </c>
      <c r="BV151" s="212">
        <v>69.790000000000006</v>
      </c>
      <c r="BW151" s="209">
        <v>70.41</v>
      </c>
      <c r="BX151" s="209">
        <v>70.97</v>
      </c>
      <c r="BY151" s="209">
        <v>70.94</v>
      </c>
      <c r="BZ151" s="209">
        <v>81.400000000000006</v>
      </c>
      <c r="CA151" s="209">
        <v>84.09</v>
      </c>
      <c r="CB151" s="212">
        <v>75.59</v>
      </c>
      <c r="CC151" s="209">
        <v>67.930000000000007</v>
      </c>
      <c r="CD151" s="209">
        <v>67.430000000000007</v>
      </c>
      <c r="CE151" s="209">
        <v>64.37</v>
      </c>
      <c r="CF151" s="209">
        <v>69.52</v>
      </c>
      <c r="CG151" s="209">
        <v>66.27</v>
      </c>
      <c r="CH151" s="212">
        <v>67.099999999999994</v>
      </c>
      <c r="CI151" s="209">
        <v>78.28</v>
      </c>
      <c r="CJ151" s="209">
        <v>65.41</v>
      </c>
      <c r="CK151" s="209">
        <v>64.790000000000006</v>
      </c>
      <c r="CL151" s="209">
        <v>63</v>
      </c>
      <c r="CM151" s="209">
        <v>61.71</v>
      </c>
      <c r="CN151" s="212">
        <v>66.67</v>
      </c>
      <c r="CO151" s="161"/>
      <c r="CP151" s="161"/>
      <c r="CQ151" s="161"/>
      <c r="CR151" s="161"/>
      <c r="CS151" s="161"/>
      <c r="CT151" s="162"/>
      <c r="CU151" s="209">
        <v>82.74</v>
      </c>
      <c r="CV151" s="209">
        <v>90.74</v>
      </c>
      <c r="CW151" s="209">
        <v>78.31</v>
      </c>
      <c r="CX151" s="209">
        <v>48.64</v>
      </c>
      <c r="CY151" s="212">
        <v>75.290000000000006</v>
      </c>
      <c r="CZ151" s="209">
        <v>66.39</v>
      </c>
      <c r="DA151" s="209">
        <v>83.2</v>
      </c>
      <c r="DB151" s="209">
        <v>84.4</v>
      </c>
      <c r="DC151" s="209">
        <v>79.11</v>
      </c>
      <c r="DD151" s="209">
        <v>88.53</v>
      </c>
      <c r="DE151" s="209">
        <v>60.3</v>
      </c>
      <c r="DF151" s="212">
        <v>77</v>
      </c>
      <c r="DG151" s="209">
        <v>86.02</v>
      </c>
      <c r="DH151" s="209">
        <v>87.58</v>
      </c>
      <c r="DI151" s="209">
        <v>72.66</v>
      </c>
      <c r="DJ151" s="209">
        <v>69.28</v>
      </c>
      <c r="DK151" s="209">
        <v>90.82</v>
      </c>
      <c r="DL151" s="212">
        <v>81.3</v>
      </c>
      <c r="DM151" s="209">
        <v>79.099999999999994</v>
      </c>
      <c r="DN151" s="209">
        <v>72.040000000000006</v>
      </c>
      <c r="DO151" s="209">
        <v>77.39</v>
      </c>
      <c r="DP151" s="209">
        <v>71.61</v>
      </c>
      <c r="DQ151" s="209">
        <v>76.72</v>
      </c>
      <c r="DR151" s="212">
        <v>75.37</v>
      </c>
      <c r="DS151" s="212">
        <v>77.989999999999995</v>
      </c>
      <c r="DT151" s="212">
        <v>75.489999999999995</v>
      </c>
      <c r="DU151" s="212">
        <v>79.760000000000005</v>
      </c>
      <c r="DV151" s="212">
        <v>72.47</v>
      </c>
      <c r="DW151" s="212">
        <v>79.790000000000006</v>
      </c>
      <c r="DX151" s="212">
        <v>76.739999999999995</v>
      </c>
      <c r="DY151" s="212">
        <v>72.209999999999994</v>
      </c>
      <c r="DZ151" s="212">
        <v>77.739999999999995</v>
      </c>
      <c r="EA151" s="214">
        <v>82.28</v>
      </c>
    </row>
    <row r="152" spans="1:131" s="6" customFormat="1" x14ac:dyDescent="0.2">
      <c r="A152" s="90">
        <v>12</v>
      </c>
      <c r="B152" s="91" t="s">
        <v>574</v>
      </c>
      <c r="C152" s="92" t="s">
        <v>216</v>
      </c>
      <c r="D152" s="200" t="s">
        <v>217</v>
      </c>
      <c r="E152" s="225">
        <v>74.83</v>
      </c>
      <c r="F152" s="216">
        <v>1360</v>
      </c>
      <c r="G152" s="216">
        <v>2516</v>
      </c>
      <c r="H152" s="275">
        <v>54.054054054054056</v>
      </c>
      <c r="I152" s="209">
        <v>74.88</v>
      </c>
      <c r="J152" s="209">
        <v>74.31</v>
      </c>
      <c r="K152" s="209">
        <v>73.94</v>
      </c>
      <c r="L152" s="209">
        <v>74.09</v>
      </c>
      <c r="M152" s="209">
        <v>71.72</v>
      </c>
      <c r="N152" s="212">
        <v>73.790000000000006</v>
      </c>
      <c r="O152" s="209">
        <v>84.73</v>
      </c>
      <c r="P152" s="209">
        <v>73.37</v>
      </c>
      <c r="Q152" s="209">
        <v>75.33</v>
      </c>
      <c r="R152" s="209">
        <v>78.540000000000006</v>
      </c>
      <c r="S152" s="209">
        <v>72.349999999999994</v>
      </c>
      <c r="T152" s="212">
        <v>76.87</v>
      </c>
      <c r="U152" s="209">
        <v>65.790000000000006</v>
      </c>
      <c r="V152" s="209">
        <v>64.64</v>
      </c>
      <c r="W152" s="209">
        <v>63.93</v>
      </c>
      <c r="X152" s="209">
        <v>64.84</v>
      </c>
      <c r="Y152" s="209">
        <v>78.739999999999995</v>
      </c>
      <c r="Z152" s="212">
        <v>67.63</v>
      </c>
      <c r="AA152" s="209">
        <v>73.900000000000006</v>
      </c>
      <c r="AB152" s="209">
        <v>82.78</v>
      </c>
      <c r="AC152" s="209">
        <v>79.819999999999993</v>
      </c>
      <c r="AD152" s="209">
        <v>75.069999999999993</v>
      </c>
      <c r="AE152" s="209">
        <v>76.78</v>
      </c>
      <c r="AF152" s="212">
        <v>77.67</v>
      </c>
      <c r="AG152" s="209">
        <v>77.19</v>
      </c>
      <c r="AH152" s="209">
        <v>85.89</v>
      </c>
      <c r="AI152" s="209">
        <v>73.03</v>
      </c>
      <c r="AJ152" s="209">
        <v>67.400000000000006</v>
      </c>
      <c r="AK152" s="209">
        <v>77.27</v>
      </c>
      <c r="AL152" s="212">
        <v>76.16</v>
      </c>
      <c r="AM152" s="209">
        <v>78.48</v>
      </c>
      <c r="AN152" s="209">
        <v>79.77</v>
      </c>
      <c r="AO152" s="209">
        <v>84.4</v>
      </c>
      <c r="AP152" s="209">
        <v>77.430000000000007</v>
      </c>
      <c r="AQ152" s="209">
        <v>77.260000000000005</v>
      </c>
      <c r="AR152" s="212">
        <v>79.47</v>
      </c>
      <c r="AS152" s="209">
        <v>75.099999999999994</v>
      </c>
      <c r="AT152" s="209">
        <v>74.540000000000006</v>
      </c>
      <c r="AU152" s="209">
        <v>89.96</v>
      </c>
      <c r="AV152" s="209">
        <v>66.23</v>
      </c>
      <c r="AW152" s="209">
        <v>78.88</v>
      </c>
      <c r="AX152" s="212">
        <v>76.989999999999995</v>
      </c>
      <c r="AY152" s="209">
        <v>64.010000000000005</v>
      </c>
      <c r="AZ152" s="209">
        <v>62.53</v>
      </c>
      <c r="BA152" s="209">
        <v>66.91</v>
      </c>
      <c r="BB152" s="209">
        <v>63.7</v>
      </c>
      <c r="BC152" s="209">
        <v>73.84</v>
      </c>
      <c r="BD152" s="212">
        <v>66.209999999999994</v>
      </c>
      <c r="BE152" s="209">
        <v>80.06</v>
      </c>
      <c r="BF152" s="209">
        <v>75.78</v>
      </c>
      <c r="BG152" s="209">
        <v>78.16</v>
      </c>
      <c r="BH152" s="209">
        <v>78.209999999999994</v>
      </c>
      <c r="BI152" s="209">
        <v>70.44</v>
      </c>
      <c r="BJ152" s="212">
        <v>76.58</v>
      </c>
      <c r="BK152" s="209">
        <v>74.62</v>
      </c>
      <c r="BL152" s="209">
        <v>78</v>
      </c>
      <c r="BM152" s="209">
        <v>80.42</v>
      </c>
      <c r="BN152" s="209">
        <v>70.760000000000005</v>
      </c>
      <c r="BO152" s="209">
        <v>77.75</v>
      </c>
      <c r="BP152" s="212">
        <v>76.319999999999993</v>
      </c>
      <c r="BQ152" s="209">
        <v>77.180000000000007</v>
      </c>
      <c r="BR152" s="209">
        <v>74.03</v>
      </c>
      <c r="BS152" s="209">
        <v>72.150000000000006</v>
      </c>
      <c r="BT152" s="209">
        <v>63.77</v>
      </c>
      <c r="BU152" s="209">
        <v>70.69</v>
      </c>
      <c r="BV152" s="212">
        <v>71.58</v>
      </c>
      <c r="BW152" s="209">
        <v>72.89</v>
      </c>
      <c r="BX152" s="209">
        <v>73.33</v>
      </c>
      <c r="BY152" s="209">
        <v>72.239999999999995</v>
      </c>
      <c r="BZ152" s="209">
        <v>83.63</v>
      </c>
      <c r="CA152" s="209">
        <v>86.57</v>
      </c>
      <c r="CB152" s="212">
        <v>77.73</v>
      </c>
      <c r="CC152" s="209">
        <v>69.739999999999995</v>
      </c>
      <c r="CD152" s="209">
        <v>69.03</v>
      </c>
      <c r="CE152" s="209">
        <v>69.38</v>
      </c>
      <c r="CF152" s="209">
        <v>72.400000000000006</v>
      </c>
      <c r="CG152" s="209">
        <v>65.39</v>
      </c>
      <c r="CH152" s="212">
        <v>69.180000000000007</v>
      </c>
      <c r="CI152" s="209">
        <v>77.28</v>
      </c>
      <c r="CJ152" s="209">
        <v>68.930000000000007</v>
      </c>
      <c r="CK152" s="209">
        <v>67.78</v>
      </c>
      <c r="CL152" s="209">
        <v>66.42</v>
      </c>
      <c r="CM152" s="209">
        <v>65.36</v>
      </c>
      <c r="CN152" s="212">
        <v>69.180000000000007</v>
      </c>
      <c r="CO152" s="161"/>
      <c r="CP152" s="161"/>
      <c r="CQ152" s="161"/>
      <c r="CR152" s="161"/>
      <c r="CS152" s="161"/>
      <c r="CT152" s="162"/>
      <c r="CU152" s="209">
        <v>82.47</v>
      </c>
      <c r="CV152" s="209">
        <v>77.95</v>
      </c>
      <c r="CW152" s="209">
        <v>75.459999999999994</v>
      </c>
      <c r="CX152" s="209">
        <v>50.97</v>
      </c>
      <c r="CY152" s="212">
        <v>71.88</v>
      </c>
      <c r="CZ152" s="209">
        <v>68.709999999999994</v>
      </c>
      <c r="DA152" s="209">
        <v>83.72</v>
      </c>
      <c r="DB152" s="209">
        <v>84.25</v>
      </c>
      <c r="DC152" s="209">
        <v>81</v>
      </c>
      <c r="DD152" s="209">
        <v>89.09</v>
      </c>
      <c r="DE152" s="209">
        <v>63.42</v>
      </c>
      <c r="DF152" s="212">
        <v>78.400000000000006</v>
      </c>
      <c r="DG152" s="209">
        <v>86.99</v>
      </c>
      <c r="DH152" s="209">
        <v>88.77</v>
      </c>
      <c r="DI152" s="209">
        <v>79.02</v>
      </c>
      <c r="DJ152" s="209">
        <v>71.08</v>
      </c>
      <c r="DK152" s="209">
        <v>90.72</v>
      </c>
      <c r="DL152" s="212">
        <v>83.35</v>
      </c>
      <c r="DM152" s="209">
        <v>79.86</v>
      </c>
      <c r="DN152" s="209">
        <v>70.17</v>
      </c>
      <c r="DO152" s="209">
        <v>78.87</v>
      </c>
      <c r="DP152" s="209">
        <v>74.599999999999994</v>
      </c>
      <c r="DQ152" s="209">
        <v>78.959999999999994</v>
      </c>
      <c r="DR152" s="212">
        <v>76.489999999999995</v>
      </c>
      <c r="DS152" s="212">
        <v>74.22</v>
      </c>
      <c r="DT152" s="212">
        <v>73.05</v>
      </c>
      <c r="DU152" s="212">
        <v>78.22</v>
      </c>
      <c r="DV152" s="212">
        <v>69.040000000000006</v>
      </c>
      <c r="DW152" s="212">
        <v>74.61</v>
      </c>
      <c r="DX152" s="212">
        <v>72.709999999999994</v>
      </c>
      <c r="DY152" s="212">
        <v>66.89</v>
      </c>
      <c r="DZ152" s="212">
        <v>76.31</v>
      </c>
      <c r="EA152" s="214">
        <v>78.33</v>
      </c>
    </row>
    <row r="153" spans="1:131" s="6" customFormat="1" x14ac:dyDescent="0.2">
      <c r="A153" s="90">
        <v>12</v>
      </c>
      <c r="B153" s="91" t="s">
        <v>574</v>
      </c>
      <c r="C153" s="92" t="s">
        <v>218</v>
      </c>
      <c r="D153" s="200" t="s">
        <v>219</v>
      </c>
      <c r="E153" s="225">
        <v>78.84</v>
      </c>
      <c r="F153" s="216">
        <v>803</v>
      </c>
      <c r="G153" s="216">
        <v>772</v>
      </c>
      <c r="H153" s="275">
        <v>100</v>
      </c>
      <c r="I153" s="209">
        <v>80.13</v>
      </c>
      <c r="J153" s="209">
        <v>78.959999999999994</v>
      </c>
      <c r="K153" s="209">
        <v>78.45</v>
      </c>
      <c r="L153" s="209">
        <v>78.14</v>
      </c>
      <c r="M153" s="209">
        <v>77.37</v>
      </c>
      <c r="N153" s="212">
        <v>78.61</v>
      </c>
      <c r="O153" s="209">
        <v>88.59</v>
      </c>
      <c r="P153" s="209">
        <v>79.739999999999995</v>
      </c>
      <c r="Q153" s="209">
        <v>82.13</v>
      </c>
      <c r="R153" s="209">
        <v>82</v>
      </c>
      <c r="S153" s="209">
        <v>79.92</v>
      </c>
      <c r="T153" s="212">
        <v>82.48</v>
      </c>
      <c r="U153" s="209">
        <v>75.150000000000006</v>
      </c>
      <c r="V153" s="209">
        <v>72.81</v>
      </c>
      <c r="W153" s="209">
        <v>73.209999999999994</v>
      </c>
      <c r="X153" s="209">
        <v>71.98</v>
      </c>
      <c r="Y153" s="209">
        <v>81.739999999999995</v>
      </c>
      <c r="Z153" s="212">
        <v>75</v>
      </c>
      <c r="AA153" s="209">
        <v>78.739999999999995</v>
      </c>
      <c r="AB153" s="209">
        <v>83.61</v>
      </c>
      <c r="AC153" s="209">
        <v>83.44</v>
      </c>
      <c r="AD153" s="209">
        <v>79.459999999999994</v>
      </c>
      <c r="AE153" s="209">
        <v>80.87</v>
      </c>
      <c r="AF153" s="212">
        <v>81.23</v>
      </c>
      <c r="AG153" s="209">
        <v>79.8</v>
      </c>
      <c r="AH153" s="209">
        <v>84.41</v>
      </c>
      <c r="AI153" s="209">
        <v>76.069999999999993</v>
      </c>
      <c r="AJ153" s="209">
        <v>77.67</v>
      </c>
      <c r="AK153" s="209">
        <v>81.760000000000005</v>
      </c>
      <c r="AL153" s="212">
        <v>79.94</v>
      </c>
      <c r="AM153" s="209">
        <v>79.349999999999994</v>
      </c>
      <c r="AN153" s="209">
        <v>82.04</v>
      </c>
      <c r="AO153" s="209">
        <v>82.52</v>
      </c>
      <c r="AP153" s="209">
        <v>79.180000000000007</v>
      </c>
      <c r="AQ153" s="209">
        <v>78.55</v>
      </c>
      <c r="AR153" s="212">
        <v>80.33</v>
      </c>
      <c r="AS153" s="209">
        <v>79.62</v>
      </c>
      <c r="AT153" s="209">
        <v>79.290000000000006</v>
      </c>
      <c r="AU153" s="209">
        <v>88.85</v>
      </c>
      <c r="AV153" s="209">
        <v>71.59</v>
      </c>
      <c r="AW153" s="209">
        <v>78.849999999999994</v>
      </c>
      <c r="AX153" s="212">
        <v>79.67</v>
      </c>
      <c r="AY153" s="209">
        <v>73.819999999999993</v>
      </c>
      <c r="AZ153" s="209">
        <v>70.540000000000006</v>
      </c>
      <c r="BA153" s="209">
        <v>73.44</v>
      </c>
      <c r="BB153" s="209">
        <v>69.040000000000006</v>
      </c>
      <c r="BC153" s="209">
        <v>79.44</v>
      </c>
      <c r="BD153" s="212">
        <v>73.27</v>
      </c>
      <c r="BE153" s="209">
        <v>82.28</v>
      </c>
      <c r="BF153" s="209">
        <v>80.290000000000006</v>
      </c>
      <c r="BG153" s="209">
        <v>81.62</v>
      </c>
      <c r="BH153" s="209">
        <v>82.56</v>
      </c>
      <c r="BI153" s="209">
        <v>79.430000000000007</v>
      </c>
      <c r="BJ153" s="212">
        <v>81.25</v>
      </c>
      <c r="BK153" s="209">
        <v>78.63</v>
      </c>
      <c r="BL153" s="209">
        <v>78.849999999999994</v>
      </c>
      <c r="BM153" s="209">
        <v>80.62</v>
      </c>
      <c r="BN153" s="209">
        <v>75.989999999999995</v>
      </c>
      <c r="BO153" s="209">
        <v>80.03</v>
      </c>
      <c r="BP153" s="212">
        <v>78.819999999999993</v>
      </c>
      <c r="BQ153" s="209">
        <v>79.67</v>
      </c>
      <c r="BR153" s="209">
        <v>78.22</v>
      </c>
      <c r="BS153" s="209">
        <v>75.55</v>
      </c>
      <c r="BT153" s="209">
        <v>71.459999999999994</v>
      </c>
      <c r="BU153" s="209">
        <v>76.97</v>
      </c>
      <c r="BV153" s="212">
        <v>76.39</v>
      </c>
      <c r="BW153" s="209">
        <v>77.34</v>
      </c>
      <c r="BX153" s="209">
        <v>78.13</v>
      </c>
      <c r="BY153" s="209">
        <v>76.569999999999993</v>
      </c>
      <c r="BZ153" s="209">
        <v>84.73</v>
      </c>
      <c r="CA153" s="209">
        <v>85.57</v>
      </c>
      <c r="CB153" s="212">
        <v>80.48</v>
      </c>
      <c r="CC153" s="209">
        <v>76.819999999999993</v>
      </c>
      <c r="CD153" s="209">
        <v>75.650000000000006</v>
      </c>
      <c r="CE153" s="209">
        <v>74.959999999999994</v>
      </c>
      <c r="CF153" s="209">
        <v>76.91</v>
      </c>
      <c r="CG153" s="209">
        <v>74.5</v>
      </c>
      <c r="CH153" s="212">
        <v>75.77</v>
      </c>
      <c r="CI153" s="209">
        <v>81.02</v>
      </c>
      <c r="CJ153" s="209">
        <v>76.81</v>
      </c>
      <c r="CK153" s="209">
        <v>74.64</v>
      </c>
      <c r="CL153" s="209">
        <v>74.849999999999994</v>
      </c>
      <c r="CM153" s="209">
        <v>72.62</v>
      </c>
      <c r="CN153" s="212">
        <v>76.02</v>
      </c>
      <c r="CO153" s="161"/>
      <c r="CP153" s="161"/>
      <c r="CQ153" s="161"/>
      <c r="CR153" s="161"/>
      <c r="CS153" s="161"/>
      <c r="CT153" s="162"/>
      <c r="CU153" s="209">
        <v>82.07</v>
      </c>
      <c r="CV153" s="209">
        <v>80.08</v>
      </c>
      <c r="CW153" s="209">
        <v>78.349999999999994</v>
      </c>
      <c r="CX153" s="209">
        <v>56.68</v>
      </c>
      <c r="CY153" s="212">
        <v>74.47</v>
      </c>
      <c r="CZ153" s="209">
        <v>74.14</v>
      </c>
      <c r="DA153" s="209">
        <v>84.57</v>
      </c>
      <c r="DB153" s="209">
        <v>83.79</v>
      </c>
      <c r="DC153" s="209">
        <v>82.26</v>
      </c>
      <c r="DD153" s="209">
        <v>88.61</v>
      </c>
      <c r="DE153" s="209">
        <v>68.010000000000005</v>
      </c>
      <c r="DF153" s="212">
        <v>80.25</v>
      </c>
      <c r="DG153" s="209">
        <v>85.08</v>
      </c>
      <c r="DH153" s="209">
        <v>86.38</v>
      </c>
      <c r="DI153" s="209">
        <v>80.77</v>
      </c>
      <c r="DJ153" s="209">
        <v>78.89</v>
      </c>
      <c r="DK153" s="209">
        <v>91.26</v>
      </c>
      <c r="DL153" s="212">
        <v>84.5</v>
      </c>
      <c r="DM153" s="209">
        <v>81.66</v>
      </c>
      <c r="DN153" s="209">
        <v>73.87</v>
      </c>
      <c r="DO153" s="209">
        <v>81.41</v>
      </c>
      <c r="DP153" s="209">
        <v>77.819999999999993</v>
      </c>
      <c r="DQ153" s="209">
        <v>82.22</v>
      </c>
      <c r="DR153" s="212">
        <v>79.400000000000006</v>
      </c>
      <c r="DS153" s="212">
        <v>75.33</v>
      </c>
      <c r="DT153" s="212">
        <v>72.680000000000007</v>
      </c>
      <c r="DU153" s="212">
        <v>77.819999999999993</v>
      </c>
      <c r="DV153" s="212">
        <v>71.61</v>
      </c>
      <c r="DW153" s="212">
        <v>76.45</v>
      </c>
      <c r="DX153" s="212">
        <v>74.66</v>
      </c>
      <c r="DY153" s="212">
        <v>69.180000000000007</v>
      </c>
      <c r="DZ153" s="212">
        <v>75.8</v>
      </c>
      <c r="EA153" s="214">
        <v>79.91</v>
      </c>
    </row>
    <row r="154" spans="1:131" s="6" customFormat="1" x14ac:dyDescent="0.2">
      <c r="A154" s="90">
        <v>12</v>
      </c>
      <c r="B154" s="91" t="s">
        <v>574</v>
      </c>
      <c r="C154" s="92" t="s">
        <v>220</v>
      </c>
      <c r="D154" s="200" t="s">
        <v>221</v>
      </c>
      <c r="E154" s="225">
        <v>70.48</v>
      </c>
      <c r="F154" s="216">
        <v>510</v>
      </c>
      <c r="G154" s="216">
        <v>569</v>
      </c>
      <c r="H154" s="275">
        <v>89.630931458699465</v>
      </c>
      <c r="I154" s="209">
        <v>66.28</v>
      </c>
      <c r="J154" s="209">
        <v>67.95</v>
      </c>
      <c r="K154" s="209">
        <v>66.86</v>
      </c>
      <c r="L154" s="209">
        <v>72.650000000000006</v>
      </c>
      <c r="M154" s="209">
        <v>69.900000000000006</v>
      </c>
      <c r="N154" s="212">
        <v>68.73</v>
      </c>
      <c r="O154" s="209">
        <v>74.959999999999994</v>
      </c>
      <c r="P154" s="209">
        <v>67.3</v>
      </c>
      <c r="Q154" s="209">
        <v>69.3</v>
      </c>
      <c r="R154" s="209">
        <v>71.14</v>
      </c>
      <c r="S154" s="209">
        <v>66.53</v>
      </c>
      <c r="T154" s="212">
        <v>69.86</v>
      </c>
      <c r="U154" s="209">
        <v>63.07</v>
      </c>
      <c r="V154" s="209">
        <v>61.95</v>
      </c>
      <c r="W154" s="209">
        <v>61.91</v>
      </c>
      <c r="X154" s="209">
        <v>66.84</v>
      </c>
      <c r="Y154" s="209">
        <v>75.84</v>
      </c>
      <c r="Z154" s="212">
        <v>66</v>
      </c>
      <c r="AA154" s="209">
        <v>72.13</v>
      </c>
      <c r="AB154" s="209">
        <v>76.819999999999993</v>
      </c>
      <c r="AC154" s="209">
        <v>74.069999999999993</v>
      </c>
      <c r="AD154" s="209">
        <v>73.8</v>
      </c>
      <c r="AE154" s="209">
        <v>75.23</v>
      </c>
      <c r="AF154" s="212">
        <v>74.41</v>
      </c>
      <c r="AG154" s="209">
        <v>73.05</v>
      </c>
      <c r="AH154" s="209">
        <v>82.15</v>
      </c>
      <c r="AI154" s="209">
        <v>70.53</v>
      </c>
      <c r="AJ154" s="209">
        <v>65.53</v>
      </c>
      <c r="AK154" s="209">
        <v>73.17</v>
      </c>
      <c r="AL154" s="212">
        <v>72.89</v>
      </c>
      <c r="AM154" s="209">
        <v>78.400000000000006</v>
      </c>
      <c r="AN154" s="209">
        <v>77.52</v>
      </c>
      <c r="AO154" s="209">
        <v>72.95</v>
      </c>
      <c r="AP154" s="209">
        <v>69.8</v>
      </c>
      <c r="AQ154" s="209">
        <v>67.099999999999994</v>
      </c>
      <c r="AR154" s="212">
        <v>73.150000000000006</v>
      </c>
      <c r="AS154" s="209">
        <v>70.739999999999995</v>
      </c>
      <c r="AT154" s="209">
        <v>70.459999999999994</v>
      </c>
      <c r="AU154" s="209">
        <v>83.97</v>
      </c>
      <c r="AV154" s="209">
        <v>58.78</v>
      </c>
      <c r="AW154" s="209">
        <v>74.510000000000005</v>
      </c>
      <c r="AX154" s="212">
        <v>71.739999999999995</v>
      </c>
      <c r="AY154" s="209">
        <v>59.76</v>
      </c>
      <c r="AZ154" s="209">
        <v>59.47</v>
      </c>
      <c r="BA154" s="209">
        <v>62.61</v>
      </c>
      <c r="BB154" s="209">
        <v>56.99</v>
      </c>
      <c r="BC154" s="209">
        <v>69.69</v>
      </c>
      <c r="BD154" s="212">
        <v>61.7</v>
      </c>
      <c r="BE154" s="209">
        <v>75.91</v>
      </c>
      <c r="BF154" s="209">
        <v>71.97</v>
      </c>
      <c r="BG154" s="209">
        <v>76.61</v>
      </c>
      <c r="BH154" s="209">
        <v>75.38</v>
      </c>
      <c r="BI154" s="209">
        <v>69.58</v>
      </c>
      <c r="BJ154" s="212">
        <v>73.930000000000007</v>
      </c>
      <c r="BK154" s="209">
        <v>70.72</v>
      </c>
      <c r="BL154" s="209">
        <v>71.3</v>
      </c>
      <c r="BM154" s="209">
        <v>72.64</v>
      </c>
      <c r="BN154" s="209">
        <v>64.89</v>
      </c>
      <c r="BO154" s="209">
        <v>69.290000000000006</v>
      </c>
      <c r="BP154" s="212">
        <v>69.77</v>
      </c>
      <c r="BQ154" s="209">
        <v>77.42</v>
      </c>
      <c r="BR154" s="209">
        <v>74.569999999999993</v>
      </c>
      <c r="BS154" s="209">
        <v>69.760000000000005</v>
      </c>
      <c r="BT154" s="209">
        <v>59.3</v>
      </c>
      <c r="BU154" s="209">
        <v>66.23</v>
      </c>
      <c r="BV154" s="212">
        <v>69.489999999999995</v>
      </c>
      <c r="BW154" s="209">
        <v>66.430000000000007</v>
      </c>
      <c r="BX154" s="209">
        <v>69.400000000000006</v>
      </c>
      <c r="BY154" s="209">
        <v>71.08</v>
      </c>
      <c r="BZ154" s="209">
        <v>82.64</v>
      </c>
      <c r="CA154" s="209">
        <v>84.09</v>
      </c>
      <c r="CB154" s="212">
        <v>74.73</v>
      </c>
      <c r="CC154" s="209">
        <v>64.23</v>
      </c>
      <c r="CD154" s="209">
        <v>65.430000000000007</v>
      </c>
      <c r="CE154" s="209">
        <v>65.180000000000007</v>
      </c>
      <c r="CF154" s="209">
        <v>66.97</v>
      </c>
      <c r="CG154" s="209">
        <v>63.69</v>
      </c>
      <c r="CH154" s="212">
        <v>65.099999999999994</v>
      </c>
      <c r="CI154" s="209">
        <v>72.37</v>
      </c>
      <c r="CJ154" s="209">
        <v>65.17</v>
      </c>
      <c r="CK154" s="209">
        <v>65.040000000000006</v>
      </c>
      <c r="CL154" s="209">
        <v>58.39</v>
      </c>
      <c r="CM154" s="209">
        <v>57.79</v>
      </c>
      <c r="CN154" s="212">
        <v>63.8</v>
      </c>
      <c r="CO154" s="161"/>
      <c r="CP154" s="161"/>
      <c r="CQ154" s="161"/>
      <c r="CR154" s="161"/>
      <c r="CS154" s="161"/>
      <c r="CT154" s="162"/>
      <c r="CU154" s="209">
        <v>80.69</v>
      </c>
      <c r="CV154" s="209">
        <v>74.930000000000007</v>
      </c>
      <c r="CW154" s="209">
        <v>73.12</v>
      </c>
      <c r="CX154" s="209">
        <v>48.05</v>
      </c>
      <c r="CY154" s="212">
        <v>69.39</v>
      </c>
      <c r="CZ154" s="209">
        <v>66.53</v>
      </c>
      <c r="DA154" s="209">
        <v>78.680000000000007</v>
      </c>
      <c r="DB154" s="209">
        <v>79.63</v>
      </c>
      <c r="DC154" s="209">
        <v>70.33</v>
      </c>
      <c r="DD154" s="209">
        <v>85.04</v>
      </c>
      <c r="DE154" s="209">
        <v>63.16</v>
      </c>
      <c r="DF154" s="212">
        <v>73.930000000000007</v>
      </c>
      <c r="DG154" s="209">
        <v>78.61</v>
      </c>
      <c r="DH154" s="209">
        <v>84.08</v>
      </c>
      <c r="DI154" s="209">
        <v>75.97</v>
      </c>
      <c r="DJ154" s="209">
        <v>68.69</v>
      </c>
      <c r="DK154" s="209">
        <v>86.75</v>
      </c>
      <c r="DL154" s="212">
        <v>78.83</v>
      </c>
      <c r="DM154" s="209">
        <v>71.8</v>
      </c>
      <c r="DN154" s="209">
        <v>68.36</v>
      </c>
      <c r="DO154" s="209">
        <v>70.89</v>
      </c>
      <c r="DP154" s="209">
        <v>67.47</v>
      </c>
      <c r="DQ154" s="209">
        <v>72.150000000000006</v>
      </c>
      <c r="DR154" s="212">
        <v>70.14</v>
      </c>
      <c r="DS154" s="212">
        <v>80.55</v>
      </c>
      <c r="DT154" s="212">
        <v>78.13</v>
      </c>
      <c r="DU154" s="212">
        <v>80.14</v>
      </c>
      <c r="DV154" s="212">
        <v>76.489999999999995</v>
      </c>
      <c r="DW154" s="212">
        <v>80.03</v>
      </c>
      <c r="DX154" s="212">
        <v>78.44</v>
      </c>
      <c r="DY154" s="212">
        <v>75.89</v>
      </c>
      <c r="DZ154" s="212">
        <v>77.95</v>
      </c>
      <c r="EA154" s="214">
        <v>81.95</v>
      </c>
    </row>
    <row r="155" spans="1:131" s="6" customFormat="1" x14ac:dyDescent="0.2">
      <c r="A155" s="90">
        <v>12</v>
      </c>
      <c r="B155" s="91" t="s">
        <v>574</v>
      </c>
      <c r="C155" s="92" t="s">
        <v>222</v>
      </c>
      <c r="D155" s="91" t="s">
        <v>223</v>
      </c>
      <c r="E155" s="225">
        <v>77.819999999999993</v>
      </c>
      <c r="F155" s="216">
        <v>3486</v>
      </c>
      <c r="G155" s="216">
        <v>4110</v>
      </c>
      <c r="H155" s="275">
        <v>84.81751824817519</v>
      </c>
      <c r="I155" s="209">
        <v>78.38</v>
      </c>
      <c r="J155" s="209">
        <v>76.709999999999994</v>
      </c>
      <c r="K155" s="209">
        <v>77.430000000000007</v>
      </c>
      <c r="L155" s="209">
        <v>75.930000000000007</v>
      </c>
      <c r="M155" s="209">
        <v>74.430000000000007</v>
      </c>
      <c r="N155" s="212">
        <v>76.58</v>
      </c>
      <c r="O155" s="209">
        <v>87.5</v>
      </c>
      <c r="P155" s="209">
        <v>78.41</v>
      </c>
      <c r="Q155" s="209">
        <v>84.82</v>
      </c>
      <c r="R155" s="209">
        <v>82.89</v>
      </c>
      <c r="S155" s="209">
        <v>78.23</v>
      </c>
      <c r="T155" s="212">
        <v>82.38</v>
      </c>
      <c r="U155" s="209">
        <v>72.81</v>
      </c>
      <c r="V155" s="209">
        <v>70.900000000000006</v>
      </c>
      <c r="W155" s="209">
        <v>71.400000000000006</v>
      </c>
      <c r="X155" s="209">
        <v>66.06</v>
      </c>
      <c r="Y155" s="209">
        <v>79.819999999999993</v>
      </c>
      <c r="Z155" s="212">
        <v>72.2</v>
      </c>
      <c r="AA155" s="209">
        <v>76.41</v>
      </c>
      <c r="AB155" s="209">
        <v>84.15</v>
      </c>
      <c r="AC155" s="209">
        <v>81.69</v>
      </c>
      <c r="AD155" s="209">
        <v>78.12</v>
      </c>
      <c r="AE155" s="209">
        <v>75.37</v>
      </c>
      <c r="AF155" s="212">
        <v>79.16</v>
      </c>
      <c r="AG155" s="209">
        <v>78.95</v>
      </c>
      <c r="AH155" s="209">
        <v>86.61</v>
      </c>
      <c r="AI155" s="209">
        <v>75.42</v>
      </c>
      <c r="AJ155" s="209">
        <v>78.430000000000007</v>
      </c>
      <c r="AK155" s="209">
        <v>81.7</v>
      </c>
      <c r="AL155" s="212">
        <v>80.23</v>
      </c>
      <c r="AM155" s="209">
        <v>81.75</v>
      </c>
      <c r="AN155" s="209">
        <v>81.99</v>
      </c>
      <c r="AO155" s="209">
        <v>81.58</v>
      </c>
      <c r="AP155" s="209">
        <v>78.430000000000007</v>
      </c>
      <c r="AQ155" s="209">
        <v>79.94</v>
      </c>
      <c r="AR155" s="212">
        <v>80.739999999999995</v>
      </c>
      <c r="AS155" s="209">
        <v>73.98</v>
      </c>
      <c r="AT155" s="209">
        <v>74.930000000000007</v>
      </c>
      <c r="AU155" s="209">
        <v>89.1</v>
      </c>
      <c r="AV155" s="209">
        <v>69.650000000000006</v>
      </c>
      <c r="AW155" s="209">
        <v>80.349999999999994</v>
      </c>
      <c r="AX155" s="212">
        <v>77.650000000000006</v>
      </c>
      <c r="AY155" s="209">
        <v>70.12</v>
      </c>
      <c r="AZ155" s="209">
        <v>69.22</v>
      </c>
      <c r="BA155" s="209">
        <v>70.64</v>
      </c>
      <c r="BB155" s="209">
        <v>65.25</v>
      </c>
      <c r="BC155" s="209">
        <v>77.09</v>
      </c>
      <c r="BD155" s="212">
        <v>70.47</v>
      </c>
      <c r="BE155" s="209">
        <v>79.39</v>
      </c>
      <c r="BF155" s="209">
        <v>82</v>
      </c>
      <c r="BG155" s="209">
        <v>80.930000000000007</v>
      </c>
      <c r="BH155" s="209">
        <v>81.25</v>
      </c>
      <c r="BI155" s="209">
        <v>77.31</v>
      </c>
      <c r="BJ155" s="212">
        <v>80.19</v>
      </c>
      <c r="BK155" s="209">
        <v>80.48</v>
      </c>
      <c r="BL155" s="209">
        <v>80.790000000000006</v>
      </c>
      <c r="BM155" s="209">
        <v>83.21</v>
      </c>
      <c r="BN155" s="209">
        <v>76.31</v>
      </c>
      <c r="BO155" s="209">
        <v>81.040000000000006</v>
      </c>
      <c r="BP155" s="212">
        <v>80.37</v>
      </c>
      <c r="BQ155" s="209">
        <v>79.27</v>
      </c>
      <c r="BR155" s="209">
        <v>77.3</v>
      </c>
      <c r="BS155" s="209">
        <v>74.569999999999993</v>
      </c>
      <c r="BT155" s="209">
        <v>67.91</v>
      </c>
      <c r="BU155" s="209">
        <v>74.319999999999993</v>
      </c>
      <c r="BV155" s="212">
        <v>74.69</v>
      </c>
      <c r="BW155" s="209">
        <v>77.56</v>
      </c>
      <c r="BX155" s="209">
        <v>76.97</v>
      </c>
      <c r="BY155" s="209">
        <v>75.89</v>
      </c>
      <c r="BZ155" s="209">
        <v>84.46</v>
      </c>
      <c r="CA155" s="209">
        <v>87.31</v>
      </c>
      <c r="CB155" s="212">
        <v>80.44</v>
      </c>
      <c r="CC155" s="209">
        <v>74.180000000000007</v>
      </c>
      <c r="CD155" s="209">
        <v>71.27</v>
      </c>
      <c r="CE155" s="209">
        <v>70.739999999999995</v>
      </c>
      <c r="CF155" s="209">
        <v>74.39</v>
      </c>
      <c r="CG155" s="209">
        <v>71.33</v>
      </c>
      <c r="CH155" s="212">
        <v>72.38</v>
      </c>
      <c r="CI155" s="209">
        <v>79.92</v>
      </c>
      <c r="CJ155" s="209">
        <v>73.87</v>
      </c>
      <c r="CK155" s="209">
        <v>71.75</v>
      </c>
      <c r="CL155" s="209">
        <v>69.180000000000007</v>
      </c>
      <c r="CM155" s="209">
        <v>68.040000000000006</v>
      </c>
      <c r="CN155" s="212">
        <v>72.599999999999994</v>
      </c>
      <c r="CO155" s="161"/>
      <c r="CP155" s="161"/>
      <c r="CQ155" s="161"/>
      <c r="CR155" s="161"/>
      <c r="CS155" s="161"/>
      <c r="CT155" s="162"/>
      <c r="CU155" s="209">
        <v>85.3</v>
      </c>
      <c r="CV155" s="209">
        <v>78.84</v>
      </c>
      <c r="CW155" s="209">
        <v>73.86</v>
      </c>
      <c r="CX155" s="209">
        <v>53.56</v>
      </c>
      <c r="CY155" s="212">
        <v>73.069999999999993</v>
      </c>
      <c r="CZ155" s="209">
        <v>74.260000000000005</v>
      </c>
      <c r="DA155" s="209">
        <v>86.99</v>
      </c>
      <c r="DB155" s="209">
        <v>84.35</v>
      </c>
      <c r="DC155" s="209">
        <v>80.61</v>
      </c>
      <c r="DD155" s="209">
        <v>90.78</v>
      </c>
      <c r="DE155" s="209">
        <v>68.14</v>
      </c>
      <c r="DF155" s="212">
        <v>80.89</v>
      </c>
      <c r="DG155" s="209">
        <v>88.26</v>
      </c>
      <c r="DH155" s="209">
        <v>89.35</v>
      </c>
      <c r="DI155" s="209">
        <v>81.36</v>
      </c>
      <c r="DJ155" s="209">
        <v>76.040000000000006</v>
      </c>
      <c r="DK155" s="209">
        <v>93.22</v>
      </c>
      <c r="DL155" s="212">
        <v>85.68</v>
      </c>
      <c r="DM155" s="209">
        <v>80.45</v>
      </c>
      <c r="DN155" s="209">
        <v>78.03</v>
      </c>
      <c r="DO155" s="209">
        <v>81.209999999999994</v>
      </c>
      <c r="DP155" s="209">
        <v>76.69</v>
      </c>
      <c r="DQ155" s="209">
        <v>80.069999999999993</v>
      </c>
      <c r="DR155" s="212">
        <v>79.290000000000006</v>
      </c>
      <c r="DS155" s="212">
        <v>69.3</v>
      </c>
      <c r="DT155" s="212">
        <v>70.23</v>
      </c>
      <c r="DU155" s="212">
        <v>73.02</v>
      </c>
      <c r="DV155" s="212">
        <v>66.739999999999995</v>
      </c>
      <c r="DW155" s="212">
        <v>71.84</v>
      </c>
      <c r="DX155" s="212">
        <v>72.099999999999994</v>
      </c>
      <c r="DY155" s="212">
        <v>64.45</v>
      </c>
      <c r="DZ155" s="212">
        <v>72.11</v>
      </c>
      <c r="EA155" s="214">
        <v>74.48</v>
      </c>
    </row>
    <row r="156" spans="1:131" s="6" customFormat="1" x14ac:dyDescent="0.2">
      <c r="A156" s="90">
        <v>12</v>
      </c>
      <c r="B156" s="91" t="s">
        <v>574</v>
      </c>
      <c r="C156" s="92" t="s">
        <v>165</v>
      </c>
      <c r="D156" s="91" t="s">
        <v>224</v>
      </c>
      <c r="E156" s="225">
        <v>74.290000000000006</v>
      </c>
      <c r="F156" s="216">
        <v>270</v>
      </c>
      <c r="G156" s="216">
        <v>389</v>
      </c>
      <c r="H156" s="275">
        <v>69.408740359897166</v>
      </c>
      <c r="I156" s="209">
        <v>75.17</v>
      </c>
      <c r="J156" s="209">
        <v>74.680000000000007</v>
      </c>
      <c r="K156" s="209">
        <v>74.66</v>
      </c>
      <c r="L156" s="209">
        <v>72.95</v>
      </c>
      <c r="M156" s="209">
        <v>75.760000000000005</v>
      </c>
      <c r="N156" s="212">
        <v>74.64</v>
      </c>
      <c r="O156" s="209">
        <v>84.51</v>
      </c>
      <c r="P156" s="209">
        <v>71.25</v>
      </c>
      <c r="Q156" s="209">
        <v>77.89</v>
      </c>
      <c r="R156" s="209">
        <v>76.53</v>
      </c>
      <c r="S156" s="209">
        <v>72.98</v>
      </c>
      <c r="T156" s="212">
        <v>76.64</v>
      </c>
      <c r="U156" s="209">
        <v>69.16</v>
      </c>
      <c r="V156" s="209">
        <v>68.02</v>
      </c>
      <c r="W156" s="209">
        <v>65.89</v>
      </c>
      <c r="X156" s="209">
        <v>72</v>
      </c>
      <c r="Y156" s="209">
        <v>77.56</v>
      </c>
      <c r="Z156" s="212">
        <v>70.59</v>
      </c>
      <c r="AA156" s="209">
        <v>75.430000000000007</v>
      </c>
      <c r="AB156" s="209">
        <v>78.92</v>
      </c>
      <c r="AC156" s="209">
        <v>78.83</v>
      </c>
      <c r="AD156" s="209">
        <v>77.23</v>
      </c>
      <c r="AE156" s="209">
        <v>75.61</v>
      </c>
      <c r="AF156" s="212">
        <v>77.209999999999994</v>
      </c>
      <c r="AG156" s="209">
        <v>76.319999999999993</v>
      </c>
      <c r="AH156" s="209">
        <v>84.12</v>
      </c>
      <c r="AI156" s="209">
        <v>71.099999999999994</v>
      </c>
      <c r="AJ156" s="209">
        <v>69.319999999999993</v>
      </c>
      <c r="AK156" s="209">
        <v>76.81</v>
      </c>
      <c r="AL156" s="212">
        <v>75.52</v>
      </c>
      <c r="AM156" s="209">
        <v>81.150000000000006</v>
      </c>
      <c r="AN156" s="209">
        <v>78.930000000000007</v>
      </c>
      <c r="AO156" s="209">
        <v>81.150000000000006</v>
      </c>
      <c r="AP156" s="209">
        <v>77.180000000000007</v>
      </c>
      <c r="AQ156" s="209">
        <v>74.959999999999994</v>
      </c>
      <c r="AR156" s="212">
        <v>78.67</v>
      </c>
      <c r="AS156" s="209">
        <v>75.150000000000006</v>
      </c>
      <c r="AT156" s="209">
        <v>72.7</v>
      </c>
      <c r="AU156" s="209">
        <v>85.53</v>
      </c>
      <c r="AV156" s="209">
        <v>64.92</v>
      </c>
      <c r="AW156" s="209">
        <v>71.48</v>
      </c>
      <c r="AX156" s="212">
        <v>73.989999999999995</v>
      </c>
      <c r="AY156" s="209">
        <v>64.599999999999994</v>
      </c>
      <c r="AZ156" s="209">
        <v>64.67</v>
      </c>
      <c r="BA156" s="209">
        <v>67.2</v>
      </c>
      <c r="BB156" s="209">
        <v>64.349999999999994</v>
      </c>
      <c r="BC156" s="209">
        <v>72.62</v>
      </c>
      <c r="BD156" s="212">
        <v>66.7</v>
      </c>
      <c r="BE156" s="209">
        <v>83.15</v>
      </c>
      <c r="BF156" s="209">
        <v>76.48</v>
      </c>
      <c r="BG156" s="209">
        <v>76.540000000000006</v>
      </c>
      <c r="BH156" s="209">
        <v>77.67</v>
      </c>
      <c r="BI156" s="209">
        <v>72.7</v>
      </c>
      <c r="BJ156" s="212">
        <v>77.34</v>
      </c>
      <c r="BK156" s="209">
        <v>75.12</v>
      </c>
      <c r="BL156" s="209">
        <v>77.73</v>
      </c>
      <c r="BM156" s="209">
        <v>78.44</v>
      </c>
      <c r="BN156" s="209">
        <v>69.73</v>
      </c>
      <c r="BO156" s="209">
        <v>76.77</v>
      </c>
      <c r="BP156" s="212">
        <v>75.56</v>
      </c>
      <c r="BQ156" s="209">
        <v>76.86</v>
      </c>
      <c r="BR156" s="209">
        <v>73.59</v>
      </c>
      <c r="BS156" s="209">
        <v>71.849999999999994</v>
      </c>
      <c r="BT156" s="209">
        <v>65.349999999999994</v>
      </c>
      <c r="BU156" s="209">
        <v>70.31</v>
      </c>
      <c r="BV156" s="212">
        <v>71.599999999999994</v>
      </c>
      <c r="BW156" s="209">
        <v>72.66</v>
      </c>
      <c r="BX156" s="209">
        <v>71.92</v>
      </c>
      <c r="BY156" s="209">
        <v>70.510000000000005</v>
      </c>
      <c r="BZ156" s="209">
        <v>80.39</v>
      </c>
      <c r="CA156" s="209">
        <v>82.08</v>
      </c>
      <c r="CB156" s="212">
        <v>75.53</v>
      </c>
      <c r="CC156" s="209">
        <v>70.31</v>
      </c>
      <c r="CD156" s="209">
        <v>67.44</v>
      </c>
      <c r="CE156" s="209">
        <v>67.67</v>
      </c>
      <c r="CF156" s="209">
        <v>71.28</v>
      </c>
      <c r="CG156" s="209">
        <v>66.59</v>
      </c>
      <c r="CH156" s="212">
        <v>68.66</v>
      </c>
      <c r="CI156" s="209">
        <v>74.150000000000006</v>
      </c>
      <c r="CJ156" s="209">
        <v>67.7</v>
      </c>
      <c r="CK156" s="209">
        <v>66.97</v>
      </c>
      <c r="CL156" s="209">
        <v>65.739999999999995</v>
      </c>
      <c r="CM156" s="209">
        <v>64.8</v>
      </c>
      <c r="CN156" s="212">
        <v>67.900000000000006</v>
      </c>
      <c r="CO156" s="209">
        <v>71.17</v>
      </c>
      <c r="CP156" s="209">
        <v>70.55</v>
      </c>
      <c r="CQ156" s="209">
        <v>73.569999999999993</v>
      </c>
      <c r="CR156" s="209">
        <v>68.38</v>
      </c>
      <c r="CS156" s="209">
        <v>69.599999999999994</v>
      </c>
      <c r="CT156" s="212">
        <v>70.67</v>
      </c>
      <c r="CU156" s="209">
        <v>83.5</v>
      </c>
      <c r="CV156" s="209">
        <v>80.760000000000005</v>
      </c>
      <c r="CW156" s="209">
        <v>74.45</v>
      </c>
      <c r="CX156" s="209">
        <v>51.08</v>
      </c>
      <c r="CY156" s="212">
        <v>72.739999999999995</v>
      </c>
      <c r="CZ156" s="209">
        <v>68.03</v>
      </c>
      <c r="DA156" s="209">
        <v>82.01</v>
      </c>
      <c r="DB156" s="209">
        <v>78.989999999999995</v>
      </c>
      <c r="DC156" s="209">
        <v>79.849999999999994</v>
      </c>
      <c r="DD156" s="209">
        <v>86.46</v>
      </c>
      <c r="DE156" s="209">
        <v>61.8</v>
      </c>
      <c r="DF156" s="212">
        <v>76.28</v>
      </c>
      <c r="DG156" s="209">
        <v>83.44</v>
      </c>
      <c r="DH156" s="209">
        <v>86.05</v>
      </c>
      <c r="DI156" s="209">
        <v>82.01</v>
      </c>
      <c r="DJ156" s="209">
        <v>70.849999999999994</v>
      </c>
      <c r="DK156" s="209">
        <v>88.94</v>
      </c>
      <c r="DL156" s="212">
        <v>82.28</v>
      </c>
      <c r="DM156" s="209">
        <v>75.650000000000006</v>
      </c>
      <c r="DN156" s="209">
        <v>72.08</v>
      </c>
      <c r="DO156" s="209">
        <v>75.73</v>
      </c>
      <c r="DP156" s="209">
        <v>72.92</v>
      </c>
      <c r="DQ156" s="209">
        <v>75.8</v>
      </c>
      <c r="DR156" s="212">
        <v>74.44</v>
      </c>
      <c r="DS156" s="212">
        <v>79.489999999999995</v>
      </c>
      <c r="DT156" s="212">
        <v>75.69</v>
      </c>
      <c r="DU156" s="212">
        <v>80.48</v>
      </c>
      <c r="DV156" s="212">
        <v>74.069999999999993</v>
      </c>
      <c r="DW156" s="212">
        <v>80.28</v>
      </c>
      <c r="DX156" s="212">
        <v>77.569999999999993</v>
      </c>
      <c r="DY156" s="212">
        <v>72.489999999999995</v>
      </c>
      <c r="DZ156" s="212">
        <v>77.77</v>
      </c>
      <c r="EA156" s="214">
        <v>82.49</v>
      </c>
    </row>
    <row r="157" spans="1:131" s="6" customFormat="1" x14ac:dyDescent="0.2">
      <c r="A157" s="90">
        <v>12</v>
      </c>
      <c r="B157" s="91" t="s">
        <v>574</v>
      </c>
      <c r="C157" s="92" t="s">
        <v>225</v>
      </c>
      <c r="D157" s="91" t="s">
        <v>226</v>
      </c>
      <c r="E157" s="225">
        <v>81.599999999999994</v>
      </c>
      <c r="F157" s="163">
        <v>41</v>
      </c>
      <c r="G157" s="163">
        <v>44</v>
      </c>
      <c r="H157" s="275">
        <v>93.181818181818173</v>
      </c>
      <c r="I157" s="209">
        <v>84.5</v>
      </c>
      <c r="J157" s="209">
        <v>85.5</v>
      </c>
      <c r="K157" s="209">
        <v>82.05</v>
      </c>
      <c r="L157" s="209">
        <v>84.5</v>
      </c>
      <c r="M157" s="209">
        <v>85</v>
      </c>
      <c r="N157" s="212">
        <v>84.32</v>
      </c>
      <c r="O157" s="209">
        <v>89.5</v>
      </c>
      <c r="P157" s="209">
        <v>84</v>
      </c>
      <c r="Q157" s="209">
        <v>82.5</v>
      </c>
      <c r="R157" s="209">
        <v>86.5</v>
      </c>
      <c r="S157" s="209">
        <v>83.08</v>
      </c>
      <c r="T157" s="212">
        <v>85.13</v>
      </c>
      <c r="U157" s="209">
        <v>78</v>
      </c>
      <c r="V157" s="209">
        <v>78</v>
      </c>
      <c r="W157" s="209">
        <v>77</v>
      </c>
      <c r="X157" s="209">
        <v>78</v>
      </c>
      <c r="Y157" s="209">
        <v>82</v>
      </c>
      <c r="Z157" s="212">
        <v>78.599999999999994</v>
      </c>
      <c r="AA157" s="209">
        <v>83</v>
      </c>
      <c r="AB157" s="209">
        <v>85.5</v>
      </c>
      <c r="AC157" s="209">
        <v>84.5</v>
      </c>
      <c r="AD157" s="209">
        <v>83.5</v>
      </c>
      <c r="AE157" s="209">
        <v>80.5</v>
      </c>
      <c r="AF157" s="212">
        <v>83.4</v>
      </c>
      <c r="AG157" s="209">
        <v>77.5</v>
      </c>
      <c r="AH157" s="209">
        <v>88</v>
      </c>
      <c r="AI157" s="209">
        <v>76.5</v>
      </c>
      <c r="AJ157" s="209">
        <v>78.5</v>
      </c>
      <c r="AK157" s="209">
        <v>80.510000000000005</v>
      </c>
      <c r="AL157" s="212">
        <v>80.2</v>
      </c>
      <c r="AM157" s="209">
        <v>84.21</v>
      </c>
      <c r="AN157" s="209">
        <v>86.32</v>
      </c>
      <c r="AO157" s="209">
        <v>85.79</v>
      </c>
      <c r="AP157" s="209">
        <v>85.79</v>
      </c>
      <c r="AQ157" s="209">
        <v>85.64</v>
      </c>
      <c r="AR157" s="212">
        <v>85.55</v>
      </c>
      <c r="AS157" s="209">
        <v>81</v>
      </c>
      <c r="AT157" s="209">
        <v>83</v>
      </c>
      <c r="AU157" s="209">
        <v>88.5</v>
      </c>
      <c r="AV157" s="209">
        <v>77.5</v>
      </c>
      <c r="AW157" s="209">
        <v>84</v>
      </c>
      <c r="AX157" s="212">
        <v>82.8</v>
      </c>
      <c r="AY157" s="209">
        <v>77</v>
      </c>
      <c r="AZ157" s="209">
        <v>78.5</v>
      </c>
      <c r="BA157" s="209">
        <v>78</v>
      </c>
      <c r="BB157" s="209">
        <v>75.5</v>
      </c>
      <c r="BC157" s="209">
        <v>85.5</v>
      </c>
      <c r="BD157" s="212">
        <v>78.900000000000006</v>
      </c>
      <c r="BE157" s="209">
        <v>85</v>
      </c>
      <c r="BF157" s="209">
        <v>83.59</v>
      </c>
      <c r="BG157" s="209">
        <v>83</v>
      </c>
      <c r="BH157" s="209">
        <v>80.5</v>
      </c>
      <c r="BI157" s="209">
        <v>77.5</v>
      </c>
      <c r="BJ157" s="212">
        <v>81.91</v>
      </c>
      <c r="BK157" s="209">
        <v>83.5</v>
      </c>
      <c r="BL157" s="209">
        <v>82.5</v>
      </c>
      <c r="BM157" s="209">
        <v>82.5</v>
      </c>
      <c r="BN157" s="209">
        <v>78.5</v>
      </c>
      <c r="BO157" s="209">
        <v>81</v>
      </c>
      <c r="BP157" s="212">
        <v>81.599999999999994</v>
      </c>
      <c r="BQ157" s="209">
        <v>84.62</v>
      </c>
      <c r="BR157" s="209">
        <v>82.56</v>
      </c>
      <c r="BS157" s="209">
        <v>77</v>
      </c>
      <c r="BT157" s="209">
        <v>77</v>
      </c>
      <c r="BU157" s="209">
        <v>79.5</v>
      </c>
      <c r="BV157" s="212">
        <v>80.099999999999994</v>
      </c>
      <c r="BW157" s="209">
        <v>80</v>
      </c>
      <c r="BX157" s="209">
        <v>81.5</v>
      </c>
      <c r="BY157" s="209">
        <v>82.56</v>
      </c>
      <c r="BZ157" s="209">
        <v>85.64</v>
      </c>
      <c r="CA157" s="209">
        <v>84.5</v>
      </c>
      <c r="CB157" s="212">
        <v>82.83</v>
      </c>
      <c r="CC157" s="209">
        <v>80</v>
      </c>
      <c r="CD157" s="209">
        <v>77.5</v>
      </c>
      <c r="CE157" s="209">
        <v>80</v>
      </c>
      <c r="CF157" s="209">
        <v>80.5</v>
      </c>
      <c r="CG157" s="209">
        <v>78.5</v>
      </c>
      <c r="CH157" s="212">
        <v>79.3</v>
      </c>
      <c r="CI157" s="209">
        <v>84.1</v>
      </c>
      <c r="CJ157" s="209">
        <v>80.5</v>
      </c>
      <c r="CK157" s="209">
        <v>78</v>
      </c>
      <c r="CL157" s="209">
        <v>75</v>
      </c>
      <c r="CM157" s="209">
        <v>75.900000000000006</v>
      </c>
      <c r="CN157" s="212">
        <v>78.69</v>
      </c>
      <c r="CO157" s="209">
        <v>80.5</v>
      </c>
      <c r="CP157" s="209">
        <v>81</v>
      </c>
      <c r="CQ157" s="209">
        <v>78.459999999999994</v>
      </c>
      <c r="CR157" s="209">
        <v>75</v>
      </c>
      <c r="CS157" s="209">
        <v>79.5</v>
      </c>
      <c r="CT157" s="212">
        <v>78.89</v>
      </c>
      <c r="CU157" s="209">
        <v>84</v>
      </c>
      <c r="CV157" s="209">
        <v>79</v>
      </c>
      <c r="CW157" s="209">
        <v>79.5</v>
      </c>
      <c r="CX157" s="209">
        <v>55.9</v>
      </c>
      <c r="CY157" s="212">
        <v>74.72</v>
      </c>
      <c r="CZ157" s="209">
        <v>82.56</v>
      </c>
      <c r="DA157" s="209">
        <v>84.5</v>
      </c>
      <c r="DB157" s="209">
        <v>87.37</v>
      </c>
      <c r="DC157" s="209">
        <v>82.56</v>
      </c>
      <c r="DD157" s="209">
        <v>88.5</v>
      </c>
      <c r="DE157" s="209">
        <v>71.5</v>
      </c>
      <c r="DF157" s="212">
        <v>82.8</v>
      </c>
      <c r="DG157" s="209">
        <v>84.62</v>
      </c>
      <c r="DH157" s="209">
        <v>86</v>
      </c>
      <c r="DI157" s="209">
        <v>83.08</v>
      </c>
      <c r="DJ157" s="209">
        <v>81.05</v>
      </c>
      <c r="DK157" s="209">
        <v>87.5</v>
      </c>
      <c r="DL157" s="212">
        <v>84.49</v>
      </c>
      <c r="DM157" s="209">
        <v>86.15</v>
      </c>
      <c r="DN157" s="209">
        <v>81.5</v>
      </c>
      <c r="DO157" s="209">
        <v>83.5</v>
      </c>
      <c r="DP157" s="209">
        <v>79</v>
      </c>
      <c r="DQ157" s="209">
        <v>80</v>
      </c>
      <c r="DR157" s="212">
        <v>82.02</v>
      </c>
      <c r="DS157" s="212">
        <v>75.64</v>
      </c>
      <c r="DT157" s="212">
        <v>73.91</v>
      </c>
      <c r="DU157" s="212">
        <v>77.099999999999994</v>
      </c>
      <c r="DV157" s="212">
        <v>70.36</v>
      </c>
      <c r="DW157" s="212">
        <v>76.45</v>
      </c>
      <c r="DX157" s="212">
        <v>73.569999999999993</v>
      </c>
      <c r="DY157" s="212">
        <v>68.28</v>
      </c>
      <c r="DZ157" s="212">
        <v>74.86</v>
      </c>
      <c r="EA157" s="214">
        <v>78.36</v>
      </c>
    </row>
    <row r="158" spans="1:131" s="6" customFormat="1" x14ac:dyDescent="0.2">
      <c r="A158" s="90">
        <v>12</v>
      </c>
      <c r="B158" s="91" t="s">
        <v>574</v>
      </c>
      <c r="C158" s="92" t="s">
        <v>227</v>
      </c>
      <c r="D158" s="91" t="s">
        <v>228</v>
      </c>
      <c r="E158" s="225">
        <v>73.23</v>
      </c>
      <c r="F158" s="163">
        <v>95</v>
      </c>
      <c r="G158" s="163">
        <v>97</v>
      </c>
      <c r="H158" s="275">
        <v>97.9381443298969</v>
      </c>
      <c r="I158" s="209">
        <v>72.36</v>
      </c>
      <c r="J158" s="209">
        <v>75.58</v>
      </c>
      <c r="K158" s="209">
        <v>76.47</v>
      </c>
      <c r="L158" s="209">
        <v>71.239999999999995</v>
      </c>
      <c r="M158" s="209">
        <v>72.22</v>
      </c>
      <c r="N158" s="212">
        <v>73.53</v>
      </c>
      <c r="O158" s="209">
        <v>82.02</v>
      </c>
      <c r="P158" s="209">
        <v>70.55</v>
      </c>
      <c r="Q158" s="209">
        <v>75.78</v>
      </c>
      <c r="R158" s="209">
        <v>73.78</v>
      </c>
      <c r="S158" s="209">
        <v>66.89</v>
      </c>
      <c r="T158" s="212">
        <v>73.78</v>
      </c>
      <c r="U158" s="209">
        <v>66.83</v>
      </c>
      <c r="V158" s="209">
        <v>66.59</v>
      </c>
      <c r="W158" s="209">
        <v>68.33</v>
      </c>
      <c r="X158" s="209">
        <v>63.56</v>
      </c>
      <c r="Y158" s="209">
        <v>75.33</v>
      </c>
      <c r="Z158" s="212">
        <v>68.17</v>
      </c>
      <c r="AA158" s="209">
        <v>75.239999999999995</v>
      </c>
      <c r="AB158" s="209">
        <v>76.510000000000005</v>
      </c>
      <c r="AC158" s="209">
        <v>76.09</v>
      </c>
      <c r="AD158" s="209">
        <v>76.78</v>
      </c>
      <c r="AE158" s="209">
        <v>72.56</v>
      </c>
      <c r="AF158" s="212">
        <v>75.44</v>
      </c>
      <c r="AG158" s="209">
        <v>75.23</v>
      </c>
      <c r="AH158" s="209">
        <v>82.05</v>
      </c>
      <c r="AI158" s="209">
        <v>64.489999999999995</v>
      </c>
      <c r="AJ158" s="209">
        <v>63.11</v>
      </c>
      <c r="AK158" s="209">
        <v>75.17</v>
      </c>
      <c r="AL158" s="212">
        <v>71.95</v>
      </c>
      <c r="AM158" s="209">
        <v>86.05</v>
      </c>
      <c r="AN158" s="209">
        <v>81.16</v>
      </c>
      <c r="AO158" s="209">
        <v>78.88</v>
      </c>
      <c r="AP158" s="209">
        <v>75.23</v>
      </c>
      <c r="AQ158" s="209">
        <v>72.75</v>
      </c>
      <c r="AR158" s="212">
        <v>78.73</v>
      </c>
      <c r="AS158" s="209">
        <v>66</v>
      </c>
      <c r="AT158" s="209">
        <v>71.010000000000005</v>
      </c>
      <c r="AU158" s="209">
        <v>86.29</v>
      </c>
      <c r="AV158" s="209">
        <v>67.95</v>
      </c>
      <c r="AW158" s="209">
        <v>68.89</v>
      </c>
      <c r="AX158" s="212">
        <v>72.02</v>
      </c>
      <c r="AY158" s="209">
        <v>64.27</v>
      </c>
      <c r="AZ158" s="209">
        <v>65.17</v>
      </c>
      <c r="BA158" s="209">
        <v>63.45</v>
      </c>
      <c r="BB158" s="209">
        <v>60</v>
      </c>
      <c r="BC158" s="209">
        <v>69.44</v>
      </c>
      <c r="BD158" s="212">
        <v>64.5</v>
      </c>
      <c r="BE158" s="209">
        <v>80.69</v>
      </c>
      <c r="BF158" s="209">
        <v>82.14</v>
      </c>
      <c r="BG158" s="209">
        <v>80.459999999999994</v>
      </c>
      <c r="BH158" s="209">
        <v>80.69</v>
      </c>
      <c r="BI158" s="209">
        <v>70.709999999999994</v>
      </c>
      <c r="BJ158" s="212">
        <v>78.97</v>
      </c>
      <c r="BK158" s="209">
        <v>76.900000000000006</v>
      </c>
      <c r="BL158" s="209">
        <v>76.63</v>
      </c>
      <c r="BM158" s="209">
        <v>77.27</v>
      </c>
      <c r="BN158" s="209">
        <v>70.34</v>
      </c>
      <c r="BO158" s="209">
        <v>74.89</v>
      </c>
      <c r="BP158" s="212">
        <v>75.209999999999994</v>
      </c>
      <c r="BQ158" s="209">
        <v>77.58</v>
      </c>
      <c r="BR158" s="209">
        <v>73.41</v>
      </c>
      <c r="BS158" s="209">
        <v>72.89</v>
      </c>
      <c r="BT158" s="209">
        <v>67.87</v>
      </c>
      <c r="BU158" s="209">
        <v>68.760000000000005</v>
      </c>
      <c r="BV158" s="212">
        <v>72.13</v>
      </c>
      <c r="BW158" s="209">
        <v>74.61</v>
      </c>
      <c r="BX158" s="209">
        <v>73.86</v>
      </c>
      <c r="BY158" s="209">
        <v>72.53</v>
      </c>
      <c r="BZ158" s="209">
        <v>84.44</v>
      </c>
      <c r="CA158" s="209">
        <v>84.94</v>
      </c>
      <c r="CB158" s="212">
        <v>78.010000000000005</v>
      </c>
      <c r="CC158" s="209">
        <v>65.290000000000006</v>
      </c>
      <c r="CD158" s="209">
        <v>64.88</v>
      </c>
      <c r="CE158" s="209">
        <v>65.81</v>
      </c>
      <c r="CF158" s="209">
        <v>67.290000000000006</v>
      </c>
      <c r="CG158" s="209">
        <v>66.510000000000005</v>
      </c>
      <c r="CH158" s="212">
        <v>65.95</v>
      </c>
      <c r="CI158" s="209">
        <v>71.400000000000006</v>
      </c>
      <c r="CJ158" s="209">
        <v>68.05</v>
      </c>
      <c r="CK158" s="209">
        <v>61.4</v>
      </c>
      <c r="CL158" s="209">
        <v>60</v>
      </c>
      <c r="CM158" s="209">
        <v>60.71</v>
      </c>
      <c r="CN158" s="212">
        <v>64.33</v>
      </c>
      <c r="CO158" s="209">
        <v>70</v>
      </c>
      <c r="CP158" s="209">
        <v>68.569999999999993</v>
      </c>
      <c r="CQ158" s="209">
        <v>71.75</v>
      </c>
      <c r="CR158" s="209">
        <v>64.819999999999993</v>
      </c>
      <c r="CS158" s="209">
        <v>65.06</v>
      </c>
      <c r="CT158" s="212">
        <v>68.040000000000006</v>
      </c>
      <c r="CU158" s="209">
        <v>81.540000000000006</v>
      </c>
      <c r="CV158" s="209">
        <v>80.22</v>
      </c>
      <c r="CW158" s="209">
        <v>71.87</v>
      </c>
      <c r="CX158" s="209">
        <v>44.77</v>
      </c>
      <c r="CY158" s="212">
        <v>69.78</v>
      </c>
      <c r="CZ158" s="209">
        <v>66.900000000000006</v>
      </c>
      <c r="DA158" s="209">
        <v>81.36</v>
      </c>
      <c r="DB158" s="209">
        <v>79.31</v>
      </c>
      <c r="DC158" s="209">
        <v>77.44</v>
      </c>
      <c r="DD158" s="209">
        <v>84.72</v>
      </c>
      <c r="DE158" s="209">
        <v>60.68</v>
      </c>
      <c r="DF158" s="212">
        <v>75.09</v>
      </c>
      <c r="DG158" s="209">
        <v>86</v>
      </c>
      <c r="DH158" s="209">
        <v>87.78</v>
      </c>
      <c r="DI158" s="209">
        <v>82.05</v>
      </c>
      <c r="DJ158" s="209">
        <v>70.23</v>
      </c>
      <c r="DK158" s="209">
        <v>87.33</v>
      </c>
      <c r="DL158" s="212">
        <v>82.74</v>
      </c>
      <c r="DM158" s="209">
        <v>79.06</v>
      </c>
      <c r="DN158" s="209">
        <v>71.14</v>
      </c>
      <c r="DO158" s="209">
        <v>79.77</v>
      </c>
      <c r="DP158" s="209">
        <v>74.55</v>
      </c>
      <c r="DQ158" s="209">
        <v>77.73</v>
      </c>
      <c r="DR158" s="212">
        <v>76.430000000000007</v>
      </c>
      <c r="DS158" s="212">
        <v>84.72</v>
      </c>
      <c r="DT158" s="212">
        <v>81</v>
      </c>
      <c r="DU158" s="212">
        <v>82.82</v>
      </c>
      <c r="DV158" s="212">
        <v>80.849999999999994</v>
      </c>
      <c r="DW158" s="212">
        <v>81.75</v>
      </c>
      <c r="DX158" s="212">
        <v>81.459999999999994</v>
      </c>
      <c r="DY158" s="212">
        <v>78.989999999999995</v>
      </c>
      <c r="DZ158" s="212">
        <v>79.540000000000006</v>
      </c>
      <c r="EA158" s="214">
        <v>83.25</v>
      </c>
    </row>
    <row r="159" spans="1:131" s="6" customFormat="1" x14ac:dyDescent="0.2">
      <c r="A159" s="90">
        <v>12</v>
      </c>
      <c r="B159" s="91" t="s">
        <v>574</v>
      </c>
      <c r="C159" s="92" t="s">
        <v>229</v>
      </c>
      <c r="D159" s="200" t="s">
        <v>230</v>
      </c>
      <c r="E159" s="225">
        <v>75.02</v>
      </c>
      <c r="F159" s="216">
        <v>1557</v>
      </c>
      <c r="G159" s="216">
        <v>1786</v>
      </c>
      <c r="H159" s="275">
        <v>87.178051511758113</v>
      </c>
      <c r="I159" s="209">
        <v>77.63</v>
      </c>
      <c r="J159" s="209">
        <v>76.25</v>
      </c>
      <c r="K159" s="209">
        <v>75.38</v>
      </c>
      <c r="L159" s="209">
        <v>74.91</v>
      </c>
      <c r="M159" s="209">
        <v>75.92</v>
      </c>
      <c r="N159" s="212">
        <v>76.02</v>
      </c>
      <c r="O159" s="209">
        <v>83.27</v>
      </c>
      <c r="P159" s="209">
        <v>72.66</v>
      </c>
      <c r="Q159" s="209">
        <v>82.4</v>
      </c>
      <c r="R159" s="209">
        <v>76.88</v>
      </c>
      <c r="S159" s="209">
        <v>75.58</v>
      </c>
      <c r="T159" s="212">
        <v>78.17</v>
      </c>
      <c r="U159" s="209">
        <v>69.87</v>
      </c>
      <c r="V159" s="209">
        <v>68.28</v>
      </c>
      <c r="W159" s="209">
        <v>67.569999999999993</v>
      </c>
      <c r="X159" s="209">
        <v>73.95</v>
      </c>
      <c r="Y159" s="209">
        <v>81.650000000000006</v>
      </c>
      <c r="Z159" s="212">
        <v>72.34</v>
      </c>
      <c r="AA159" s="209">
        <v>76.5</v>
      </c>
      <c r="AB159" s="209">
        <v>81.81</v>
      </c>
      <c r="AC159" s="209">
        <v>80.72</v>
      </c>
      <c r="AD159" s="209">
        <v>77.72</v>
      </c>
      <c r="AE159" s="209">
        <v>78.569999999999993</v>
      </c>
      <c r="AF159" s="212">
        <v>79.069999999999993</v>
      </c>
      <c r="AG159" s="209">
        <v>70.2</v>
      </c>
      <c r="AH159" s="209">
        <v>81.06</v>
      </c>
      <c r="AI159" s="209">
        <v>62.4</v>
      </c>
      <c r="AJ159" s="209">
        <v>66.61</v>
      </c>
      <c r="AK159" s="209">
        <v>76.41</v>
      </c>
      <c r="AL159" s="212">
        <v>71.34</v>
      </c>
      <c r="AM159" s="209">
        <v>81.400000000000006</v>
      </c>
      <c r="AN159" s="209">
        <v>82.64</v>
      </c>
      <c r="AO159" s="209">
        <v>85.31</v>
      </c>
      <c r="AP159" s="209">
        <v>79.150000000000006</v>
      </c>
      <c r="AQ159" s="209">
        <v>75.23</v>
      </c>
      <c r="AR159" s="212">
        <v>80.75</v>
      </c>
      <c r="AS159" s="209">
        <v>75.56</v>
      </c>
      <c r="AT159" s="209">
        <v>72.989999999999995</v>
      </c>
      <c r="AU159" s="209">
        <v>88.19</v>
      </c>
      <c r="AV159" s="209">
        <v>65.05</v>
      </c>
      <c r="AW159" s="209">
        <v>77.239999999999995</v>
      </c>
      <c r="AX159" s="212">
        <v>75.849999999999994</v>
      </c>
      <c r="AY159" s="209">
        <v>63.64</v>
      </c>
      <c r="AZ159" s="209">
        <v>62.67</v>
      </c>
      <c r="BA159" s="209">
        <v>67.260000000000005</v>
      </c>
      <c r="BB159" s="209">
        <v>60.8</v>
      </c>
      <c r="BC159" s="209">
        <v>72.94</v>
      </c>
      <c r="BD159" s="212">
        <v>65.48</v>
      </c>
      <c r="BE159" s="209">
        <v>83.57</v>
      </c>
      <c r="BF159" s="209">
        <v>79.069999999999993</v>
      </c>
      <c r="BG159" s="209">
        <v>81.27</v>
      </c>
      <c r="BH159" s="209">
        <v>78.650000000000006</v>
      </c>
      <c r="BI159" s="209">
        <v>71.13</v>
      </c>
      <c r="BJ159" s="212">
        <v>78.8</v>
      </c>
      <c r="BK159" s="209">
        <v>76.87</v>
      </c>
      <c r="BL159" s="209">
        <v>77.92</v>
      </c>
      <c r="BM159" s="209">
        <v>79.069999999999993</v>
      </c>
      <c r="BN159" s="209">
        <v>72.22</v>
      </c>
      <c r="BO159" s="209">
        <v>76.89</v>
      </c>
      <c r="BP159" s="212">
        <v>76.599999999999994</v>
      </c>
      <c r="BQ159" s="209">
        <v>76.02</v>
      </c>
      <c r="BR159" s="209">
        <v>73.06</v>
      </c>
      <c r="BS159" s="209">
        <v>70.97</v>
      </c>
      <c r="BT159" s="209">
        <v>66.19</v>
      </c>
      <c r="BU159" s="209">
        <v>70.31</v>
      </c>
      <c r="BV159" s="212">
        <v>71.319999999999993</v>
      </c>
      <c r="BW159" s="209">
        <v>74.36</v>
      </c>
      <c r="BX159" s="209">
        <v>74.48</v>
      </c>
      <c r="BY159" s="209">
        <v>73.28</v>
      </c>
      <c r="BZ159" s="209">
        <v>84.15</v>
      </c>
      <c r="CA159" s="209">
        <v>83.88</v>
      </c>
      <c r="CB159" s="212">
        <v>78.02</v>
      </c>
      <c r="CC159" s="209">
        <v>71</v>
      </c>
      <c r="CD159" s="209">
        <v>72.59</v>
      </c>
      <c r="CE159" s="209">
        <v>72.790000000000006</v>
      </c>
      <c r="CF159" s="209">
        <v>74.959999999999994</v>
      </c>
      <c r="CG159" s="209">
        <v>71</v>
      </c>
      <c r="CH159" s="212">
        <v>72.459999999999994</v>
      </c>
      <c r="CI159" s="209">
        <v>77.22</v>
      </c>
      <c r="CJ159" s="209">
        <v>71.27</v>
      </c>
      <c r="CK159" s="209">
        <v>69.180000000000007</v>
      </c>
      <c r="CL159" s="209">
        <v>64.69</v>
      </c>
      <c r="CM159" s="209">
        <v>61</v>
      </c>
      <c r="CN159" s="212">
        <v>68.73</v>
      </c>
      <c r="CO159" s="209">
        <v>71.06</v>
      </c>
      <c r="CP159" s="209">
        <v>71.59</v>
      </c>
      <c r="CQ159" s="209">
        <v>69.540000000000006</v>
      </c>
      <c r="CR159" s="209">
        <v>68.05</v>
      </c>
      <c r="CS159" s="209">
        <v>69.13</v>
      </c>
      <c r="CT159" s="212">
        <v>69.87</v>
      </c>
      <c r="CU159" s="209">
        <v>81.3</v>
      </c>
      <c r="CV159" s="209">
        <v>80.25</v>
      </c>
      <c r="CW159" s="209">
        <v>68.790000000000006</v>
      </c>
      <c r="CX159" s="209">
        <v>50.44</v>
      </c>
      <c r="CY159" s="212">
        <v>70.37</v>
      </c>
      <c r="CZ159" s="209">
        <v>69.010000000000005</v>
      </c>
      <c r="DA159" s="209">
        <v>82.44</v>
      </c>
      <c r="DB159" s="209">
        <v>81.790000000000006</v>
      </c>
      <c r="DC159" s="209">
        <v>73.260000000000005</v>
      </c>
      <c r="DD159" s="209">
        <v>86.53</v>
      </c>
      <c r="DE159" s="209">
        <v>64.67</v>
      </c>
      <c r="DF159" s="212">
        <v>76.319999999999993</v>
      </c>
      <c r="DG159" s="209">
        <v>86.35</v>
      </c>
      <c r="DH159" s="209">
        <v>88.21</v>
      </c>
      <c r="DI159" s="209">
        <v>78.8</v>
      </c>
      <c r="DJ159" s="209">
        <v>70.709999999999994</v>
      </c>
      <c r="DK159" s="209">
        <v>89.09</v>
      </c>
      <c r="DL159" s="212">
        <v>82.67</v>
      </c>
      <c r="DM159" s="209">
        <v>78.819999999999993</v>
      </c>
      <c r="DN159" s="209">
        <v>65.91</v>
      </c>
      <c r="DO159" s="209">
        <v>78.02</v>
      </c>
      <c r="DP159" s="209">
        <v>74.400000000000006</v>
      </c>
      <c r="DQ159" s="209">
        <v>76.84</v>
      </c>
      <c r="DR159" s="212">
        <v>74.81</v>
      </c>
      <c r="DS159" s="212">
        <v>73.66</v>
      </c>
      <c r="DT159" s="212">
        <v>71.8</v>
      </c>
      <c r="DU159" s="212">
        <v>75.33</v>
      </c>
      <c r="DV159" s="212">
        <v>68.28</v>
      </c>
      <c r="DW159" s="212">
        <v>77.069999999999993</v>
      </c>
      <c r="DX159" s="212">
        <v>75.05</v>
      </c>
      <c r="DY159" s="212">
        <v>65.14</v>
      </c>
      <c r="DZ159" s="212">
        <v>72.930000000000007</v>
      </c>
      <c r="EA159" s="214">
        <v>79.61</v>
      </c>
    </row>
    <row r="160" spans="1:131" s="6" customFormat="1" x14ac:dyDescent="0.2">
      <c r="A160" s="90">
        <v>12</v>
      </c>
      <c r="B160" s="91" t="s">
        <v>574</v>
      </c>
      <c r="C160" s="92" t="s">
        <v>231</v>
      </c>
      <c r="D160" s="200" t="s">
        <v>232</v>
      </c>
      <c r="E160" s="225">
        <v>81.209999999999994</v>
      </c>
      <c r="F160" s="163">
        <v>58</v>
      </c>
      <c r="G160" s="163">
        <v>56</v>
      </c>
      <c r="H160" s="275">
        <v>100</v>
      </c>
      <c r="I160" s="209">
        <v>80.34</v>
      </c>
      <c r="J160" s="209">
        <v>85.96</v>
      </c>
      <c r="K160" s="209">
        <v>85.17</v>
      </c>
      <c r="L160" s="209">
        <v>83.51</v>
      </c>
      <c r="M160" s="209">
        <v>88.28</v>
      </c>
      <c r="N160" s="212">
        <v>84.65</v>
      </c>
      <c r="O160" s="209">
        <v>83.1</v>
      </c>
      <c r="P160" s="209">
        <v>78.62</v>
      </c>
      <c r="Q160" s="209">
        <v>82.11</v>
      </c>
      <c r="R160" s="209">
        <v>82.11</v>
      </c>
      <c r="S160" s="209">
        <v>80.7</v>
      </c>
      <c r="T160" s="212">
        <v>81.319999999999993</v>
      </c>
      <c r="U160" s="209">
        <v>79.64</v>
      </c>
      <c r="V160" s="209">
        <v>79.64</v>
      </c>
      <c r="W160" s="209">
        <v>80</v>
      </c>
      <c r="X160" s="209">
        <v>80.34</v>
      </c>
      <c r="Y160" s="209">
        <v>84.91</v>
      </c>
      <c r="Z160" s="212">
        <v>80.92</v>
      </c>
      <c r="AA160" s="209">
        <v>82.81</v>
      </c>
      <c r="AB160" s="209">
        <v>84.14</v>
      </c>
      <c r="AC160" s="209">
        <v>83.16</v>
      </c>
      <c r="AD160" s="209">
        <v>83.86</v>
      </c>
      <c r="AE160" s="209">
        <v>80</v>
      </c>
      <c r="AF160" s="212">
        <v>82.79</v>
      </c>
      <c r="AG160" s="209">
        <v>76.84</v>
      </c>
      <c r="AH160" s="209">
        <v>86.21</v>
      </c>
      <c r="AI160" s="209">
        <v>70.69</v>
      </c>
      <c r="AJ160" s="209">
        <v>76.55</v>
      </c>
      <c r="AK160" s="209">
        <v>83.79</v>
      </c>
      <c r="AL160" s="212">
        <v>78.819999999999993</v>
      </c>
      <c r="AM160" s="209">
        <v>90</v>
      </c>
      <c r="AN160" s="209">
        <v>86.55</v>
      </c>
      <c r="AO160" s="209">
        <v>86.67</v>
      </c>
      <c r="AP160" s="209">
        <v>85.96</v>
      </c>
      <c r="AQ160" s="209">
        <v>85.17</v>
      </c>
      <c r="AR160" s="212">
        <v>86.85</v>
      </c>
      <c r="AS160" s="209">
        <v>73.790000000000006</v>
      </c>
      <c r="AT160" s="209">
        <v>81.72</v>
      </c>
      <c r="AU160" s="209">
        <v>88.07</v>
      </c>
      <c r="AV160" s="209">
        <v>75</v>
      </c>
      <c r="AW160" s="209">
        <v>84.48</v>
      </c>
      <c r="AX160" s="212">
        <v>80.63</v>
      </c>
      <c r="AY160" s="209">
        <v>76.84</v>
      </c>
      <c r="AZ160" s="209">
        <v>76.209999999999994</v>
      </c>
      <c r="BA160" s="209">
        <v>78.91</v>
      </c>
      <c r="BB160" s="209">
        <v>72.86</v>
      </c>
      <c r="BC160" s="209">
        <v>80.349999999999994</v>
      </c>
      <c r="BD160" s="212">
        <v>77.03</v>
      </c>
      <c r="BE160" s="209">
        <v>86.32</v>
      </c>
      <c r="BF160" s="209">
        <v>87.93</v>
      </c>
      <c r="BG160" s="209">
        <v>86.67</v>
      </c>
      <c r="BH160" s="209">
        <v>82.55</v>
      </c>
      <c r="BI160" s="209">
        <v>79.3</v>
      </c>
      <c r="BJ160" s="212">
        <v>84.58</v>
      </c>
      <c r="BK160" s="209">
        <v>85.45</v>
      </c>
      <c r="BL160" s="209">
        <v>83.45</v>
      </c>
      <c r="BM160" s="209">
        <v>87.24</v>
      </c>
      <c r="BN160" s="209">
        <v>78.930000000000007</v>
      </c>
      <c r="BO160" s="209">
        <v>83.1</v>
      </c>
      <c r="BP160" s="212">
        <v>83.65</v>
      </c>
      <c r="BQ160" s="209">
        <v>83.93</v>
      </c>
      <c r="BR160" s="209">
        <v>86.07</v>
      </c>
      <c r="BS160" s="209">
        <v>81.430000000000007</v>
      </c>
      <c r="BT160" s="209">
        <v>74.040000000000006</v>
      </c>
      <c r="BU160" s="209">
        <v>79.64</v>
      </c>
      <c r="BV160" s="212">
        <v>81</v>
      </c>
      <c r="BW160" s="209">
        <v>82.81</v>
      </c>
      <c r="BX160" s="209">
        <v>82.41</v>
      </c>
      <c r="BY160" s="209">
        <v>82.76</v>
      </c>
      <c r="BZ160" s="209">
        <v>84.48</v>
      </c>
      <c r="CA160" s="209">
        <v>86.55</v>
      </c>
      <c r="CB160" s="212">
        <v>83.78</v>
      </c>
      <c r="CC160" s="209">
        <v>75.790000000000006</v>
      </c>
      <c r="CD160" s="209">
        <v>76.14</v>
      </c>
      <c r="CE160" s="209">
        <v>80</v>
      </c>
      <c r="CF160" s="209">
        <v>78.62</v>
      </c>
      <c r="CG160" s="209">
        <v>72.28</v>
      </c>
      <c r="CH160" s="212">
        <v>76.569999999999993</v>
      </c>
      <c r="CI160" s="209">
        <v>80.349999999999994</v>
      </c>
      <c r="CJ160" s="209">
        <v>79.3</v>
      </c>
      <c r="CK160" s="209">
        <v>74.739999999999995</v>
      </c>
      <c r="CL160" s="209">
        <v>69.47</v>
      </c>
      <c r="CM160" s="209">
        <v>71.23</v>
      </c>
      <c r="CN160" s="212">
        <v>75.02</v>
      </c>
      <c r="CO160" s="209">
        <v>75.709999999999994</v>
      </c>
      <c r="CP160" s="209">
        <v>81.38</v>
      </c>
      <c r="CQ160" s="209">
        <v>80</v>
      </c>
      <c r="CR160" s="209">
        <v>77.09</v>
      </c>
      <c r="CS160" s="209">
        <v>74.39</v>
      </c>
      <c r="CT160" s="212">
        <v>77.75</v>
      </c>
      <c r="CU160" s="209">
        <v>87.59</v>
      </c>
      <c r="CV160" s="209">
        <v>86.9</v>
      </c>
      <c r="CW160" s="209">
        <v>81.72</v>
      </c>
      <c r="CX160" s="209">
        <v>52.96</v>
      </c>
      <c r="CY160" s="212">
        <v>77.72</v>
      </c>
      <c r="CZ160" s="209">
        <v>74.290000000000006</v>
      </c>
      <c r="DA160" s="209">
        <v>81.72</v>
      </c>
      <c r="DB160" s="209">
        <v>82.07</v>
      </c>
      <c r="DC160" s="209">
        <v>75.790000000000006</v>
      </c>
      <c r="DD160" s="209">
        <v>82.41</v>
      </c>
      <c r="DE160" s="209">
        <v>67.930000000000007</v>
      </c>
      <c r="DF160" s="212">
        <v>77.39</v>
      </c>
      <c r="DG160" s="209">
        <v>86.21</v>
      </c>
      <c r="DH160" s="209">
        <v>88.21</v>
      </c>
      <c r="DI160" s="209">
        <v>87.27</v>
      </c>
      <c r="DJ160" s="209">
        <v>81.790000000000006</v>
      </c>
      <c r="DK160" s="209">
        <v>89.29</v>
      </c>
      <c r="DL160" s="212">
        <v>86.55</v>
      </c>
      <c r="DM160" s="209">
        <v>83.1</v>
      </c>
      <c r="DN160" s="209">
        <v>79.650000000000006</v>
      </c>
      <c r="DO160" s="209">
        <v>82.81</v>
      </c>
      <c r="DP160" s="209">
        <v>82.81</v>
      </c>
      <c r="DQ160" s="209">
        <v>85.26</v>
      </c>
      <c r="DR160" s="212">
        <v>82.73</v>
      </c>
      <c r="DS160" s="212">
        <v>77.09</v>
      </c>
      <c r="DT160" s="212">
        <v>75.709999999999994</v>
      </c>
      <c r="DU160" s="212">
        <v>76.05</v>
      </c>
      <c r="DV160" s="212">
        <v>70.680000000000007</v>
      </c>
      <c r="DW160" s="212">
        <v>77.7</v>
      </c>
      <c r="DX160" s="212">
        <v>74.680000000000007</v>
      </c>
      <c r="DY160" s="212">
        <v>70.599999999999994</v>
      </c>
      <c r="DZ160" s="212">
        <v>73.94</v>
      </c>
      <c r="EA160" s="214">
        <v>78.739999999999995</v>
      </c>
    </row>
    <row r="161" spans="1:131" s="6" customFormat="1" x14ac:dyDescent="0.2">
      <c r="A161" s="90">
        <v>12</v>
      </c>
      <c r="B161" s="91" t="s">
        <v>574</v>
      </c>
      <c r="C161" s="92" t="s">
        <v>233</v>
      </c>
      <c r="D161" s="200" t="s">
        <v>234</v>
      </c>
      <c r="E161" s="225">
        <v>78.36</v>
      </c>
      <c r="F161" s="163">
        <v>47</v>
      </c>
      <c r="G161" s="163">
        <v>52</v>
      </c>
      <c r="H161" s="275">
        <v>90.384615384615387</v>
      </c>
      <c r="I161" s="209">
        <v>77.33</v>
      </c>
      <c r="J161" s="209">
        <v>79.569999999999993</v>
      </c>
      <c r="K161" s="209">
        <v>78.67</v>
      </c>
      <c r="L161" s="209">
        <v>79.13</v>
      </c>
      <c r="M161" s="209">
        <v>78.67</v>
      </c>
      <c r="N161" s="212">
        <v>78.680000000000007</v>
      </c>
      <c r="O161" s="209">
        <v>88.26</v>
      </c>
      <c r="P161" s="209">
        <v>73.040000000000006</v>
      </c>
      <c r="Q161" s="209">
        <v>80</v>
      </c>
      <c r="R161" s="209">
        <v>80.430000000000007</v>
      </c>
      <c r="S161" s="209">
        <v>79.56</v>
      </c>
      <c r="T161" s="212">
        <v>80.260000000000005</v>
      </c>
      <c r="U161" s="209">
        <v>68.89</v>
      </c>
      <c r="V161" s="209">
        <v>72.17</v>
      </c>
      <c r="W161" s="209">
        <v>69.569999999999993</v>
      </c>
      <c r="X161" s="209">
        <v>71.3</v>
      </c>
      <c r="Y161" s="209">
        <v>87.39</v>
      </c>
      <c r="Z161" s="212">
        <v>73.89</v>
      </c>
      <c r="AA161" s="209">
        <v>79.569999999999993</v>
      </c>
      <c r="AB161" s="209">
        <v>84.35</v>
      </c>
      <c r="AC161" s="209">
        <v>85.65</v>
      </c>
      <c r="AD161" s="209">
        <v>81.3</v>
      </c>
      <c r="AE161" s="209">
        <v>74.78</v>
      </c>
      <c r="AF161" s="212">
        <v>81.13</v>
      </c>
      <c r="AG161" s="209">
        <v>74.349999999999994</v>
      </c>
      <c r="AH161" s="209">
        <v>83.04</v>
      </c>
      <c r="AI161" s="209">
        <v>65.650000000000006</v>
      </c>
      <c r="AJ161" s="209">
        <v>80</v>
      </c>
      <c r="AK161" s="209">
        <v>83.48</v>
      </c>
      <c r="AL161" s="212">
        <v>77.3</v>
      </c>
      <c r="AM161" s="209">
        <v>91.56</v>
      </c>
      <c r="AN161" s="209">
        <v>87.83</v>
      </c>
      <c r="AO161" s="209">
        <v>91.74</v>
      </c>
      <c r="AP161" s="209">
        <v>83.91</v>
      </c>
      <c r="AQ161" s="209">
        <v>81.33</v>
      </c>
      <c r="AR161" s="212">
        <v>87.28</v>
      </c>
      <c r="AS161" s="209">
        <v>73.48</v>
      </c>
      <c r="AT161" s="209">
        <v>80.87</v>
      </c>
      <c r="AU161" s="209">
        <v>91.74</v>
      </c>
      <c r="AV161" s="209">
        <v>74.349999999999994</v>
      </c>
      <c r="AW161" s="209">
        <v>80.87</v>
      </c>
      <c r="AX161" s="212">
        <v>80.260000000000005</v>
      </c>
      <c r="AY161" s="209">
        <v>70.430000000000007</v>
      </c>
      <c r="AZ161" s="209">
        <v>70.87</v>
      </c>
      <c r="BA161" s="209">
        <v>76.09</v>
      </c>
      <c r="BB161" s="209">
        <v>71.3</v>
      </c>
      <c r="BC161" s="209">
        <v>79.569999999999993</v>
      </c>
      <c r="BD161" s="212">
        <v>73.650000000000006</v>
      </c>
      <c r="BE161" s="209">
        <v>88.26</v>
      </c>
      <c r="BF161" s="209">
        <v>79.13</v>
      </c>
      <c r="BG161" s="209">
        <v>83.48</v>
      </c>
      <c r="BH161" s="209">
        <v>81.739999999999995</v>
      </c>
      <c r="BI161" s="209">
        <v>84.35</v>
      </c>
      <c r="BJ161" s="212">
        <v>83.39</v>
      </c>
      <c r="BK161" s="209">
        <v>78.22</v>
      </c>
      <c r="BL161" s="209">
        <v>81.739999999999995</v>
      </c>
      <c r="BM161" s="209">
        <v>82.17</v>
      </c>
      <c r="BN161" s="209">
        <v>70.22</v>
      </c>
      <c r="BO161" s="209">
        <v>80</v>
      </c>
      <c r="BP161" s="212">
        <v>78.510000000000005</v>
      </c>
      <c r="BQ161" s="209">
        <v>83.04</v>
      </c>
      <c r="BR161" s="209">
        <v>81.3</v>
      </c>
      <c r="BS161" s="209">
        <v>80.430000000000007</v>
      </c>
      <c r="BT161" s="209">
        <v>67.83</v>
      </c>
      <c r="BU161" s="209">
        <v>72.44</v>
      </c>
      <c r="BV161" s="212">
        <v>77.03</v>
      </c>
      <c r="BW161" s="209">
        <v>76.09</v>
      </c>
      <c r="BX161" s="209">
        <v>78.7</v>
      </c>
      <c r="BY161" s="209">
        <v>77.39</v>
      </c>
      <c r="BZ161" s="209">
        <v>85.65</v>
      </c>
      <c r="CA161" s="209">
        <v>90.43</v>
      </c>
      <c r="CB161" s="212">
        <v>81.650000000000006</v>
      </c>
      <c r="CC161" s="209">
        <v>65.45</v>
      </c>
      <c r="CD161" s="209">
        <v>66.09</v>
      </c>
      <c r="CE161" s="209">
        <v>64.78</v>
      </c>
      <c r="CF161" s="209">
        <v>68.7</v>
      </c>
      <c r="CG161" s="209">
        <v>62.61</v>
      </c>
      <c r="CH161" s="212">
        <v>65.53</v>
      </c>
      <c r="CI161" s="209">
        <v>80.87</v>
      </c>
      <c r="CJ161" s="209">
        <v>76.52</v>
      </c>
      <c r="CK161" s="209">
        <v>70</v>
      </c>
      <c r="CL161" s="209">
        <v>72.17</v>
      </c>
      <c r="CM161" s="209">
        <v>69.33</v>
      </c>
      <c r="CN161" s="212">
        <v>73.8</v>
      </c>
      <c r="CO161" s="209">
        <v>73.91</v>
      </c>
      <c r="CP161" s="209">
        <v>76.959999999999994</v>
      </c>
      <c r="CQ161" s="209">
        <v>73.48</v>
      </c>
      <c r="CR161" s="209">
        <v>72.17</v>
      </c>
      <c r="CS161" s="209">
        <v>70.430000000000007</v>
      </c>
      <c r="CT161" s="212">
        <v>73.39</v>
      </c>
      <c r="CU161" s="209">
        <v>85.65</v>
      </c>
      <c r="CV161" s="209">
        <v>76.959999999999994</v>
      </c>
      <c r="CW161" s="209">
        <v>79.13</v>
      </c>
      <c r="CX161" s="209">
        <v>46.82</v>
      </c>
      <c r="CY161" s="212">
        <v>72.42</v>
      </c>
      <c r="CZ161" s="209">
        <v>74.78</v>
      </c>
      <c r="DA161" s="209">
        <v>86.67</v>
      </c>
      <c r="DB161" s="209">
        <v>85.22</v>
      </c>
      <c r="DC161" s="209">
        <v>74.22</v>
      </c>
      <c r="DD161" s="209">
        <v>85.22</v>
      </c>
      <c r="DE161" s="209">
        <v>66.09</v>
      </c>
      <c r="DF161" s="212">
        <v>78.69</v>
      </c>
      <c r="DG161" s="209">
        <v>90.87</v>
      </c>
      <c r="DH161" s="209">
        <v>89.13</v>
      </c>
      <c r="DI161" s="209">
        <v>88.18</v>
      </c>
      <c r="DJ161" s="209">
        <v>70</v>
      </c>
      <c r="DK161" s="209">
        <v>90.67</v>
      </c>
      <c r="DL161" s="212">
        <v>85.73</v>
      </c>
      <c r="DM161" s="209">
        <v>81.739999999999995</v>
      </c>
      <c r="DN161" s="209">
        <v>79.11</v>
      </c>
      <c r="DO161" s="209">
        <v>84.78</v>
      </c>
      <c r="DP161" s="209">
        <v>74.349999999999994</v>
      </c>
      <c r="DQ161" s="209">
        <v>80</v>
      </c>
      <c r="DR161" s="212">
        <v>80</v>
      </c>
      <c r="DS161" s="212">
        <v>82.99</v>
      </c>
      <c r="DT161" s="212">
        <v>81.86</v>
      </c>
      <c r="DU161" s="212">
        <v>82.82</v>
      </c>
      <c r="DV161" s="212">
        <v>78.84</v>
      </c>
      <c r="DW161" s="212">
        <v>84.11</v>
      </c>
      <c r="DX161" s="212">
        <v>82.4</v>
      </c>
      <c r="DY161" s="212">
        <v>75.8</v>
      </c>
      <c r="DZ161" s="212">
        <v>77.52</v>
      </c>
      <c r="EA161" s="214">
        <v>84.62</v>
      </c>
    </row>
    <row r="162" spans="1:131" s="6" customFormat="1" x14ac:dyDescent="0.2">
      <c r="A162" s="90">
        <v>12</v>
      </c>
      <c r="B162" s="91" t="s">
        <v>574</v>
      </c>
      <c r="C162" s="92" t="s">
        <v>235</v>
      </c>
      <c r="D162" s="200" t="s">
        <v>236</v>
      </c>
      <c r="E162" s="225">
        <v>76.540000000000006</v>
      </c>
      <c r="F162" s="216">
        <v>1024</v>
      </c>
      <c r="G162" s="216">
        <v>1052</v>
      </c>
      <c r="H162" s="290">
        <f>F162/G162*100</f>
        <v>97.338403041825089</v>
      </c>
      <c r="I162" s="209">
        <v>78.260000000000005</v>
      </c>
      <c r="J162" s="209">
        <v>76.680000000000007</v>
      </c>
      <c r="K162" s="209">
        <v>77.3</v>
      </c>
      <c r="L162" s="209">
        <v>74.84</v>
      </c>
      <c r="M162" s="209">
        <v>72.739999999999995</v>
      </c>
      <c r="N162" s="212">
        <v>75.959999999999994</v>
      </c>
      <c r="O162" s="209">
        <v>86.29</v>
      </c>
      <c r="P162" s="209">
        <v>72.010000000000005</v>
      </c>
      <c r="Q162" s="209">
        <v>80.86</v>
      </c>
      <c r="R162" s="209">
        <v>83.57</v>
      </c>
      <c r="S162" s="209">
        <v>71.06</v>
      </c>
      <c r="T162" s="212">
        <v>78.78</v>
      </c>
      <c r="U162" s="209">
        <v>66.98</v>
      </c>
      <c r="V162" s="209">
        <v>64.92</v>
      </c>
      <c r="W162" s="209">
        <v>63.21</v>
      </c>
      <c r="X162" s="209">
        <v>67.06</v>
      </c>
      <c r="Y162" s="209">
        <v>82.06</v>
      </c>
      <c r="Z162" s="212">
        <v>68.92</v>
      </c>
      <c r="AA162" s="209">
        <v>75.08</v>
      </c>
      <c r="AB162" s="209">
        <v>89.64</v>
      </c>
      <c r="AC162" s="209">
        <v>84.68</v>
      </c>
      <c r="AD162" s="209">
        <v>80.84</v>
      </c>
      <c r="AE162" s="209">
        <v>78.09</v>
      </c>
      <c r="AF162" s="212">
        <v>81.69</v>
      </c>
      <c r="AG162" s="209">
        <v>78.849999999999994</v>
      </c>
      <c r="AH162" s="209">
        <v>84.7</v>
      </c>
      <c r="AI162" s="209">
        <v>73.069999999999993</v>
      </c>
      <c r="AJ162" s="209">
        <v>66.790000000000006</v>
      </c>
      <c r="AK162" s="209">
        <v>81.069999999999993</v>
      </c>
      <c r="AL162" s="212">
        <v>76.89</v>
      </c>
      <c r="AM162" s="209">
        <v>81.239999999999995</v>
      </c>
      <c r="AN162" s="209">
        <v>82.09</v>
      </c>
      <c r="AO162" s="209">
        <v>83.32</v>
      </c>
      <c r="AP162" s="209">
        <v>80.099999999999994</v>
      </c>
      <c r="AQ162" s="209">
        <v>81.150000000000006</v>
      </c>
      <c r="AR162" s="212">
        <v>81.58</v>
      </c>
      <c r="AS162" s="209">
        <v>77.92</v>
      </c>
      <c r="AT162" s="209">
        <v>71.3</v>
      </c>
      <c r="AU162" s="209">
        <v>93.14</v>
      </c>
      <c r="AV162" s="209">
        <v>61.86</v>
      </c>
      <c r="AW162" s="209">
        <v>79.209999999999994</v>
      </c>
      <c r="AX162" s="212">
        <v>76.75</v>
      </c>
      <c r="AY162" s="209">
        <v>63.23</v>
      </c>
      <c r="AZ162" s="209">
        <v>62.38</v>
      </c>
      <c r="BA162" s="209">
        <v>67.08</v>
      </c>
      <c r="BB162" s="209">
        <v>63.52</v>
      </c>
      <c r="BC162" s="209">
        <v>75.86</v>
      </c>
      <c r="BD162" s="212">
        <v>66.430000000000007</v>
      </c>
      <c r="BE162" s="209">
        <v>78.709999999999994</v>
      </c>
      <c r="BF162" s="209">
        <v>83.07</v>
      </c>
      <c r="BG162" s="209">
        <v>83.36</v>
      </c>
      <c r="BH162" s="209">
        <v>83.23</v>
      </c>
      <c r="BI162" s="209">
        <v>73.760000000000005</v>
      </c>
      <c r="BJ162" s="212">
        <v>80.459999999999994</v>
      </c>
      <c r="BK162" s="209">
        <v>81.760000000000005</v>
      </c>
      <c r="BL162" s="209">
        <v>82.39</v>
      </c>
      <c r="BM162" s="209">
        <v>86.72</v>
      </c>
      <c r="BN162" s="209">
        <v>77.22</v>
      </c>
      <c r="BO162" s="209">
        <v>82.4</v>
      </c>
      <c r="BP162" s="212">
        <v>82.1</v>
      </c>
      <c r="BQ162" s="209">
        <v>77.64</v>
      </c>
      <c r="BR162" s="209">
        <v>75.849999999999994</v>
      </c>
      <c r="BS162" s="209">
        <v>73.27</v>
      </c>
      <c r="BT162" s="209">
        <v>60.22</v>
      </c>
      <c r="BU162" s="209">
        <v>70.28</v>
      </c>
      <c r="BV162" s="212">
        <v>71.48</v>
      </c>
      <c r="BW162" s="209">
        <v>75.09</v>
      </c>
      <c r="BX162" s="209">
        <v>76.290000000000006</v>
      </c>
      <c r="BY162" s="209">
        <v>74.16</v>
      </c>
      <c r="BZ162" s="209">
        <v>85.98</v>
      </c>
      <c r="CA162" s="209">
        <v>89.05</v>
      </c>
      <c r="CB162" s="212">
        <v>80.12</v>
      </c>
      <c r="CC162" s="209">
        <v>71.91</v>
      </c>
      <c r="CD162" s="209">
        <v>70.83</v>
      </c>
      <c r="CE162" s="209">
        <v>71.8</v>
      </c>
      <c r="CF162" s="209">
        <v>76.8</v>
      </c>
      <c r="CG162" s="209">
        <v>71.430000000000007</v>
      </c>
      <c r="CH162" s="212">
        <v>72.55</v>
      </c>
      <c r="CI162" s="209">
        <v>78.34</v>
      </c>
      <c r="CJ162" s="209">
        <v>72.03</v>
      </c>
      <c r="CK162" s="209">
        <v>67.42</v>
      </c>
      <c r="CL162" s="209">
        <v>64.39</v>
      </c>
      <c r="CM162" s="209">
        <v>63.86</v>
      </c>
      <c r="CN162" s="212">
        <v>69.27</v>
      </c>
      <c r="CO162" s="209">
        <v>73.349999999999994</v>
      </c>
      <c r="CP162" s="209">
        <v>74.599999999999994</v>
      </c>
      <c r="CQ162" s="209">
        <v>72.97</v>
      </c>
      <c r="CR162" s="209">
        <v>66.650000000000006</v>
      </c>
      <c r="CS162" s="209">
        <v>70.319999999999993</v>
      </c>
      <c r="CT162" s="212">
        <v>71.569999999999993</v>
      </c>
      <c r="CU162" s="209">
        <v>81.88</v>
      </c>
      <c r="CV162" s="209">
        <v>80.69</v>
      </c>
      <c r="CW162" s="209">
        <v>76.14</v>
      </c>
      <c r="CX162" s="209">
        <v>44.29</v>
      </c>
      <c r="CY162" s="212">
        <v>70.94</v>
      </c>
      <c r="CZ162" s="209">
        <v>71.41</v>
      </c>
      <c r="DA162" s="209">
        <v>86.11</v>
      </c>
      <c r="DB162" s="209">
        <v>84.54</v>
      </c>
      <c r="DC162" s="209">
        <v>81.599999999999994</v>
      </c>
      <c r="DD162" s="209">
        <v>89.62</v>
      </c>
      <c r="DE162" s="209">
        <v>65.45</v>
      </c>
      <c r="DF162" s="212">
        <v>79.81</v>
      </c>
      <c r="DG162" s="209">
        <v>89.86</v>
      </c>
      <c r="DH162" s="209">
        <v>92.77</v>
      </c>
      <c r="DI162" s="209">
        <v>66.849999999999994</v>
      </c>
      <c r="DJ162" s="209">
        <v>66.239999999999995</v>
      </c>
      <c r="DK162" s="209">
        <v>90.49</v>
      </c>
      <c r="DL162" s="212">
        <v>81.31</v>
      </c>
      <c r="DM162" s="209">
        <v>82.87</v>
      </c>
      <c r="DN162" s="209">
        <v>77.66</v>
      </c>
      <c r="DO162" s="209">
        <v>83.12</v>
      </c>
      <c r="DP162" s="209">
        <v>78.67</v>
      </c>
      <c r="DQ162" s="209">
        <v>81.58</v>
      </c>
      <c r="DR162" s="212">
        <v>80.78</v>
      </c>
      <c r="DS162" s="212">
        <v>79.47</v>
      </c>
      <c r="DT162" s="212">
        <v>77.52</v>
      </c>
      <c r="DU162" s="212">
        <v>82.27</v>
      </c>
      <c r="DV162" s="212">
        <v>76.959999999999994</v>
      </c>
      <c r="DW162" s="212">
        <v>80.959999999999994</v>
      </c>
      <c r="DX162" s="212">
        <v>79.349999999999994</v>
      </c>
      <c r="DY162" s="212">
        <v>69.67</v>
      </c>
      <c r="DZ162" s="212">
        <v>76.180000000000007</v>
      </c>
      <c r="EA162" s="214">
        <v>82.85</v>
      </c>
    </row>
    <row r="163" spans="1:131" s="6" customFormat="1" x14ac:dyDescent="0.2">
      <c r="A163" s="90">
        <v>13</v>
      </c>
      <c r="B163" s="91" t="s">
        <v>575</v>
      </c>
      <c r="C163" s="210">
        <v>0</v>
      </c>
      <c r="D163" s="200" t="s">
        <v>237</v>
      </c>
      <c r="E163" s="225">
        <v>89.23</v>
      </c>
      <c r="F163" s="216">
        <v>49735</v>
      </c>
      <c r="G163" s="216">
        <v>1620</v>
      </c>
      <c r="H163" s="275">
        <v>100</v>
      </c>
      <c r="I163" s="209">
        <v>91.5</v>
      </c>
      <c r="J163" s="209">
        <v>90.19</v>
      </c>
      <c r="K163" s="209">
        <v>90.1</v>
      </c>
      <c r="L163" s="209">
        <v>89.49</v>
      </c>
      <c r="M163" s="209">
        <v>89.43</v>
      </c>
      <c r="N163" s="212">
        <v>90.14</v>
      </c>
      <c r="O163" s="209">
        <v>93.82</v>
      </c>
      <c r="P163" s="209">
        <v>91.5</v>
      </c>
      <c r="Q163" s="209">
        <v>92.68</v>
      </c>
      <c r="R163" s="209">
        <v>91.74</v>
      </c>
      <c r="S163" s="209">
        <v>90.47</v>
      </c>
      <c r="T163" s="212">
        <v>92.04</v>
      </c>
      <c r="U163" s="209">
        <v>90.12</v>
      </c>
      <c r="V163" s="209">
        <v>87.38</v>
      </c>
      <c r="W163" s="209">
        <v>88.04</v>
      </c>
      <c r="X163" s="209">
        <v>87.05</v>
      </c>
      <c r="Y163" s="209">
        <v>90.01</v>
      </c>
      <c r="Z163" s="212">
        <v>88.52</v>
      </c>
      <c r="AA163" s="209">
        <v>89.27</v>
      </c>
      <c r="AB163" s="209">
        <v>90.96</v>
      </c>
      <c r="AC163" s="209">
        <v>90.85</v>
      </c>
      <c r="AD163" s="209">
        <v>89.86</v>
      </c>
      <c r="AE163" s="209">
        <v>89.84</v>
      </c>
      <c r="AF163" s="212">
        <v>90.15</v>
      </c>
      <c r="AG163" s="209">
        <v>86.26</v>
      </c>
      <c r="AH163" s="209">
        <v>89.24</v>
      </c>
      <c r="AI163" s="209">
        <v>82.9</v>
      </c>
      <c r="AJ163" s="209">
        <v>89.83</v>
      </c>
      <c r="AK163" s="209">
        <v>90.08</v>
      </c>
      <c r="AL163" s="212">
        <v>87.67</v>
      </c>
      <c r="AM163" s="209">
        <v>88.37</v>
      </c>
      <c r="AN163" s="209">
        <v>90.88</v>
      </c>
      <c r="AO163" s="209">
        <v>91.4</v>
      </c>
      <c r="AP163" s="209">
        <v>90.73</v>
      </c>
      <c r="AQ163" s="209">
        <v>89.77</v>
      </c>
      <c r="AR163" s="212">
        <v>90.23</v>
      </c>
      <c r="AS163" s="209">
        <v>90.48</v>
      </c>
      <c r="AT163" s="209">
        <v>89.95</v>
      </c>
      <c r="AU163" s="209">
        <v>92.5</v>
      </c>
      <c r="AV163" s="209">
        <v>89.11</v>
      </c>
      <c r="AW163" s="209">
        <v>91.22</v>
      </c>
      <c r="AX163" s="212">
        <v>90.65</v>
      </c>
      <c r="AY163" s="209">
        <v>87.47</v>
      </c>
      <c r="AZ163" s="209">
        <v>85.23</v>
      </c>
      <c r="BA163" s="209">
        <v>86.47</v>
      </c>
      <c r="BB163" s="209">
        <v>86.52</v>
      </c>
      <c r="BC163" s="209">
        <v>90.26</v>
      </c>
      <c r="BD163" s="212">
        <v>87.19</v>
      </c>
      <c r="BE163" s="209">
        <v>91.84</v>
      </c>
      <c r="BF163" s="209">
        <v>89.35</v>
      </c>
      <c r="BG163" s="209">
        <v>90.01</v>
      </c>
      <c r="BH163" s="209">
        <v>89.79</v>
      </c>
      <c r="BI163" s="209">
        <v>88.89</v>
      </c>
      <c r="BJ163" s="212">
        <v>89.98</v>
      </c>
      <c r="BK163" s="209">
        <v>89.63</v>
      </c>
      <c r="BL163" s="209">
        <v>89.13</v>
      </c>
      <c r="BM163" s="209">
        <v>89.61</v>
      </c>
      <c r="BN163" s="209">
        <v>88.59</v>
      </c>
      <c r="BO163" s="209">
        <v>90.04</v>
      </c>
      <c r="BP163" s="212">
        <v>89.4</v>
      </c>
      <c r="BQ163" s="209">
        <v>89.43</v>
      </c>
      <c r="BR163" s="209">
        <v>89.06</v>
      </c>
      <c r="BS163" s="209">
        <v>86.82</v>
      </c>
      <c r="BT163" s="209">
        <v>86.47</v>
      </c>
      <c r="BU163" s="209">
        <v>89.13</v>
      </c>
      <c r="BV163" s="212">
        <v>88.18</v>
      </c>
      <c r="BW163" s="209">
        <v>89.16</v>
      </c>
      <c r="BX163" s="209">
        <v>89.28</v>
      </c>
      <c r="BY163" s="209">
        <v>88.61</v>
      </c>
      <c r="BZ163" s="209">
        <v>90.49</v>
      </c>
      <c r="CA163" s="209">
        <v>89.92</v>
      </c>
      <c r="CB163" s="212">
        <v>89.49</v>
      </c>
      <c r="CC163" s="209">
        <v>89.2</v>
      </c>
      <c r="CD163" s="209">
        <v>87.24</v>
      </c>
      <c r="CE163" s="209">
        <v>87.39</v>
      </c>
      <c r="CF163" s="209">
        <v>88.04</v>
      </c>
      <c r="CG163" s="209">
        <v>87.59</v>
      </c>
      <c r="CH163" s="212">
        <v>87.89</v>
      </c>
      <c r="CI163" s="209">
        <v>89.6</v>
      </c>
      <c r="CJ163" s="209">
        <v>88.62</v>
      </c>
      <c r="CK163" s="209">
        <v>88.5</v>
      </c>
      <c r="CL163" s="209">
        <v>85.84</v>
      </c>
      <c r="CM163" s="209">
        <v>85.9</v>
      </c>
      <c r="CN163" s="212">
        <v>87.7</v>
      </c>
      <c r="CO163" s="161"/>
      <c r="CP163" s="161"/>
      <c r="CQ163" s="161"/>
      <c r="CR163" s="161"/>
      <c r="CS163" s="161"/>
      <c r="CT163" s="162"/>
      <c r="CU163" s="209">
        <v>89.41</v>
      </c>
      <c r="CV163" s="209">
        <v>90.49</v>
      </c>
      <c r="CW163" s="209">
        <v>89.63</v>
      </c>
      <c r="CX163" s="209">
        <v>77.33</v>
      </c>
      <c r="CY163" s="212">
        <v>86.75</v>
      </c>
      <c r="CZ163" s="209">
        <v>88.44</v>
      </c>
      <c r="DA163" s="209">
        <v>90.78</v>
      </c>
      <c r="DB163" s="209">
        <v>89.91</v>
      </c>
      <c r="DC163" s="209">
        <v>89.36</v>
      </c>
      <c r="DD163" s="209">
        <v>92.39</v>
      </c>
      <c r="DE163" s="209">
        <v>85.7</v>
      </c>
      <c r="DF163" s="212">
        <v>89.43</v>
      </c>
      <c r="DG163" s="209">
        <v>91.27</v>
      </c>
      <c r="DH163" s="209">
        <v>91.07</v>
      </c>
      <c r="DI163" s="209">
        <v>88.71</v>
      </c>
      <c r="DJ163" s="209">
        <v>89.25</v>
      </c>
      <c r="DK163" s="209">
        <v>93.72</v>
      </c>
      <c r="DL163" s="212">
        <v>90.81</v>
      </c>
      <c r="DM163" s="209">
        <v>90.33</v>
      </c>
      <c r="DN163" s="209">
        <v>86.3</v>
      </c>
      <c r="DO163" s="209">
        <v>90.07</v>
      </c>
      <c r="DP163" s="209">
        <v>89.41</v>
      </c>
      <c r="DQ163" s="209">
        <v>90.85</v>
      </c>
      <c r="DR163" s="212">
        <v>89.39</v>
      </c>
      <c r="DS163" s="212">
        <v>77.38</v>
      </c>
      <c r="DT163" s="212">
        <v>75.349999999999994</v>
      </c>
      <c r="DU163" s="212">
        <v>79.239999999999995</v>
      </c>
      <c r="DV163" s="212">
        <v>71.599999999999994</v>
      </c>
      <c r="DW163" s="212">
        <v>81.28</v>
      </c>
      <c r="DX163" s="212">
        <v>75.8</v>
      </c>
      <c r="DY163" s="212">
        <v>70.92</v>
      </c>
      <c r="DZ163" s="212">
        <v>76.260000000000005</v>
      </c>
      <c r="EA163" s="214">
        <v>81.05</v>
      </c>
    </row>
    <row r="164" spans="1:131" s="6" customFormat="1" x14ac:dyDescent="0.2">
      <c r="A164" s="90">
        <v>13</v>
      </c>
      <c r="B164" s="91" t="s">
        <v>575</v>
      </c>
      <c r="C164" s="92" t="s">
        <v>238</v>
      </c>
      <c r="D164" s="200" t="s">
        <v>239</v>
      </c>
      <c r="E164" s="225">
        <v>94.24</v>
      </c>
      <c r="F164" s="163">
        <v>55</v>
      </c>
      <c r="G164" s="163">
        <v>51</v>
      </c>
      <c r="H164" s="275">
        <v>100</v>
      </c>
      <c r="I164" s="209">
        <v>94.91</v>
      </c>
      <c r="J164" s="209">
        <v>95.27</v>
      </c>
      <c r="K164" s="209">
        <v>94.18</v>
      </c>
      <c r="L164" s="209">
        <v>95.27</v>
      </c>
      <c r="M164" s="209">
        <v>93.45</v>
      </c>
      <c r="N164" s="212">
        <v>94.62</v>
      </c>
      <c r="O164" s="209">
        <v>95.27</v>
      </c>
      <c r="P164" s="209">
        <v>94.55</v>
      </c>
      <c r="Q164" s="209">
        <v>96</v>
      </c>
      <c r="R164" s="209">
        <v>96.36</v>
      </c>
      <c r="S164" s="209">
        <v>91.64</v>
      </c>
      <c r="T164" s="212">
        <v>94.76</v>
      </c>
      <c r="U164" s="209">
        <v>93.45</v>
      </c>
      <c r="V164" s="209">
        <v>90.55</v>
      </c>
      <c r="W164" s="209">
        <v>92.73</v>
      </c>
      <c r="X164" s="209">
        <v>96.73</v>
      </c>
      <c r="Y164" s="209">
        <v>98.18</v>
      </c>
      <c r="Z164" s="212">
        <v>94.33</v>
      </c>
      <c r="AA164" s="209">
        <v>96.36</v>
      </c>
      <c r="AB164" s="209">
        <v>93.82</v>
      </c>
      <c r="AC164" s="209">
        <v>94.18</v>
      </c>
      <c r="AD164" s="209">
        <v>94.55</v>
      </c>
      <c r="AE164" s="209">
        <v>96.73</v>
      </c>
      <c r="AF164" s="212">
        <v>95.13</v>
      </c>
      <c r="AG164" s="209">
        <v>93.45</v>
      </c>
      <c r="AH164" s="209">
        <v>97.09</v>
      </c>
      <c r="AI164" s="209">
        <v>94.55</v>
      </c>
      <c r="AJ164" s="209">
        <v>94.55</v>
      </c>
      <c r="AK164" s="209">
        <v>95.56</v>
      </c>
      <c r="AL164" s="212">
        <v>95.04</v>
      </c>
      <c r="AM164" s="209">
        <v>96.36</v>
      </c>
      <c r="AN164" s="209">
        <v>96.36</v>
      </c>
      <c r="AO164" s="209">
        <v>97.45</v>
      </c>
      <c r="AP164" s="209">
        <v>96.36</v>
      </c>
      <c r="AQ164" s="209">
        <v>94.91</v>
      </c>
      <c r="AR164" s="212">
        <v>96.29</v>
      </c>
      <c r="AS164" s="209">
        <v>95.27</v>
      </c>
      <c r="AT164" s="209">
        <v>94.91</v>
      </c>
      <c r="AU164" s="209">
        <v>97.45</v>
      </c>
      <c r="AV164" s="209">
        <v>90.55</v>
      </c>
      <c r="AW164" s="209">
        <v>97.82</v>
      </c>
      <c r="AX164" s="212">
        <v>95.2</v>
      </c>
      <c r="AY164" s="209">
        <v>93.45</v>
      </c>
      <c r="AZ164" s="209">
        <v>90.55</v>
      </c>
      <c r="BA164" s="209">
        <v>93.45</v>
      </c>
      <c r="BB164" s="209">
        <v>88.73</v>
      </c>
      <c r="BC164" s="209">
        <v>96.73</v>
      </c>
      <c r="BD164" s="212">
        <v>92.58</v>
      </c>
      <c r="BE164" s="209">
        <v>96</v>
      </c>
      <c r="BF164" s="209">
        <v>94.18</v>
      </c>
      <c r="BG164" s="209">
        <v>94.91</v>
      </c>
      <c r="BH164" s="209">
        <v>94.91</v>
      </c>
      <c r="BI164" s="209">
        <v>94.18</v>
      </c>
      <c r="BJ164" s="212">
        <v>94.84</v>
      </c>
      <c r="BK164" s="209">
        <v>92.73</v>
      </c>
      <c r="BL164" s="209">
        <v>94.18</v>
      </c>
      <c r="BM164" s="209">
        <v>95.64</v>
      </c>
      <c r="BN164" s="209">
        <v>94.18</v>
      </c>
      <c r="BO164" s="209">
        <v>94.18</v>
      </c>
      <c r="BP164" s="212">
        <v>94.18</v>
      </c>
      <c r="BQ164" s="209">
        <v>95.64</v>
      </c>
      <c r="BR164" s="209">
        <v>93.82</v>
      </c>
      <c r="BS164" s="209">
        <v>94.91</v>
      </c>
      <c r="BT164" s="209">
        <v>92.73</v>
      </c>
      <c r="BU164" s="209">
        <v>94.55</v>
      </c>
      <c r="BV164" s="212">
        <v>94.33</v>
      </c>
      <c r="BW164" s="209">
        <v>93.82</v>
      </c>
      <c r="BX164" s="209">
        <v>92.73</v>
      </c>
      <c r="BY164" s="209">
        <v>94.55</v>
      </c>
      <c r="BZ164" s="209">
        <v>94.91</v>
      </c>
      <c r="CA164" s="209">
        <v>94.18</v>
      </c>
      <c r="CB164" s="212">
        <v>94.04</v>
      </c>
      <c r="CC164" s="209">
        <v>95.27</v>
      </c>
      <c r="CD164" s="209">
        <v>94.91</v>
      </c>
      <c r="CE164" s="209">
        <v>95.64</v>
      </c>
      <c r="CF164" s="209">
        <v>95.64</v>
      </c>
      <c r="CG164" s="209">
        <v>94.55</v>
      </c>
      <c r="CH164" s="212">
        <v>95.2</v>
      </c>
      <c r="CI164" s="209">
        <v>97.45</v>
      </c>
      <c r="CJ164" s="209">
        <v>95.64</v>
      </c>
      <c r="CK164" s="209">
        <v>96.36</v>
      </c>
      <c r="CL164" s="209">
        <v>89.09</v>
      </c>
      <c r="CM164" s="209">
        <v>85.09</v>
      </c>
      <c r="CN164" s="212">
        <v>92.73</v>
      </c>
      <c r="CO164" s="161"/>
      <c r="CP164" s="161"/>
      <c r="CQ164" s="161"/>
      <c r="CR164" s="161"/>
      <c r="CS164" s="161"/>
      <c r="CT164" s="162"/>
      <c r="CU164" s="209">
        <v>98.18</v>
      </c>
      <c r="CV164" s="209">
        <v>96.36</v>
      </c>
      <c r="CW164" s="209">
        <v>95.64</v>
      </c>
      <c r="CX164" s="209">
        <v>75.38</v>
      </c>
      <c r="CY164" s="212">
        <v>91.61</v>
      </c>
      <c r="CZ164" s="209">
        <v>89.82</v>
      </c>
      <c r="DA164" s="209">
        <v>96</v>
      </c>
      <c r="DB164" s="209">
        <v>96</v>
      </c>
      <c r="DC164" s="209">
        <v>85.45</v>
      </c>
      <c r="DD164" s="209">
        <v>97.82</v>
      </c>
      <c r="DE164" s="209">
        <v>85.45</v>
      </c>
      <c r="DF164" s="212">
        <v>91.76</v>
      </c>
      <c r="DG164" s="209">
        <v>95.27</v>
      </c>
      <c r="DH164" s="209">
        <v>96</v>
      </c>
      <c r="DI164" s="209">
        <v>96</v>
      </c>
      <c r="DJ164" s="209">
        <v>93.45</v>
      </c>
      <c r="DK164" s="209">
        <v>97.09</v>
      </c>
      <c r="DL164" s="212">
        <v>95.56</v>
      </c>
      <c r="DM164" s="209">
        <v>94.18</v>
      </c>
      <c r="DN164" s="209">
        <v>92.96</v>
      </c>
      <c r="DO164" s="209">
        <v>94.91</v>
      </c>
      <c r="DP164" s="209">
        <v>93.82</v>
      </c>
      <c r="DQ164" s="209">
        <v>94.18</v>
      </c>
      <c r="DR164" s="212">
        <v>94.01</v>
      </c>
      <c r="DS164" s="212">
        <v>91.09</v>
      </c>
      <c r="DT164" s="212">
        <v>89.34</v>
      </c>
      <c r="DU164" s="212">
        <v>88.95</v>
      </c>
      <c r="DV164" s="212">
        <v>88.92</v>
      </c>
      <c r="DW164" s="212">
        <v>89.69</v>
      </c>
      <c r="DX164" s="212">
        <v>88.84</v>
      </c>
      <c r="DY164" s="212">
        <v>87.8</v>
      </c>
      <c r="DZ164" s="212">
        <v>88.36</v>
      </c>
      <c r="EA164" s="214">
        <v>90.1</v>
      </c>
    </row>
    <row r="165" spans="1:131" s="6" customFormat="1" x14ac:dyDescent="0.2">
      <c r="A165" s="90">
        <v>13</v>
      </c>
      <c r="B165" s="91" t="s">
        <v>575</v>
      </c>
      <c r="C165" s="92" t="s">
        <v>240</v>
      </c>
      <c r="D165" s="200" t="s">
        <v>241</v>
      </c>
      <c r="E165" s="225">
        <v>87.54</v>
      </c>
      <c r="F165" s="216">
        <v>139</v>
      </c>
      <c r="G165" s="163">
        <v>64</v>
      </c>
      <c r="H165" s="275">
        <v>100</v>
      </c>
      <c r="I165" s="209">
        <v>90.65</v>
      </c>
      <c r="J165" s="209">
        <v>88.78</v>
      </c>
      <c r="K165" s="209">
        <v>88.63</v>
      </c>
      <c r="L165" s="209">
        <v>87.63</v>
      </c>
      <c r="M165" s="209">
        <v>89.93</v>
      </c>
      <c r="N165" s="212">
        <v>89.12</v>
      </c>
      <c r="O165" s="209">
        <v>91.22</v>
      </c>
      <c r="P165" s="209">
        <v>87.54</v>
      </c>
      <c r="Q165" s="209">
        <v>89.86</v>
      </c>
      <c r="R165" s="209">
        <v>90.07</v>
      </c>
      <c r="S165" s="209">
        <v>89.21</v>
      </c>
      <c r="T165" s="212">
        <v>89.58</v>
      </c>
      <c r="U165" s="209">
        <v>89.26</v>
      </c>
      <c r="V165" s="209">
        <v>84.96</v>
      </c>
      <c r="W165" s="209">
        <v>85.8</v>
      </c>
      <c r="X165" s="209">
        <v>85.51</v>
      </c>
      <c r="Y165" s="209">
        <v>90.58</v>
      </c>
      <c r="Z165" s="212">
        <v>87.22</v>
      </c>
      <c r="AA165" s="209">
        <v>89.04</v>
      </c>
      <c r="AB165" s="209">
        <v>91.39</v>
      </c>
      <c r="AC165" s="209">
        <v>89.86</v>
      </c>
      <c r="AD165" s="209">
        <v>90.07</v>
      </c>
      <c r="AE165" s="209">
        <v>88.12</v>
      </c>
      <c r="AF165" s="212">
        <v>89.69</v>
      </c>
      <c r="AG165" s="209">
        <v>82.01</v>
      </c>
      <c r="AH165" s="209">
        <v>84.17</v>
      </c>
      <c r="AI165" s="209">
        <v>75.650000000000006</v>
      </c>
      <c r="AJ165" s="209">
        <v>87.45</v>
      </c>
      <c r="AK165" s="209">
        <v>90.14</v>
      </c>
      <c r="AL165" s="212">
        <v>83.88</v>
      </c>
      <c r="AM165" s="209">
        <v>89.93</v>
      </c>
      <c r="AN165" s="209">
        <v>91.37</v>
      </c>
      <c r="AO165" s="209">
        <v>92.32</v>
      </c>
      <c r="AP165" s="209">
        <v>89.57</v>
      </c>
      <c r="AQ165" s="209">
        <v>87.48</v>
      </c>
      <c r="AR165" s="212">
        <v>90.13</v>
      </c>
      <c r="AS165" s="209">
        <v>87.77</v>
      </c>
      <c r="AT165" s="209">
        <v>89.21</v>
      </c>
      <c r="AU165" s="209">
        <v>92.66</v>
      </c>
      <c r="AV165" s="209">
        <v>87.77</v>
      </c>
      <c r="AW165" s="209">
        <v>90.07</v>
      </c>
      <c r="AX165" s="212">
        <v>89.5</v>
      </c>
      <c r="AY165" s="209">
        <v>82.59</v>
      </c>
      <c r="AZ165" s="209">
        <v>82.16</v>
      </c>
      <c r="BA165" s="209">
        <v>82.59</v>
      </c>
      <c r="BB165" s="209">
        <v>84.93</v>
      </c>
      <c r="BC165" s="209">
        <v>87.63</v>
      </c>
      <c r="BD165" s="212">
        <v>83.98</v>
      </c>
      <c r="BE165" s="209">
        <v>90.94</v>
      </c>
      <c r="BF165" s="209">
        <v>90.22</v>
      </c>
      <c r="BG165" s="209">
        <v>88.55</v>
      </c>
      <c r="BH165" s="209">
        <v>88.26</v>
      </c>
      <c r="BI165" s="209">
        <v>84.35</v>
      </c>
      <c r="BJ165" s="212">
        <v>88.46</v>
      </c>
      <c r="BK165" s="209">
        <v>89.71</v>
      </c>
      <c r="BL165" s="209">
        <v>89.5</v>
      </c>
      <c r="BM165" s="209">
        <v>88.49</v>
      </c>
      <c r="BN165" s="209">
        <v>88.12</v>
      </c>
      <c r="BO165" s="209">
        <v>88.78</v>
      </c>
      <c r="BP165" s="212">
        <v>88.91</v>
      </c>
      <c r="BQ165" s="209">
        <v>89.06</v>
      </c>
      <c r="BR165" s="209">
        <v>86.04</v>
      </c>
      <c r="BS165" s="209">
        <v>86.52</v>
      </c>
      <c r="BT165" s="209">
        <v>83.36</v>
      </c>
      <c r="BU165" s="209">
        <v>87.06</v>
      </c>
      <c r="BV165" s="212">
        <v>86.42</v>
      </c>
      <c r="BW165" s="209">
        <v>88.84</v>
      </c>
      <c r="BX165" s="209">
        <v>88.47</v>
      </c>
      <c r="BY165" s="209">
        <v>88.84</v>
      </c>
      <c r="BZ165" s="209">
        <v>91.53</v>
      </c>
      <c r="CA165" s="209">
        <v>89.93</v>
      </c>
      <c r="CB165" s="212">
        <v>89.52</v>
      </c>
      <c r="CC165" s="209">
        <v>86.47</v>
      </c>
      <c r="CD165" s="209">
        <v>84.09</v>
      </c>
      <c r="CE165" s="209">
        <v>84.49</v>
      </c>
      <c r="CF165" s="209">
        <v>84.06</v>
      </c>
      <c r="CG165" s="209">
        <v>84.64</v>
      </c>
      <c r="CH165" s="212">
        <v>84.75</v>
      </c>
      <c r="CI165" s="209">
        <v>87.1</v>
      </c>
      <c r="CJ165" s="209">
        <v>86.67</v>
      </c>
      <c r="CK165" s="209">
        <v>85.65</v>
      </c>
      <c r="CL165" s="209">
        <v>84.78</v>
      </c>
      <c r="CM165" s="209">
        <v>79.709999999999994</v>
      </c>
      <c r="CN165" s="212">
        <v>84.79</v>
      </c>
      <c r="CO165" s="161"/>
      <c r="CP165" s="161"/>
      <c r="CQ165" s="161"/>
      <c r="CR165" s="161"/>
      <c r="CS165" s="161"/>
      <c r="CT165" s="162"/>
      <c r="CU165" s="209">
        <v>88.2</v>
      </c>
      <c r="CV165" s="209">
        <v>91.65</v>
      </c>
      <c r="CW165" s="209">
        <v>90.58</v>
      </c>
      <c r="CX165" s="209">
        <v>70.069999999999993</v>
      </c>
      <c r="CY165" s="212">
        <v>85.12</v>
      </c>
      <c r="CZ165" s="209">
        <v>78.099999999999994</v>
      </c>
      <c r="DA165" s="209">
        <v>87.25</v>
      </c>
      <c r="DB165" s="209">
        <v>89.06</v>
      </c>
      <c r="DC165" s="209">
        <v>84.93</v>
      </c>
      <c r="DD165" s="209">
        <v>90.79</v>
      </c>
      <c r="DE165" s="209">
        <v>79.28</v>
      </c>
      <c r="DF165" s="212">
        <v>84.92</v>
      </c>
      <c r="DG165" s="209">
        <v>91.3</v>
      </c>
      <c r="DH165" s="209">
        <v>92.55</v>
      </c>
      <c r="DI165" s="209">
        <v>89.93</v>
      </c>
      <c r="DJ165" s="209">
        <v>89.78</v>
      </c>
      <c r="DK165" s="209">
        <v>92.81</v>
      </c>
      <c r="DL165" s="212">
        <v>91.28</v>
      </c>
      <c r="DM165" s="209">
        <v>89.2</v>
      </c>
      <c r="DN165" s="209">
        <v>83.04</v>
      </c>
      <c r="DO165" s="209">
        <v>90.22</v>
      </c>
      <c r="DP165" s="209">
        <v>89.26</v>
      </c>
      <c r="DQ165" s="209">
        <v>90.72</v>
      </c>
      <c r="DR165" s="212">
        <v>88.48</v>
      </c>
      <c r="DS165" s="212">
        <v>94.69</v>
      </c>
      <c r="DT165" s="212">
        <v>94.73</v>
      </c>
      <c r="DU165" s="212">
        <v>95.66</v>
      </c>
      <c r="DV165" s="212">
        <v>93.89</v>
      </c>
      <c r="DW165" s="212">
        <v>94.51</v>
      </c>
      <c r="DX165" s="212">
        <v>94.18</v>
      </c>
      <c r="DY165" s="212">
        <v>93.96</v>
      </c>
      <c r="DZ165" s="212">
        <v>91.7</v>
      </c>
      <c r="EA165" s="214">
        <v>94.79</v>
      </c>
    </row>
    <row r="166" spans="1:131" s="6" customFormat="1" x14ac:dyDescent="0.2">
      <c r="A166" s="90">
        <v>13</v>
      </c>
      <c r="B166" s="91" t="s">
        <v>575</v>
      </c>
      <c r="C166" s="92" t="s">
        <v>242</v>
      </c>
      <c r="D166" s="200" t="s">
        <v>243</v>
      </c>
      <c r="E166" s="225">
        <v>91.92</v>
      </c>
      <c r="F166" s="163">
        <v>53</v>
      </c>
      <c r="G166" s="163">
        <v>49</v>
      </c>
      <c r="H166" s="275">
        <v>100</v>
      </c>
      <c r="I166" s="209">
        <v>92.83</v>
      </c>
      <c r="J166" s="209">
        <v>91.15</v>
      </c>
      <c r="K166" s="209">
        <v>91.54</v>
      </c>
      <c r="L166" s="209">
        <v>93.21</v>
      </c>
      <c r="M166" s="209">
        <v>93.96</v>
      </c>
      <c r="N166" s="212">
        <v>92.55</v>
      </c>
      <c r="O166" s="209">
        <v>93.96</v>
      </c>
      <c r="P166" s="209">
        <v>92.31</v>
      </c>
      <c r="Q166" s="209">
        <v>96.23</v>
      </c>
      <c r="R166" s="209">
        <v>94.72</v>
      </c>
      <c r="S166" s="209">
        <v>92.83</v>
      </c>
      <c r="T166" s="212">
        <v>94.02</v>
      </c>
      <c r="U166" s="209">
        <v>90.77</v>
      </c>
      <c r="V166" s="209">
        <v>91.54</v>
      </c>
      <c r="W166" s="209">
        <v>90.59</v>
      </c>
      <c r="X166" s="209">
        <v>94.34</v>
      </c>
      <c r="Y166" s="209">
        <v>93.96</v>
      </c>
      <c r="Z166" s="212">
        <v>92.26</v>
      </c>
      <c r="AA166" s="209">
        <v>95.09</v>
      </c>
      <c r="AB166" s="209">
        <v>92.45</v>
      </c>
      <c r="AC166" s="209">
        <v>93.58</v>
      </c>
      <c r="AD166" s="209">
        <v>92.69</v>
      </c>
      <c r="AE166" s="209">
        <v>95.47</v>
      </c>
      <c r="AF166" s="212">
        <v>93.86</v>
      </c>
      <c r="AG166" s="209">
        <v>95</v>
      </c>
      <c r="AH166" s="209">
        <v>93.85</v>
      </c>
      <c r="AI166" s="209">
        <v>90.77</v>
      </c>
      <c r="AJ166" s="209">
        <v>95.38</v>
      </c>
      <c r="AK166" s="209">
        <v>96.08</v>
      </c>
      <c r="AL166" s="212">
        <v>94.21</v>
      </c>
      <c r="AM166" s="209">
        <v>95</v>
      </c>
      <c r="AN166" s="209">
        <v>95.77</v>
      </c>
      <c r="AO166" s="209">
        <v>93.85</v>
      </c>
      <c r="AP166" s="209">
        <v>95.29</v>
      </c>
      <c r="AQ166" s="209">
        <v>92.08</v>
      </c>
      <c r="AR166" s="212">
        <v>94.38</v>
      </c>
      <c r="AS166" s="209">
        <v>92.45</v>
      </c>
      <c r="AT166" s="209">
        <v>93.21</v>
      </c>
      <c r="AU166" s="209">
        <v>96.98</v>
      </c>
      <c r="AV166" s="209">
        <v>89.43</v>
      </c>
      <c r="AW166" s="209">
        <v>94.34</v>
      </c>
      <c r="AX166" s="212">
        <v>93.28</v>
      </c>
      <c r="AY166" s="209">
        <v>90.38</v>
      </c>
      <c r="AZ166" s="209">
        <v>88.08</v>
      </c>
      <c r="BA166" s="209">
        <v>90.77</v>
      </c>
      <c r="BB166" s="209">
        <v>86.54</v>
      </c>
      <c r="BC166" s="209">
        <v>92.31</v>
      </c>
      <c r="BD166" s="212">
        <v>89.62</v>
      </c>
      <c r="BE166" s="209">
        <v>94.34</v>
      </c>
      <c r="BF166" s="209">
        <v>91.37</v>
      </c>
      <c r="BG166" s="209">
        <v>95</v>
      </c>
      <c r="BH166" s="209">
        <v>93.96</v>
      </c>
      <c r="BI166" s="209">
        <v>92.94</v>
      </c>
      <c r="BJ166" s="212">
        <v>93.54</v>
      </c>
      <c r="BK166" s="209">
        <v>92.69</v>
      </c>
      <c r="BL166" s="209">
        <v>91.54</v>
      </c>
      <c r="BM166" s="209">
        <v>92.83</v>
      </c>
      <c r="BN166" s="209">
        <v>91.54</v>
      </c>
      <c r="BO166" s="209">
        <v>91.32</v>
      </c>
      <c r="BP166" s="212">
        <v>91.98</v>
      </c>
      <c r="BQ166" s="209">
        <v>92.08</v>
      </c>
      <c r="BR166" s="209">
        <v>91.32</v>
      </c>
      <c r="BS166" s="209">
        <v>88.68</v>
      </c>
      <c r="BT166" s="209">
        <v>88.3</v>
      </c>
      <c r="BU166" s="209">
        <v>90.94</v>
      </c>
      <c r="BV166" s="212">
        <v>90.26</v>
      </c>
      <c r="BW166" s="209">
        <v>90.19</v>
      </c>
      <c r="BX166" s="209">
        <v>90.19</v>
      </c>
      <c r="BY166" s="209">
        <v>90.57</v>
      </c>
      <c r="BZ166" s="209">
        <v>92.45</v>
      </c>
      <c r="CA166" s="209">
        <v>92.69</v>
      </c>
      <c r="CB166" s="212">
        <v>91.21</v>
      </c>
      <c r="CC166" s="209">
        <v>91.92</v>
      </c>
      <c r="CD166" s="209">
        <v>91.2</v>
      </c>
      <c r="CE166" s="209">
        <v>88.08</v>
      </c>
      <c r="CF166" s="209">
        <v>91.15</v>
      </c>
      <c r="CG166" s="209">
        <v>87.69</v>
      </c>
      <c r="CH166" s="212">
        <v>90</v>
      </c>
      <c r="CI166" s="209">
        <v>91.15</v>
      </c>
      <c r="CJ166" s="209">
        <v>92.69</v>
      </c>
      <c r="CK166" s="209">
        <v>91.15</v>
      </c>
      <c r="CL166" s="209">
        <v>89.23</v>
      </c>
      <c r="CM166" s="209">
        <v>85.66</v>
      </c>
      <c r="CN166" s="212">
        <v>89.96</v>
      </c>
      <c r="CO166" s="161"/>
      <c r="CP166" s="161"/>
      <c r="CQ166" s="161"/>
      <c r="CR166" s="161"/>
      <c r="CS166" s="161"/>
      <c r="CT166" s="162"/>
      <c r="CU166" s="209">
        <v>95.47</v>
      </c>
      <c r="CV166" s="209">
        <v>96.6</v>
      </c>
      <c r="CW166" s="209">
        <v>90.57</v>
      </c>
      <c r="CX166" s="209">
        <v>73.73</v>
      </c>
      <c r="CY166" s="212">
        <v>89.24</v>
      </c>
      <c r="CZ166" s="209">
        <v>86.54</v>
      </c>
      <c r="DA166" s="209">
        <v>92.08</v>
      </c>
      <c r="DB166" s="209">
        <v>92.69</v>
      </c>
      <c r="DC166" s="209">
        <v>84.71</v>
      </c>
      <c r="DD166" s="209">
        <v>92.83</v>
      </c>
      <c r="DE166" s="209">
        <v>84.23</v>
      </c>
      <c r="DF166" s="212">
        <v>88.88</v>
      </c>
      <c r="DG166" s="209">
        <v>92.83</v>
      </c>
      <c r="DH166" s="209">
        <v>93.21</v>
      </c>
      <c r="DI166" s="209">
        <v>93.21</v>
      </c>
      <c r="DJ166" s="209">
        <v>93.85</v>
      </c>
      <c r="DK166" s="209">
        <v>93.58</v>
      </c>
      <c r="DL166" s="212">
        <v>93.33</v>
      </c>
      <c r="DM166" s="209">
        <v>93.21</v>
      </c>
      <c r="DN166" s="209">
        <v>90.57</v>
      </c>
      <c r="DO166" s="209">
        <v>93.21</v>
      </c>
      <c r="DP166" s="209">
        <v>89.81</v>
      </c>
      <c r="DQ166" s="209">
        <v>92.83</v>
      </c>
      <c r="DR166" s="212">
        <v>91.92</v>
      </c>
      <c r="DS166" s="212">
        <v>89.35</v>
      </c>
      <c r="DT166" s="212">
        <v>88.45</v>
      </c>
      <c r="DU166" s="212">
        <v>87</v>
      </c>
      <c r="DV166" s="212">
        <v>86.74</v>
      </c>
      <c r="DW166" s="212">
        <v>88.69</v>
      </c>
      <c r="DX166" s="212">
        <v>87.97</v>
      </c>
      <c r="DY166" s="212">
        <v>84.77</v>
      </c>
      <c r="DZ166" s="212">
        <v>85</v>
      </c>
      <c r="EA166" s="214">
        <v>89.88</v>
      </c>
    </row>
    <row r="167" spans="1:131" s="6" customFormat="1" x14ac:dyDescent="0.2">
      <c r="A167" s="90">
        <v>13</v>
      </c>
      <c r="B167" s="91" t="s">
        <v>575</v>
      </c>
      <c r="C167" s="92" t="s">
        <v>244</v>
      </c>
      <c r="D167" s="200" t="s">
        <v>245</v>
      </c>
      <c r="E167" s="225">
        <v>87.74</v>
      </c>
      <c r="F167" s="163">
        <v>62</v>
      </c>
      <c r="G167" s="163">
        <v>61</v>
      </c>
      <c r="H167" s="275">
        <v>100</v>
      </c>
      <c r="I167" s="209">
        <v>88.71</v>
      </c>
      <c r="J167" s="209">
        <v>89.68</v>
      </c>
      <c r="K167" s="209">
        <v>90.97</v>
      </c>
      <c r="L167" s="209">
        <v>88.71</v>
      </c>
      <c r="M167" s="209">
        <v>91.94</v>
      </c>
      <c r="N167" s="212">
        <v>90</v>
      </c>
      <c r="O167" s="209">
        <v>92.58</v>
      </c>
      <c r="P167" s="209">
        <v>91.61</v>
      </c>
      <c r="Q167" s="209">
        <v>85.81</v>
      </c>
      <c r="R167" s="209">
        <v>89.68</v>
      </c>
      <c r="S167" s="209">
        <v>83.87</v>
      </c>
      <c r="T167" s="212">
        <v>88.71</v>
      </c>
      <c r="U167" s="209">
        <v>91.61</v>
      </c>
      <c r="V167" s="209">
        <v>87.21</v>
      </c>
      <c r="W167" s="209">
        <v>87.1</v>
      </c>
      <c r="X167" s="209">
        <v>90.97</v>
      </c>
      <c r="Y167" s="209">
        <v>92.9</v>
      </c>
      <c r="Z167" s="212">
        <v>89.97</v>
      </c>
      <c r="AA167" s="209">
        <v>90.32</v>
      </c>
      <c r="AB167" s="209">
        <v>90</v>
      </c>
      <c r="AC167" s="209">
        <v>92.58</v>
      </c>
      <c r="AD167" s="209">
        <v>92.26</v>
      </c>
      <c r="AE167" s="209">
        <v>91.61</v>
      </c>
      <c r="AF167" s="212">
        <v>91.35</v>
      </c>
      <c r="AG167" s="209">
        <v>82.3</v>
      </c>
      <c r="AH167" s="209">
        <v>86.77</v>
      </c>
      <c r="AI167" s="209">
        <v>75.739999999999995</v>
      </c>
      <c r="AJ167" s="209">
        <v>88.06</v>
      </c>
      <c r="AK167" s="209">
        <v>92.26</v>
      </c>
      <c r="AL167" s="212">
        <v>85.06</v>
      </c>
      <c r="AM167" s="209">
        <v>93.11</v>
      </c>
      <c r="AN167" s="209">
        <v>93.23</v>
      </c>
      <c r="AO167" s="209">
        <v>93.23</v>
      </c>
      <c r="AP167" s="209">
        <v>94.75</v>
      </c>
      <c r="AQ167" s="209">
        <v>89.68</v>
      </c>
      <c r="AR167" s="212">
        <v>92.79</v>
      </c>
      <c r="AS167" s="209">
        <v>85.48</v>
      </c>
      <c r="AT167" s="209">
        <v>89.68</v>
      </c>
      <c r="AU167" s="209">
        <v>95.16</v>
      </c>
      <c r="AV167" s="209">
        <v>83.55</v>
      </c>
      <c r="AW167" s="209">
        <v>87.1</v>
      </c>
      <c r="AX167" s="212">
        <v>88.19</v>
      </c>
      <c r="AY167" s="209">
        <v>81.94</v>
      </c>
      <c r="AZ167" s="209">
        <v>79.349999999999994</v>
      </c>
      <c r="BA167" s="209">
        <v>85.9</v>
      </c>
      <c r="BB167" s="209">
        <v>82.95</v>
      </c>
      <c r="BC167" s="209">
        <v>87.21</v>
      </c>
      <c r="BD167" s="212">
        <v>83.45</v>
      </c>
      <c r="BE167" s="209">
        <v>92.9</v>
      </c>
      <c r="BF167" s="209">
        <v>87.1</v>
      </c>
      <c r="BG167" s="209">
        <v>91.29</v>
      </c>
      <c r="BH167" s="209">
        <v>90.65</v>
      </c>
      <c r="BI167" s="209">
        <v>86.89</v>
      </c>
      <c r="BJ167" s="212">
        <v>89.77</v>
      </c>
      <c r="BK167" s="209">
        <v>90</v>
      </c>
      <c r="BL167" s="209">
        <v>87.54</v>
      </c>
      <c r="BM167" s="209">
        <v>88.85</v>
      </c>
      <c r="BN167" s="209">
        <v>86.23</v>
      </c>
      <c r="BO167" s="209">
        <v>90.32</v>
      </c>
      <c r="BP167" s="212">
        <v>88.6</v>
      </c>
      <c r="BQ167" s="209">
        <v>90.32</v>
      </c>
      <c r="BR167" s="209">
        <v>90.32</v>
      </c>
      <c r="BS167" s="209">
        <v>86.23</v>
      </c>
      <c r="BT167" s="209">
        <v>82.33</v>
      </c>
      <c r="BU167" s="209">
        <v>87.1</v>
      </c>
      <c r="BV167" s="212">
        <v>87.3</v>
      </c>
      <c r="BW167" s="209">
        <v>87.87</v>
      </c>
      <c r="BX167" s="209">
        <v>88.71</v>
      </c>
      <c r="BY167" s="209">
        <v>87.42</v>
      </c>
      <c r="BZ167" s="209">
        <v>94.19</v>
      </c>
      <c r="CA167" s="209">
        <v>93.87</v>
      </c>
      <c r="CB167" s="212">
        <v>90.42</v>
      </c>
      <c r="CC167" s="209">
        <v>82.26</v>
      </c>
      <c r="CD167" s="209">
        <v>82</v>
      </c>
      <c r="CE167" s="209">
        <v>82.33</v>
      </c>
      <c r="CF167" s="209">
        <v>84.59</v>
      </c>
      <c r="CG167" s="209">
        <v>81.64</v>
      </c>
      <c r="CH167" s="212">
        <v>82.57</v>
      </c>
      <c r="CI167" s="209">
        <v>87.42</v>
      </c>
      <c r="CJ167" s="209">
        <v>87.74</v>
      </c>
      <c r="CK167" s="209">
        <v>86.89</v>
      </c>
      <c r="CL167" s="209">
        <v>78.709999999999994</v>
      </c>
      <c r="CM167" s="209">
        <v>74.239999999999995</v>
      </c>
      <c r="CN167" s="212">
        <v>83.07</v>
      </c>
      <c r="CO167" s="161"/>
      <c r="CP167" s="161"/>
      <c r="CQ167" s="161"/>
      <c r="CR167" s="161"/>
      <c r="CS167" s="161"/>
      <c r="CT167" s="162"/>
      <c r="CU167" s="209">
        <v>89.18</v>
      </c>
      <c r="CV167" s="209">
        <v>94.19</v>
      </c>
      <c r="CW167" s="209">
        <v>91.94</v>
      </c>
      <c r="CX167" s="209">
        <v>55.08</v>
      </c>
      <c r="CY167" s="212">
        <v>82.68</v>
      </c>
      <c r="CZ167" s="209">
        <v>74.099999999999994</v>
      </c>
      <c r="DA167" s="209">
        <v>92.9</v>
      </c>
      <c r="DB167" s="209">
        <v>94.19</v>
      </c>
      <c r="DC167" s="209">
        <v>75</v>
      </c>
      <c r="DD167" s="209">
        <v>93.23</v>
      </c>
      <c r="DE167" s="209">
        <v>71.8</v>
      </c>
      <c r="DF167" s="212">
        <v>83.64</v>
      </c>
      <c r="DG167" s="209">
        <v>94.52</v>
      </c>
      <c r="DH167" s="209">
        <v>91.29</v>
      </c>
      <c r="DI167" s="209">
        <v>91.29</v>
      </c>
      <c r="DJ167" s="209">
        <v>88.52</v>
      </c>
      <c r="DK167" s="209">
        <v>94.84</v>
      </c>
      <c r="DL167" s="212">
        <v>92.1</v>
      </c>
      <c r="DM167" s="209">
        <v>91</v>
      </c>
      <c r="DN167" s="209">
        <v>81.94</v>
      </c>
      <c r="DO167" s="209">
        <v>91.61</v>
      </c>
      <c r="DP167" s="209">
        <v>89.35</v>
      </c>
      <c r="DQ167" s="209">
        <v>92.26</v>
      </c>
      <c r="DR167" s="212">
        <v>89.22</v>
      </c>
      <c r="DS167" s="212">
        <v>93.28</v>
      </c>
      <c r="DT167" s="212">
        <v>93.07</v>
      </c>
      <c r="DU167" s="212">
        <v>94.3</v>
      </c>
      <c r="DV167" s="212">
        <v>91.47</v>
      </c>
      <c r="DW167" s="212">
        <v>92.76</v>
      </c>
      <c r="DX167" s="212">
        <v>90.74</v>
      </c>
      <c r="DY167" s="212">
        <v>89.98</v>
      </c>
      <c r="DZ167" s="212">
        <v>89.02</v>
      </c>
      <c r="EA167" s="214">
        <v>92.63</v>
      </c>
    </row>
    <row r="168" spans="1:131" s="6" customFormat="1" x14ac:dyDescent="0.2">
      <c r="A168" s="90">
        <v>13</v>
      </c>
      <c r="B168" s="91" t="s">
        <v>575</v>
      </c>
      <c r="C168" s="92" t="s">
        <v>246</v>
      </c>
      <c r="D168" s="200" t="s">
        <v>247</v>
      </c>
      <c r="E168" s="225">
        <v>76.709999999999994</v>
      </c>
      <c r="F168" s="163">
        <v>50</v>
      </c>
      <c r="G168" s="163">
        <v>48</v>
      </c>
      <c r="H168" s="275">
        <v>100</v>
      </c>
      <c r="I168" s="209">
        <v>75.83</v>
      </c>
      <c r="J168" s="209">
        <v>76</v>
      </c>
      <c r="K168" s="209">
        <v>76.25</v>
      </c>
      <c r="L168" s="209">
        <v>78</v>
      </c>
      <c r="M168" s="209">
        <v>82.86</v>
      </c>
      <c r="N168" s="212">
        <v>77.8</v>
      </c>
      <c r="O168" s="209">
        <v>82.04</v>
      </c>
      <c r="P168" s="209">
        <v>74.69</v>
      </c>
      <c r="Q168" s="209">
        <v>74.69</v>
      </c>
      <c r="R168" s="209">
        <v>80</v>
      </c>
      <c r="S168" s="209">
        <v>77.08</v>
      </c>
      <c r="T168" s="212">
        <v>77.7</v>
      </c>
      <c r="U168" s="209">
        <v>76.73</v>
      </c>
      <c r="V168" s="209">
        <v>65.2</v>
      </c>
      <c r="W168" s="209">
        <v>66.94</v>
      </c>
      <c r="X168" s="209">
        <v>78</v>
      </c>
      <c r="Y168" s="209">
        <v>87.2</v>
      </c>
      <c r="Z168" s="212">
        <v>74.84</v>
      </c>
      <c r="AA168" s="209">
        <v>87.76</v>
      </c>
      <c r="AB168" s="209">
        <v>89.2</v>
      </c>
      <c r="AC168" s="209">
        <v>89.6</v>
      </c>
      <c r="AD168" s="209">
        <v>88</v>
      </c>
      <c r="AE168" s="209">
        <v>82</v>
      </c>
      <c r="AF168" s="212">
        <v>87.31</v>
      </c>
      <c r="AG168" s="209">
        <v>77.599999999999994</v>
      </c>
      <c r="AH168" s="209">
        <v>72</v>
      </c>
      <c r="AI168" s="209">
        <v>72</v>
      </c>
      <c r="AJ168" s="209">
        <v>75.599999999999994</v>
      </c>
      <c r="AK168" s="209">
        <v>82.04</v>
      </c>
      <c r="AL168" s="212">
        <v>75.819999999999993</v>
      </c>
      <c r="AM168" s="209">
        <v>85.6</v>
      </c>
      <c r="AN168" s="209">
        <v>88.57</v>
      </c>
      <c r="AO168" s="209">
        <v>90.2</v>
      </c>
      <c r="AP168" s="209">
        <v>80.42</v>
      </c>
      <c r="AQ168" s="209">
        <v>79.58</v>
      </c>
      <c r="AR168" s="212">
        <v>84.92</v>
      </c>
      <c r="AS168" s="209">
        <v>75.2</v>
      </c>
      <c r="AT168" s="209">
        <v>75.2</v>
      </c>
      <c r="AU168" s="209">
        <v>86.8</v>
      </c>
      <c r="AV168" s="209">
        <v>67.760000000000005</v>
      </c>
      <c r="AW168" s="209">
        <v>75.2</v>
      </c>
      <c r="AX168" s="212">
        <v>76.06</v>
      </c>
      <c r="AY168" s="209">
        <v>65.42</v>
      </c>
      <c r="AZ168" s="209">
        <v>64.900000000000006</v>
      </c>
      <c r="BA168" s="209">
        <v>72.400000000000006</v>
      </c>
      <c r="BB168" s="209">
        <v>60.41</v>
      </c>
      <c r="BC168" s="209">
        <v>74.17</v>
      </c>
      <c r="BD168" s="212">
        <v>67.459999999999994</v>
      </c>
      <c r="BE168" s="209">
        <v>91.2</v>
      </c>
      <c r="BF168" s="209">
        <v>86.4</v>
      </c>
      <c r="BG168" s="209">
        <v>82.4</v>
      </c>
      <c r="BH168" s="209">
        <v>80.400000000000006</v>
      </c>
      <c r="BI168" s="209">
        <v>86.8</v>
      </c>
      <c r="BJ168" s="212">
        <v>85.44</v>
      </c>
      <c r="BK168" s="209">
        <v>76.67</v>
      </c>
      <c r="BL168" s="209">
        <v>78.78</v>
      </c>
      <c r="BM168" s="209">
        <v>85.31</v>
      </c>
      <c r="BN168" s="209">
        <v>71.430000000000007</v>
      </c>
      <c r="BO168" s="209">
        <v>79.59</v>
      </c>
      <c r="BP168" s="212">
        <v>78.36</v>
      </c>
      <c r="BQ168" s="209">
        <v>79.59</v>
      </c>
      <c r="BR168" s="209">
        <v>73.33</v>
      </c>
      <c r="BS168" s="209">
        <v>72.08</v>
      </c>
      <c r="BT168" s="209">
        <v>62.13</v>
      </c>
      <c r="BU168" s="209">
        <v>67.08</v>
      </c>
      <c r="BV168" s="212">
        <v>70.92</v>
      </c>
      <c r="BW168" s="209">
        <v>73.47</v>
      </c>
      <c r="BX168" s="209">
        <v>75.2</v>
      </c>
      <c r="BY168" s="209">
        <v>78</v>
      </c>
      <c r="BZ168" s="209">
        <v>79.2</v>
      </c>
      <c r="CA168" s="209">
        <v>86.94</v>
      </c>
      <c r="CB168" s="212">
        <v>78.55</v>
      </c>
      <c r="CC168" s="209">
        <v>72.400000000000006</v>
      </c>
      <c r="CD168" s="209">
        <v>70.2</v>
      </c>
      <c r="CE168" s="209">
        <v>72.400000000000006</v>
      </c>
      <c r="CF168" s="209">
        <v>76</v>
      </c>
      <c r="CG168" s="209">
        <v>71.2</v>
      </c>
      <c r="CH168" s="212">
        <v>72.45</v>
      </c>
      <c r="CI168" s="209">
        <v>76.73</v>
      </c>
      <c r="CJ168" s="209">
        <v>73.75</v>
      </c>
      <c r="CK168" s="209">
        <v>70.2</v>
      </c>
      <c r="CL168" s="209">
        <v>64.900000000000006</v>
      </c>
      <c r="CM168" s="209">
        <v>57.55</v>
      </c>
      <c r="CN168" s="212">
        <v>68.61</v>
      </c>
      <c r="CO168" s="161"/>
      <c r="CP168" s="161"/>
      <c r="CQ168" s="161"/>
      <c r="CR168" s="161"/>
      <c r="CS168" s="161"/>
      <c r="CT168" s="162"/>
      <c r="CU168" s="209">
        <v>88.8</v>
      </c>
      <c r="CV168" s="209">
        <v>92.8</v>
      </c>
      <c r="CW168" s="209">
        <v>80.8</v>
      </c>
      <c r="CX168" s="209">
        <v>36</v>
      </c>
      <c r="CY168" s="212">
        <v>75.59</v>
      </c>
      <c r="CZ168" s="209">
        <v>50.8</v>
      </c>
      <c r="DA168" s="209">
        <v>79.59</v>
      </c>
      <c r="DB168" s="209">
        <v>85.71</v>
      </c>
      <c r="DC168" s="209">
        <v>69.2</v>
      </c>
      <c r="DD168" s="209">
        <v>88.8</v>
      </c>
      <c r="DE168" s="209">
        <v>50</v>
      </c>
      <c r="DF168" s="212">
        <v>70.739999999999995</v>
      </c>
      <c r="DG168" s="209">
        <v>84.4</v>
      </c>
      <c r="DH168" s="209">
        <v>85.31</v>
      </c>
      <c r="DI168" s="209">
        <v>80.8</v>
      </c>
      <c r="DJ168" s="209">
        <v>72.650000000000006</v>
      </c>
      <c r="DK168" s="209">
        <v>86.67</v>
      </c>
      <c r="DL168" s="212">
        <v>81.95</v>
      </c>
      <c r="DM168" s="209">
        <v>80.8</v>
      </c>
      <c r="DN168" s="209">
        <v>72.400000000000006</v>
      </c>
      <c r="DO168" s="209">
        <v>78.8</v>
      </c>
      <c r="DP168" s="209">
        <v>71.67</v>
      </c>
      <c r="DQ168" s="209">
        <v>80.8</v>
      </c>
      <c r="DR168" s="212">
        <v>76.94</v>
      </c>
      <c r="DS168" s="212">
        <v>89.35</v>
      </c>
      <c r="DT168" s="212">
        <v>90.66</v>
      </c>
      <c r="DU168" s="212">
        <v>88.93</v>
      </c>
      <c r="DV168" s="212">
        <v>85.83</v>
      </c>
      <c r="DW168" s="212">
        <v>89.19</v>
      </c>
      <c r="DX168" s="212">
        <v>88.86</v>
      </c>
      <c r="DY168" s="212">
        <v>82.82</v>
      </c>
      <c r="DZ168" s="212">
        <v>83.26</v>
      </c>
      <c r="EA168" s="214">
        <v>90.66</v>
      </c>
    </row>
    <row r="169" spans="1:131" s="6" customFormat="1" x14ac:dyDescent="0.2">
      <c r="A169" s="90">
        <v>13</v>
      </c>
      <c r="B169" s="91" t="s">
        <v>575</v>
      </c>
      <c r="C169" s="92" t="s">
        <v>248</v>
      </c>
      <c r="D169" s="200" t="s">
        <v>249</v>
      </c>
      <c r="E169" s="225">
        <v>91.35</v>
      </c>
      <c r="F169" s="163">
        <v>55</v>
      </c>
      <c r="G169" s="163">
        <v>54</v>
      </c>
      <c r="H169" s="275">
        <v>100</v>
      </c>
      <c r="I169" s="209">
        <v>93.45</v>
      </c>
      <c r="J169" s="209">
        <v>92.73</v>
      </c>
      <c r="K169" s="209">
        <v>90.18</v>
      </c>
      <c r="L169" s="209">
        <v>92.73</v>
      </c>
      <c r="M169" s="209">
        <v>91.64</v>
      </c>
      <c r="N169" s="212">
        <v>92.15</v>
      </c>
      <c r="O169" s="209">
        <v>94.91</v>
      </c>
      <c r="P169" s="209">
        <v>91.27</v>
      </c>
      <c r="Q169" s="209">
        <v>94.91</v>
      </c>
      <c r="R169" s="209">
        <v>92.73</v>
      </c>
      <c r="S169" s="209">
        <v>91.27</v>
      </c>
      <c r="T169" s="212">
        <v>93.02</v>
      </c>
      <c r="U169" s="209">
        <v>89.45</v>
      </c>
      <c r="V169" s="209">
        <v>86.91</v>
      </c>
      <c r="W169" s="209">
        <v>84.73</v>
      </c>
      <c r="X169" s="209">
        <v>91.27</v>
      </c>
      <c r="Y169" s="209">
        <v>96</v>
      </c>
      <c r="Z169" s="212">
        <v>89.67</v>
      </c>
      <c r="AA169" s="209">
        <v>95.27</v>
      </c>
      <c r="AB169" s="209">
        <v>94.55</v>
      </c>
      <c r="AC169" s="209">
        <v>95.27</v>
      </c>
      <c r="AD169" s="209">
        <v>95.27</v>
      </c>
      <c r="AE169" s="209">
        <v>93.09</v>
      </c>
      <c r="AF169" s="212">
        <v>94.69</v>
      </c>
      <c r="AG169" s="209">
        <v>93.45</v>
      </c>
      <c r="AH169" s="209">
        <v>93.09</v>
      </c>
      <c r="AI169" s="209">
        <v>86.91</v>
      </c>
      <c r="AJ169" s="209">
        <v>92.36</v>
      </c>
      <c r="AK169" s="209">
        <v>94.91</v>
      </c>
      <c r="AL169" s="212">
        <v>92.15</v>
      </c>
      <c r="AM169" s="209">
        <v>93.82</v>
      </c>
      <c r="AN169" s="209">
        <v>95.64</v>
      </c>
      <c r="AO169" s="209">
        <v>97.45</v>
      </c>
      <c r="AP169" s="209">
        <v>94.18</v>
      </c>
      <c r="AQ169" s="209">
        <v>93.09</v>
      </c>
      <c r="AR169" s="212">
        <v>94.84</v>
      </c>
      <c r="AS169" s="209">
        <v>93.09</v>
      </c>
      <c r="AT169" s="209">
        <v>93.45</v>
      </c>
      <c r="AU169" s="209">
        <v>97.09</v>
      </c>
      <c r="AV169" s="209">
        <v>87.64</v>
      </c>
      <c r="AW169" s="209">
        <v>90.91</v>
      </c>
      <c r="AX169" s="212">
        <v>92.44</v>
      </c>
      <c r="AY169" s="209">
        <v>86.18</v>
      </c>
      <c r="AZ169" s="209">
        <v>86.55</v>
      </c>
      <c r="BA169" s="209">
        <v>89.45</v>
      </c>
      <c r="BB169" s="209">
        <v>85.82</v>
      </c>
      <c r="BC169" s="209">
        <v>92</v>
      </c>
      <c r="BD169" s="212">
        <v>88</v>
      </c>
      <c r="BE169" s="209">
        <v>95.27</v>
      </c>
      <c r="BF169" s="209">
        <v>93.82</v>
      </c>
      <c r="BG169" s="209">
        <v>95.19</v>
      </c>
      <c r="BH169" s="209">
        <v>93.82</v>
      </c>
      <c r="BI169" s="209">
        <v>93.45</v>
      </c>
      <c r="BJ169" s="212">
        <v>94.31</v>
      </c>
      <c r="BK169" s="209">
        <v>91.27</v>
      </c>
      <c r="BL169" s="209">
        <v>92.73</v>
      </c>
      <c r="BM169" s="209">
        <v>93.09</v>
      </c>
      <c r="BN169" s="209">
        <v>92.59</v>
      </c>
      <c r="BO169" s="209">
        <v>94.18</v>
      </c>
      <c r="BP169" s="212">
        <v>92.77</v>
      </c>
      <c r="BQ169" s="209">
        <v>91.64</v>
      </c>
      <c r="BR169" s="209">
        <v>92</v>
      </c>
      <c r="BS169" s="209">
        <v>90.18</v>
      </c>
      <c r="BT169" s="209">
        <v>88</v>
      </c>
      <c r="BU169" s="209">
        <v>89.82</v>
      </c>
      <c r="BV169" s="212">
        <v>90.33</v>
      </c>
      <c r="BW169" s="209">
        <v>90.91</v>
      </c>
      <c r="BX169" s="209">
        <v>92.73</v>
      </c>
      <c r="BY169" s="209">
        <v>91.64</v>
      </c>
      <c r="BZ169" s="209">
        <v>94.55</v>
      </c>
      <c r="CA169" s="209">
        <v>94.18</v>
      </c>
      <c r="CB169" s="212">
        <v>92.8</v>
      </c>
      <c r="CC169" s="209">
        <v>90.18</v>
      </c>
      <c r="CD169" s="209">
        <v>89.09</v>
      </c>
      <c r="CE169" s="209">
        <v>88.36</v>
      </c>
      <c r="CF169" s="209">
        <v>91.27</v>
      </c>
      <c r="CG169" s="209">
        <v>89.82</v>
      </c>
      <c r="CH169" s="212">
        <v>89.75</v>
      </c>
      <c r="CI169" s="209">
        <v>92.73</v>
      </c>
      <c r="CJ169" s="209">
        <v>91.64</v>
      </c>
      <c r="CK169" s="209">
        <v>90.37</v>
      </c>
      <c r="CL169" s="209">
        <v>88.15</v>
      </c>
      <c r="CM169" s="209">
        <v>81.48</v>
      </c>
      <c r="CN169" s="212">
        <v>88.9</v>
      </c>
      <c r="CO169" s="161"/>
      <c r="CP169" s="161"/>
      <c r="CQ169" s="161"/>
      <c r="CR169" s="161"/>
      <c r="CS169" s="161"/>
      <c r="CT169" s="162"/>
      <c r="CU169" s="209">
        <v>96</v>
      </c>
      <c r="CV169" s="209">
        <v>98.18</v>
      </c>
      <c r="CW169" s="209">
        <v>93.82</v>
      </c>
      <c r="CX169" s="209">
        <v>51.48</v>
      </c>
      <c r="CY169" s="212">
        <v>85.02</v>
      </c>
      <c r="CZ169" s="209">
        <v>71.64</v>
      </c>
      <c r="DA169" s="209">
        <v>95.27</v>
      </c>
      <c r="DB169" s="209">
        <v>93.09</v>
      </c>
      <c r="DC169" s="209">
        <v>75.930000000000007</v>
      </c>
      <c r="DD169" s="209">
        <v>97.45</v>
      </c>
      <c r="DE169" s="209">
        <v>70.180000000000007</v>
      </c>
      <c r="DF169" s="212">
        <v>83.95</v>
      </c>
      <c r="DG169" s="209">
        <v>96.36</v>
      </c>
      <c r="DH169" s="209">
        <v>97.45</v>
      </c>
      <c r="DI169" s="209">
        <v>96.3</v>
      </c>
      <c r="DJ169" s="209">
        <v>94.55</v>
      </c>
      <c r="DK169" s="209">
        <v>98.91</v>
      </c>
      <c r="DL169" s="212">
        <v>96.72</v>
      </c>
      <c r="DM169" s="209">
        <v>94.91</v>
      </c>
      <c r="DN169" s="209">
        <v>85.82</v>
      </c>
      <c r="DO169" s="209">
        <v>95.64</v>
      </c>
      <c r="DP169" s="209">
        <v>93.45</v>
      </c>
      <c r="DQ169" s="209">
        <v>95.27</v>
      </c>
      <c r="DR169" s="212">
        <v>93.02</v>
      </c>
      <c r="DS169" s="212">
        <v>77.75</v>
      </c>
      <c r="DT169" s="212">
        <v>81.09</v>
      </c>
      <c r="DU169" s="212">
        <v>80.319999999999993</v>
      </c>
      <c r="DV169" s="212">
        <v>71.81</v>
      </c>
      <c r="DW169" s="212">
        <v>81.94</v>
      </c>
      <c r="DX169" s="212">
        <v>74.8</v>
      </c>
      <c r="DY169" s="212">
        <v>70.55</v>
      </c>
      <c r="DZ169" s="212">
        <v>72.67</v>
      </c>
      <c r="EA169" s="214">
        <v>79.430000000000007</v>
      </c>
    </row>
    <row r="170" spans="1:131" s="6" customFormat="1" x14ac:dyDescent="0.2">
      <c r="A170" s="90">
        <v>13</v>
      </c>
      <c r="B170" s="91" t="s">
        <v>575</v>
      </c>
      <c r="C170" s="92" t="s">
        <v>250</v>
      </c>
      <c r="D170" s="200" t="s">
        <v>251</v>
      </c>
      <c r="E170" s="225">
        <v>91.73</v>
      </c>
      <c r="F170" s="163">
        <v>46</v>
      </c>
      <c r="G170" s="163">
        <v>49</v>
      </c>
      <c r="H170" s="275">
        <v>93.877551020408163</v>
      </c>
      <c r="I170" s="209">
        <v>94.35</v>
      </c>
      <c r="J170" s="209">
        <v>90.87</v>
      </c>
      <c r="K170" s="209">
        <v>91.3</v>
      </c>
      <c r="L170" s="209">
        <v>88.7</v>
      </c>
      <c r="M170" s="209">
        <v>94.35</v>
      </c>
      <c r="N170" s="212">
        <v>91.91</v>
      </c>
      <c r="O170" s="209">
        <v>94.78</v>
      </c>
      <c r="P170" s="209">
        <v>94.35</v>
      </c>
      <c r="Q170" s="209">
        <v>95.65</v>
      </c>
      <c r="R170" s="209">
        <v>94.35</v>
      </c>
      <c r="S170" s="209">
        <v>90.67</v>
      </c>
      <c r="T170" s="212">
        <v>93.97</v>
      </c>
      <c r="U170" s="209">
        <v>88.44</v>
      </c>
      <c r="V170" s="209">
        <v>88</v>
      </c>
      <c r="W170" s="209">
        <v>88</v>
      </c>
      <c r="X170" s="209">
        <v>93.48</v>
      </c>
      <c r="Y170" s="209">
        <v>96.09</v>
      </c>
      <c r="Z170" s="212">
        <v>90.84</v>
      </c>
      <c r="AA170" s="209">
        <v>94.35</v>
      </c>
      <c r="AB170" s="209">
        <v>93.04</v>
      </c>
      <c r="AC170" s="209">
        <v>95.22</v>
      </c>
      <c r="AD170" s="209">
        <v>95.22</v>
      </c>
      <c r="AE170" s="209">
        <v>95.22</v>
      </c>
      <c r="AF170" s="212">
        <v>94.61</v>
      </c>
      <c r="AG170" s="209">
        <v>83.91</v>
      </c>
      <c r="AH170" s="209">
        <v>86.96</v>
      </c>
      <c r="AI170" s="209">
        <v>76.09</v>
      </c>
      <c r="AJ170" s="209">
        <v>93.91</v>
      </c>
      <c r="AK170" s="209">
        <v>93.48</v>
      </c>
      <c r="AL170" s="212">
        <v>86.87</v>
      </c>
      <c r="AM170" s="209">
        <v>94.78</v>
      </c>
      <c r="AN170" s="209">
        <v>95.65</v>
      </c>
      <c r="AO170" s="209">
        <v>96.96</v>
      </c>
      <c r="AP170" s="209">
        <v>93.48</v>
      </c>
      <c r="AQ170" s="209">
        <v>92.17</v>
      </c>
      <c r="AR170" s="212">
        <v>94.61</v>
      </c>
      <c r="AS170" s="209">
        <v>93.91</v>
      </c>
      <c r="AT170" s="209">
        <v>92.61</v>
      </c>
      <c r="AU170" s="209">
        <v>96.52</v>
      </c>
      <c r="AV170" s="209">
        <v>93.91</v>
      </c>
      <c r="AW170" s="209">
        <v>92.17</v>
      </c>
      <c r="AX170" s="212">
        <v>93.83</v>
      </c>
      <c r="AY170" s="209">
        <v>92.61</v>
      </c>
      <c r="AZ170" s="209">
        <v>89.57</v>
      </c>
      <c r="BA170" s="209">
        <v>90.43</v>
      </c>
      <c r="BB170" s="209">
        <v>91.56</v>
      </c>
      <c r="BC170" s="209">
        <v>94.35</v>
      </c>
      <c r="BD170" s="212">
        <v>91.7</v>
      </c>
      <c r="BE170" s="209">
        <v>96.96</v>
      </c>
      <c r="BF170" s="209">
        <v>90.87</v>
      </c>
      <c r="BG170" s="209">
        <v>93.48</v>
      </c>
      <c r="BH170" s="209">
        <v>95.56</v>
      </c>
      <c r="BI170" s="209">
        <v>93.78</v>
      </c>
      <c r="BJ170" s="212">
        <v>94.12</v>
      </c>
      <c r="BK170" s="209">
        <v>92</v>
      </c>
      <c r="BL170" s="209">
        <v>93.04</v>
      </c>
      <c r="BM170" s="209">
        <v>93.33</v>
      </c>
      <c r="BN170" s="209">
        <v>89.78</v>
      </c>
      <c r="BO170" s="209">
        <v>90</v>
      </c>
      <c r="BP170" s="212">
        <v>91.63</v>
      </c>
      <c r="BQ170" s="209">
        <v>91.3</v>
      </c>
      <c r="BR170" s="209">
        <v>90.87</v>
      </c>
      <c r="BS170" s="209">
        <v>88.7</v>
      </c>
      <c r="BT170" s="209">
        <v>88.89</v>
      </c>
      <c r="BU170" s="209">
        <v>91.56</v>
      </c>
      <c r="BV170" s="212">
        <v>90.26</v>
      </c>
      <c r="BW170" s="209">
        <v>90.87</v>
      </c>
      <c r="BX170" s="209">
        <v>90.87</v>
      </c>
      <c r="BY170" s="209">
        <v>91.74</v>
      </c>
      <c r="BZ170" s="209">
        <v>94.35</v>
      </c>
      <c r="CA170" s="209">
        <v>94.78</v>
      </c>
      <c r="CB170" s="212">
        <v>92.52</v>
      </c>
      <c r="CC170" s="209">
        <v>92.17</v>
      </c>
      <c r="CD170" s="209">
        <v>91.3</v>
      </c>
      <c r="CE170" s="209">
        <v>90.43</v>
      </c>
      <c r="CF170" s="209">
        <v>91.74</v>
      </c>
      <c r="CG170" s="209">
        <v>90.43</v>
      </c>
      <c r="CH170" s="212">
        <v>91.22</v>
      </c>
      <c r="CI170" s="209">
        <v>92.17</v>
      </c>
      <c r="CJ170" s="209">
        <v>93.04</v>
      </c>
      <c r="CK170" s="209">
        <v>90</v>
      </c>
      <c r="CL170" s="209">
        <v>90.43</v>
      </c>
      <c r="CM170" s="209">
        <v>85.78</v>
      </c>
      <c r="CN170" s="212">
        <v>90.31</v>
      </c>
      <c r="CO170" s="161"/>
      <c r="CP170" s="161"/>
      <c r="CQ170" s="161"/>
      <c r="CR170" s="161"/>
      <c r="CS170" s="161"/>
      <c r="CT170" s="162"/>
      <c r="CU170" s="209">
        <v>94.35</v>
      </c>
      <c r="CV170" s="209">
        <v>96.52</v>
      </c>
      <c r="CW170" s="209">
        <v>95.65</v>
      </c>
      <c r="CX170" s="209">
        <v>69.569999999999993</v>
      </c>
      <c r="CY170" s="212">
        <v>89.02</v>
      </c>
      <c r="CZ170" s="209">
        <v>86.09</v>
      </c>
      <c r="DA170" s="209">
        <v>93.91</v>
      </c>
      <c r="DB170" s="209">
        <v>91.74</v>
      </c>
      <c r="DC170" s="209">
        <v>83.56</v>
      </c>
      <c r="DD170" s="209">
        <v>94.78</v>
      </c>
      <c r="DE170" s="209">
        <v>85.65</v>
      </c>
      <c r="DF170" s="212">
        <v>89.31</v>
      </c>
      <c r="DG170" s="209">
        <v>94.78</v>
      </c>
      <c r="DH170" s="209">
        <v>93.91</v>
      </c>
      <c r="DI170" s="209">
        <v>92.61</v>
      </c>
      <c r="DJ170" s="209">
        <v>90.87</v>
      </c>
      <c r="DK170" s="209">
        <v>93.48</v>
      </c>
      <c r="DL170" s="212">
        <v>93.13</v>
      </c>
      <c r="DM170" s="209">
        <v>92.17</v>
      </c>
      <c r="DN170" s="209">
        <v>90</v>
      </c>
      <c r="DO170" s="209">
        <v>91.3</v>
      </c>
      <c r="DP170" s="209">
        <v>88.26</v>
      </c>
      <c r="DQ170" s="209">
        <v>93.91</v>
      </c>
      <c r="DR170" s="212">
        <v>91.13</v>
      </c>
      <c r="DS170" s="212">
        <v>92.58</v>
      </c>
      <c r="DT170" s="212">
        <v>92.18</v>
      </c>
      <c r="DU170" s="212">
        <v>93.49</v>
      </c>
      <c r="DV170" s="212">
        <v>90.22</v>
      </c>
      <c r="DW170" s="212">
        <v>93.54</v>
      </c>
      <c r="DX170" s="212">
        <v>91.56</v>
      </c>
      <c r="DY170" s="212">
        <v>89.32</v>
      </c>
      <c r="DZ170" s="212">
        <v>84.38</v>
      </c>
      <c r="EA170" s="214">
        <v>94.86</v>
      </c>
    </row>
    <row r="171" spans="1:131" s="6" customFormat="1" x14ac:dyDescent="0.2">
      <c r="A171" s="90">
        <v>13</v>
      </c>
      <c r="B171" s="91" t="s">
        <v>575</v>
      </c>
      <c r="C171" s="92" t="s">
        <v>252</v>
      </c>
      <c r="D171" s="200" t="s">
        <v>253</v>
      </c>
      <c r="E171" s="225">
        <v>89.35</v>
      </c>
      <c r="F171" s="163">
        <v>80</v>
      </c>
      <c r="G171" s="163">
        <v>95</v>
      </c>
      <c r="H171" s="275">
        <v>84.210526315789465</v>
      </c>
      <c r="I171" s="209">
        <v>89.75</v>
      </c>
      <c r="J171" s="209">
        <v>88</v>
      </c>
      <c r="K171" s="209">
        <v>88.5</v>
      </c>
      <c r="L171" s="209">
        <v>89.25</v>
      </c>
      <c r="M171" s="209">
        <v>90.75</v>
      </c>
      <c r="N171" s="212">
        <v>89.25</v>
      </c>
      <c r="O171" s="209">
        <v>91.5</v>
      </c>
      <c r="P171" s="209">
        <v>86</v>
      </c>
      <c r="Q171" s="209">
        <v>88.5</v>
      </c>
      <c r="R171" s="209">
        <v>90</v>
      </c>
      <c r="S171" s="209">
        <v>87.5</v>
      </c>
      <c r="T171" s="212">
        <v>88.7</v>
      </c>
      <c r="U171" s="209">
        <v>87.95</v>
      </c>
      <c r="V171" s="209">
        <v>84</v>
      </c>
      <c r="W171" s="209">
        <v>86.75</v>
      </c>
      <c r="X171" s="209">
        <v>92</v>
      </c>
      <c r="Y171" s="209">
        <v>94</v>
      </c>
      <c r="Z171" s="212">
        <v>88.94</v>
      </c>
      <c r="AA171" s="209">
        <v>93</v>
      </c>
      <c r="AB171" s="209">
        <v>90.38</v>
      </c>
      <c r="AC171" s="209">
        <v>93.5</v>
      </c>
      <c r="AD171" s="209">
        <v>95.25</v>
      </c>
      <c r="AE171" s="209">
        <v>92.25</v>
      </c>
      <c r="AF171" s="212">
        <v>92.88</v>
      </c>
      <c r="AG171" s="209">
        <v>89</v>
      </c>
      <c r="AH171" s="209">
        <v>90.25</v>
      </c>
      <c r="AI171" s="209">
        <v>82.25</v>
      </c>
      <c r="AJ171" s="209">
        <v>89.87</v>
      </c>
      <c r="AK171" s="209">
        <v>90.75</v>
      </c>
      <c r="AL171" s="212">
        <v>88.42</v>
      </c>
      <c r="AM171" s="209">
        <v>91.75</v>
      </c>
      <c r="AN171" s="209">
        <v>94.25</v>
      </c>
      <c r="AO171" s="209">
        <v>93.75</v>
      </c>
      <c r="AP171" s="209">
        <v>92.5</v>
      </c>
      <c r="AQ171" s="209">
        <v>86.75</v>
      </c>
      <c r="AR171" s="212">
        <v>91.8</v>
      </c>
      <c r="AS171" s="209">
        <v>88.75</v>
      </c>
      <c r="AT171" s="209">
        <v>91.25</v>
      </c>
      <c r="AU171" s="209">
        <v>95.75</v>
      </c>
      <c r="AV171" s="209">
        <v>87.5</v>
      </c>
      <c r="AW171" s="209">
        <v>90.5</v>
      </c>
      <c r="AX171" s="212">
        <v>90.75</v>
      </c>
      <c r="AY171" s="209">
        <v>84.75</v>
      </c>
      <c r="AZ171" s="209">
        <v>83.25</v>
      </c>
      <c r="BA171" s="209">
        <v>88</v>
      </c>
      <c r="BB171" s="209">
        <v>83</v>
      </c>
      <c r="BC171" s="209">
        <v>91.14</v>
      </c>
      <c r="BD171" s="212">
        <v>86.02</v>
      </c>
      <c r="BE171" s="209">
        <v>93.75</v>
      </c>
      <c r="BF171" s="209">
        <v>91.25</v>
      </c>
      <c r="BG171" s="209">
        <v>93.5</v>
      </c>
      <c r="BH171" s="209">
        <v>92.25</v>
      </c>
      <c r="BI171" s="209">
        <v>90.75</v>
      </c>
      <c r="BJ171" s="212">
        <v>92.3</v>
      </c>
      <c r="BK171" s="209">
        <v>89.25</v>
      </c>
      <c r="BL171" s="209">
        <v>89.5</v>
      </c>
      <c r="BM171" s="209">
        <v>90.5</v>
      </c>
      <c r="BN171" s="209">
        <v>87.25</v>
      </c>
      <c r="BO171" s="209">
        <v>90</v>
      </c>
      <c r="BP171" s="212">
        <v>89.3</v>
      </c>
      <c r="BQ171" s="209">
        <v>94</v>
      </c>
      <c r="BR171" s="209">
        <v>90.5</v>
      </c>
      <c r="BS171" s="209">
        <v>89.5</v>
      </c>
      <c r="BT171" s="209">
        <v>85.75</v>
      </c>
      <c r="BU171" s="209">
        <v>87.5</v>
      </c>
      <c r="BV171" s="212">
        <v>89.45</v>
      </c>
      <c r="BW171" s="209">
        <v>86.75</v>
      </c>
      <c r="BX171" s="209">
        <v>90</v>
      </c>
      <c r="BY171" s="209">
        <v>91.25</v>
      </c>
      <c r="BZ171" s="209">
        <v>95.25</v>
      </c>
      <c r="CA171" s="209">
        <v>95.19</v>
      </c>
      <c r="CB171" s="212">
        <v>91.68</v>
      </c>
      <c r="CC171" s="209">
        <v>87.75</v>
      </c>
      <c r="CD171" s="209">
        <v>84.05</v>
      </c>
      <c r="CE171" s="209">
        <v>86.84</v>
      </c>
      <c r="CF171" s="209">
        <v>87.34</v>
      </c>
      <c r="CG171" s="209">
        <v>82.75</v>
      </c>
      <c r="CH171" s="212">
        <v>85.74</v>
      </c>
      <c r="CI171" s="209">
        <v>90.5</v>
      </c>
      <c r="CJ171" s="209">
        <v>87.25</v>
      </c>
      <c r="CK171" s="209">
        <v>89.11</v>
      </c>
      <c r="CL171" s="209">
        <v>81.75</v>
      </c>
      <c r="CM171" s="209">
        <v>81.040000000000006</v>
      </c>
      <c r="CN171" s="212">
        <v>85.96</v>
      </c>
      <c r="CO171" s="161"/>
      <c r="CP171" s="161"/>
      <c r="CQ171" s="161"/>
      <c r="CR171" s="161"/>
      <c r="CS171" s="161"/>
      <c r="CT171" s="162"/>
      <c r="CU171" s="209">
        <v>95</v>
      </c>
      <c r="CV171" s="209">
        <v>95.25</v>
      </c>
      <c r="CW171" s="209">
        <v>94</v>
      </c>
      <c r="CX171" s="209">
        <v>67.69</v>
      </c>
      <c r="CY171" s="212">
        <v>88.11</v>
      </c>
      <c r="CZ171" s="209">
        <v>85.25</v>
      </c>
      <c r="DA171" s="209">
        <v>93.75</v>
      </c>
      <c r="DB171" s="209">
        <v>93.5</v>
      </c>
      <c r="DC171" s="209">
        <v>80.760000000000005</v>
      </c>
      <c r="DD171" s="209">
        <v>94.75</v>
      </c>
      <c r="DE171" s="209">
        <v>81.5</v>
      </c>
      <c r="DF171" s="212">
        <v>88.27</v>
      </c>
      <c r="DG171" s="209">
        <v>92.5</v>
      </c>
      <c r="DH171" s="209">
        <v>92.75</v>
      </c>
      <c r="DI171" s="209">
        <v>90.89</v>
      </c>
      <c r="DJ171" s="209">
        <v>88</v>
      </c>
      <c r="DK171" s="209">
        <v>95.25</v>
      </c>
      <c r="DL171" s="212">
        <v>91.88</v>
      </c>
      <c r="DM171" s="209">
        <v>90.89</v>
      </c>
      <c r="DN171" s="209">
        <v>83.25</v>
      </c>
      <c r="DO171" s="209">
        <v>89.75</v>
      </c>
      <c r="DP171" s="209">
        <v>86.75</v>
      </c>
      <c r="DQ171" s="209">
        <v>93.5</v>
      </c>
      <c r="DR171" s="212">
        <v>88.82</v>
      </c>
      <c r="DS171" s="212">
        <v>92.94</v>
      </c>
      <c r="DT171" s="212">
        <v>92.74</v>
      </c>
      <c r="DU171" s="212">
        <v>90.74</v>
      </c>
      <c r="DV171" s="212">
        <v>92.77</v>
      </c>
      <c r="DW171" s="212">
        <v>92.88</v>
      </c>
      <c r="DX171" s="212">
        <v>91.4</v>
      </c>
      <c r="DY171" s="212">
        <v>90.76</v>
      </c>
      <c r="DZ171" s="212">
        <v>89.19</v>
      </c>
      <c r="EA171" s="214">
        <v>92.13</v>
      </c>
    </row>
    <row r="172" spans="1:131" s="6" customFormat="1" x14ac:dyDescent="0.2">
      <c r="A172" s="90">
        <v>13</v>
      </c>
      <c r="B172" s="91" t="s">
        <v>575</v>
      </c>
      <c r="C172" s="92" t="s">
        <v>254</v>
      </c>
      <c r="D172" s="200" t="s">
        <v>255</v>
      </c>
      <c r="E172" s="225">
        <v>90.75</v>
      </c>
      <c r="F172" s="163">
        <v>79</v>
      </c>
      <c r="G172" s="163">
        <v>77</v>
      </c>
      <c r="H172" s="275">
        <v>100</v>
      </c>
      <c r="I172" s="209">
        <v>92.15</v>
      </c>
      <c r="J172" s="209">
        <v>93.85</v>
      </c>
      <c r="K172" s="209">
        <v>91.9</v>
      </c>
      <c r="L172" s="209">
        <v>93.33</v>
      </c>
      <c r="M172" s="209">
        <v>94.62</v>
      </c>
      <c r="N172" s="212">
        <v>93.16</v>
      </c>
      <c r="O172" s="209">
        <v>94.94</v>
      </c>
      <c r="P172" s="209">
        <v>92.41</v>
      </c>
      <c r="Q172" s="209">
        <v>91.65</v>
      </c>
      <c r="R172" s="209">
        <v>92.66</v>
      </c>
      <c r="S172" s="209">
        <v>88.86</v>
      </c>
      <c r="T172" s="212">
        <v>92.1</v>
      </c>
      <c r="U172" s="209">
        <v>93.59</v>
      </c>
      <c r="V172" s="209">
        <v>89.87</v>
      </c>
      <c r="W172" s="209">
        <v>89.09</v>
      </c>
      <c r="X172" s="209">
        <v>93.67</v>
      </c>
      <c r="Y172" s="209">
        <v>94.94</v>
      </c>
      <c r="Z172" s="212">
        <v>92.26</v>
      </c>
      <c r="AA172" s="209">
        <v>94.94</v>
      </c>
      <c r="AB172" s="209">
        <v>94.18</v>
      </c>
      <c r="AC172" s="209">
        <v>94.68</v>
      </c>
      <c r="AD172" s="209">
        <v>95.38</v>
      </c>
      <c r="AE172" s="209">
        <v>93.16</v>
      </c>
      <c r="AF172" s="212">
        <v>94.47</v>
      </c>
      <c r="AG172" s="209">
        <v>92.66</v>
      </c>
      <c r="AH172" s="209">
        <v>91.9</v>
      </c>
      <c r="AI172" s="209">
        <v>88.86</v>
      </c>
      <c r="AJ172" s="209">
        <v>90.38</v>
      </c>
      <c r="AK172" s="209">
        <v>93.42</v>
      </c>
      <c r="AL172" s="212">
        <v>91.44</v>
      </c>
      <c r="AM172" s="209">
        <v>92.66</v>
      </c>
      <c r="AN172" s="209">
        <v>94.68</v>
      </c>
      <c r="AO172" s="209">
        <v>94.68</v>
      </c>
      <c r="AP172" s="209">
        <v>94.18</v>
      </c>
      <c r="AQ172" s="209">
        <v>94.18</v>
      </c>
      <c r="AR172" s="212">
        <v>94.08</v>
      </c>
      <c r="AS172" s="209">
        <v>93.67</v>
      </c>
      <c r="AT172" s="209">
        <v>94.43</v>
      </c>
      <c r="AU172" s="209">
        <v>97.72</v>
      </c>
      <c r="AV172" s="209">
        <v>84.3</v>
      </c>
      <c r="AW172" s="209">
        <v>92.05</v>
      </c>
      <c r="AX172" s="212">
        <v>92.44</v>
      </c>
      <c r="AY172" s="209">
        <v>83.64</v>
      </c>
      <c r="AZ172" s="209">
        <v>82.53</v>
      </c>
      <c r="BA172" s="209">
        <v>86.08</v>
      </c>
      <c r="BB172" s="209">
        <v>82.05</v>
      </c>
      <c r="BC172" s="209">
        <v>89.62</v>
      </c>
      <c r="BD172" s="212">
        <v>84.8</v>
      </c>
      <c r="BE172" s="209">
        <v>94.94</v>
      </c>
      <c r="BF172" s="209">
        <v>95.19</v>
      </c>
      <c r="BG172" s="209">
        <v>94.87</v>
      </c>
      <c r="BH172" s="209">
        <v>92.05</v>
      </c>
      <c r="BI172" s="209">
        <v>93.67</v>
      </c>
      <c r="BJ172" s="212">
        <v>94.15</v>
      </c>
      <c r="BK172" s="209">
        <v>94.1</v>
      </c>
      <c r="BL172" s="209">
        <v>94.36</v>
      </c>
      <c r="BM172" s="209">
        <v>94.62</v>
      </c>
      <c r="BN172" s="209">
        <v>92.15</v>
      </c>
      <c r="BO172" s="209">
        <v>95.38</v>
      </c>
      <c r="BP172" s="212">
        <v>94.12</v>
      </c>
      <c r="BQ172" s="209">
        <v>92.41</v>
      </c>
      <c r="BR172" s="209">
        <v>91.39</v>
      </c>
      <c r="BS172" s="209">
        <v>89.62</v>
      </c>
      <c r="BT172" s="209">
        <v>87.34</v>
      </c>
      <c r="BU172" s="209">
        <v>92.41</v>
      </c>
      <c r="BV172" s="212">
        <v>90.63</v>
      </c>
      <c r="BW172" s="209">
        <v>94.43</v>
      </c>
      <c r="BX172" s="209">
        <v>94.68</v>
      </c>
      <c r="BY172" s="209">
        <v>91.14</v>
      </c>
      <c r="BZ172" s="209">
        <v>95.95</v>
      </c>
      <c r="CA172" s="209">
        <v>92.56</v>
      </c>
      <c r="CB172" s="212">
        <v>93.76</v>
      </c>
      <c r="CC172" s="209">
        <v>86.08</v>
      </c>
      <c r="CD172" s="209">
        <v>76.92</v>
      </c>
      <c r="CE172" s="209">
        <v>76.41</v>
      </c>
      <c r="CF172" s="209">
        <v>78.989999999999995</v>
      </c>
      <c r="CG172" s="209">
        <v>78.73</v>
      </c>
      <c r="CH172" s="212">
        <v>79.44</v>
      </c>
      <c r="CI172" s="209">
        <v>89.87</v>
      </c>
      <c r="CJ172" s="209">
        <v>90.13</v>
      </c>
      <c r="CK172" s="209">
        <v>86.08</v>
      </c>
      <c r="CL172" s="209">
        <v>87.18</v>
      </c>
      <c r="CM172" s="209">
        <v>87.03</v>
      </c>
      <c r="CN172" s="212">
        <v>88.07</v>
      </c>
      <c r="CO172" s="161"/>
      <c r="CP172" s="161"/>
      <c r="CQ172" s="161"/>
      <c r="CR172" s="161"/>
      <c r="CS172" s="161"/>
      <c r="CT172" s="162"/>
      <c r="CU172" s="209">
        <v>92.66</v>
      </c>
      <c r="CV172" s="209">
        <v>91.65</v>
      </c>
      <c r="CW172" s="209">
        <v>90.89</v>
      </c>
      <c r="CX172" s="209">
        <v>59.73</v>
      </c>
      <c r="CY172" s="212">
        <v>84.12</v>
      </c>
      <c r="CZ172" s="209">
        <v>79.489999999999995</v>
      </c>
      <c r="DA172" s="209">
        <v>94.18</v>
      </c>
      <c r="DB172" s="209">
        <v>93.33</v>
      </c>
      <c r="DC172" s="209">
        <v>82.82</v>
      </c>
      <c r="DD172" s="209">
        <v>94.94</v>
      </c>
      <c r="DE172" s="209">
        <v>73.33</v>
      </c>
      <c r="DF172" s="212">
        <v>86.38</v>
      </c>
      <c r="DG172" s="209">
        <v>95.95</v>
      </c>
      <c r="DH172" s="209">
        <v>94.94</v>
      </c>
      <c r="DI172" s="209">
        <v>93.77</v>
      </c>
      <c r="DJ172" s="209">
        <v>92.66</v>
      </c>
      <c r="DK172" s="209">
        <v>97.72</v>
      </c>
      <c r="DL172" s="212">
        <v>95.01</v>
      </c>
      <c r="DM172" s="209">
        <v>93.42</v>
      </c>
      <c r="DN172" s="209">
        <v>89.87</v>
      </c>
      <c r="DO172" s="209">
        <v>94.43</v>
      </c>
      <c r="DP172" s="209">
        <v>92.15</v>
      </c>
      <c r="DQ172" s="209">
        <v>92.91</v>
      </c>
      <c r="DR172" s="212">
        <v>92.57</v>
      </c>
      <c r="DS172" s="212">
        <v>88.98</v>
      </c>
      <c r="DT172" s="212">
        <v>90.92</v>
      </c>
      <c r="DU172" s="212">
        <v>90.11</v>
      </c>
      <c r="DV172" s="212">
        <v>88.39</v>
      </c>
      <c r="DW172" s="212">
        <v>90.8</v>
      </c>
      <c r="DX172" s="212">
        <v>90.56</v>
      </c>
      <c r="DY172" s="212">
        <v>85.85</v>
      </c>
      <c r="DZ172" s="212">
        <v>88.21</v>
      </c>
      <c r="EA172" s="214">
        <v>90.35</v>
      </c>
    </row>
    <row r="173" spans="1:131" s="6" customFormat="1" x14ac:dyDescent="0.2">
      <c r="A173" s="90">
        <v>13</v>
      </c>
      <c r="B173" s="91" t="s">
        <v>575</v>
      </c>
      <c r="C173" s="92" t="s">
        <v>256</v>
      </c>
      <c r="D173" s="200" t="s">
        <v>257</v>
      </c>
      <c r="E173" s="225">
        <v>90.35</v>
      </c>
      <c r="F173" s="216">
        <v>113</v>
      </c>
      <c r="G173" s="163">
        <v>95</v>
      </c>
      <c r="H173" s="275">
        <v>100</v>
      </c>
      <c r="I173" s="209">
        <v>90.27</v>
      </c>
      <c r="J173" s="209">
        <v>91.33</v>
      </c>
      <c r="K173" s="209">
        <v>89.2</v>
      </c>
      <c r="L173" s="209">
        <v>91.86</v>
      </c>
      <c r="M173" s="209">
        <v>92.74</v>
      </c>
      <c r="N173" s="212">
        <v>91.08</v>
      </c>
      <c r="O173" s="209">
        <v>94.51</v>
      </c>
      <c r="P173" s="209">
        <v>88.5</v>
      </c>
      <c r="Q173" s="209">
        <v>90.8</v>
      </c>
      <c r="R173" s="209">
        <v>90.44</v>
      </c>
      <c r="S173" s="209">
        <v>87.61</v>
      </c>
      <c r="T173" s="212">
        <v>90.37</v>
      </c>
      <c r="U173" s="209">
        <v>85.87</v>
      </c>
      <c r="V173" s="209">
        <v>87.26</v>
      </c>
      <c r="W173" s="209">
        <v>86.43</v>
      </c>
      <c r="X173" s="209">
        <v>93.63</v>
      </c>
      <c r="Y173" s="209">
        <v>94.16</v>
      </c>
      <c r="Z173" s="212">
        <v>89.5</v>
      </c>
      <c r="AA173" s="209">
        <v>90.54</v>
      </c>
      <c r="AB173" s="209">
        <v>94.34</v>
      </c>
      <c r="AC173" s="209">
        <v>93.63</v>
      </c>
      <c r="AD173" s="209">
        <v>92.04</v>
      </c>
      <c r="AE173" s="209">
        <v>93.1</v>
      </c>
      <c r="AF173" s="212">
        <v>92.73</v>
      </c>
      <c r="AG173" s="209">
        <v>89.91</v>
      </c>
      <c r="AH173" s="209">
        <v>94.87</v>
      </c>
      <c r="AI173" s="209">
        <v>90.54</v>
      </c>
      <c r="AJ173" s="209">
        <v>91.5</v>
      </c>
      <c r="AK173" s="209">
        <v>94.51</v>
      </c>
      <c r="AL173" s="212">
        <v>92.27</v>
      </c>
      <c r="AM173" s="209">
        <v>93.63</v>
      </c>
      <c r="AN173" s="209">
        <v>93.98</v>
      </c>
      <c r="AO173" s="209">
        <v>95.04</v>
      </c>
      <c r="AP173" s="209">
        <v>92.92</v>
      </c>
      <c r="AQ173" s="209">
        <v>94.69</v>
      </c>
      <c r="AR173" s="212">
        <v>94.05</v>
      </c>
      <c r="AS173" s="209">
        <v>91.79</v>
      </c>
      <c r="AT173" s="209">
        <v>92.04</v>
      </c>
      <c r="AU173" s="209">
        <v>94.69</v>
      </c>
      <c r="AV173" s="209">
        <v>81.25</v>
      </c>
      <c r="AW173" s="209">
        <v>92.21</v>
      </c>
      <c r="AX173" s="212">
        <v>90.41</v>
      </c>
      <c r="AY173" s="209">
        <v>87.26</v>
      </c>
      <c r="AZ173" s="209">
        <v>83.72</v>
      </c>
      <c r="BA173" s="209">
        <v>88.32</v>
      </c>
      <c r="BB173" s="209">
        <v>83.72</v>
      </c>
      <c r="BC173" s="209">
        <v>89.56</v>
      </c>
      <c r="BD173" s="212">
        <v>86.51</v>
      </c>
      <c r="BE173" s="209">
        <v>94.69</v>
      </c>
      <c r="BF173" s="209">
        <v>87.32</v>
      </c>
      <c r="BG173" s="209">
        <v>92.74</v>
      </c>
      <c r="BH173" s="209">
        <v>91.68</v>
      </c>
      <c r="BI173" s="209">
        <v>91.68</v>
      </c>
      <c r="BJ173" s="212">
        <v>91.63</v>
      </c>
      <c r="BK173" s="209">
        <v>89.19</v>
      </c>
      <c r="BL173" s="209">
        <v>93.93</v>
      </c>
      <c r="BM173" s="209">
        <v>92.74</v>
      </c>
      <c r="BN173" s="209">
        <v>89.38</v>
      </c>
      <c r="BO173" s="209">
        <v>92.74</v>
      </c>
      <c r="BP173" s="212">
        <v>91.6</v>
      </c>
      <c r="BQ173" s="209">
        <v>93.39</v>
      </c>
      <c r="BR173" s="209">
        <v>90.09</v>
      </c>
      <c r="BS173" s="209">
        <v>90.09</v>
      </c>
      <c r="BT173" s="209">
        <v>85.84</v>
      </c>
      <c r="BU173" s="209">
        <v>91.33</v>
      </c>
      <c r="BV173" s="212">
        <v>90.14</v>
      </c>
      <c r="BW173" s="209">
        <v>91.68</v>
      </c>
      <c r="BX173" s="209">
        <v>92.57</v>
      </c>
      <c r="BY173" s="209">
        <v>91.86</v>
      </c>
      <c r="BZ173" s="209">
        <v>93.98</v>
      </c>
      <c r="CA173" s="209">
        <v>93.27</v>
      </c>
      <c r="CB173" s="212">
        <v>92.67</v>
      </c>
      <c r="CC173" s="209">
        <v>88.85</v>
      </c>
      <c r="CD173" s="209">
        <v>83.54</v>
      </c>
      <c r="CE173" s="209">
        <v>83.54</v>
      </c>
      <c r="CF173" s="209">
        <v>85.66</v>
      </c>
      <c r="CG173" s="209">
        <v>85.49</v>
      </c>
      <c r="CH173" s="212">
        <v>85.42</v>
      </c>
      <c r="CI173" s="209">
        <v>90.27</v>
      </c>
      <c r="CJ173" s="209">
        <v>91.68</v>
      </c>
      <c r="CK173" s="209">
        <v>89.03</v>
      </c>
      <c r="CL173" s="209">
        <v>85.71</v>
      </c>
      <c r="CM173" s="209">
        <v>84.25</v>
      </c>
      <c r="CN173" s="212">
        <v>88.19</v>
      </c>
      <c r="CO173" s="161"/>
      <c r="CP173" s="161"/>
      <c r="CQ173" s="161"/>
      <c r="CR173" s="161"/>
      <c r="CS173" s="161"/>
      <c r="CT173" s="162"/>
      <c r="CU173" s="209">
        <v>92.39</v>
      </c>
      <c r="CV173" s="209">
        <v>95.04</v>
      </c>
      <c r="CW173" s="209">
        <v>93.81</v>
      </c>
      <c r="CX173" s="209">
        <v>63.24</v>
      </c>
      <c r="CY173" s="212">
        <v>86.22</v>
      </c>
      <c r="CZ173" s="209">
        <v>78.23</v>
      </c>
      <c r="DA173" s="209">
        <v>93.21</v>
      </c>
      <c r="DB173" s="209">
        <v>92.5</v>
      </c>
      <c r="DC173" s="209">
        <v>84.82</v>
      </c>
      <c r="DD173" s="209">
        <v>94.34</v>
      </c>
      <c r="DE173" s="209">
        <v>75.36</v>
      </c>
      <c r="DF173" s="212">
        <v>86.41</v>
      </c>
      <c r="DG173" s="209">
        <v>94.87</v>
      </c>
      <c r="DH173" s="209">
        <v>93.98</v>
      </c>
      <c r="DI173" s="209">
        <v>94.51</v>
      </c>
      <c r="DJ173" s="209">
        <v>93.1</v>
      </c>
      <c r="DK173" s="209">
        <v>96.81</v>
      </c>
      <c r="DL173" s="212">
        <v>94.65</v>
      </c>
      <c r="DM173" s="209">
        <v>93.27</v>
      </c>
      <c r="DN173" s="209">
        <v>89.2</v>
      </c>
      <c r="DO173" s="209">
        <v>93.57</v>
      </c>
      <c r="DP173" s="209">
        <v>90.97</v>
      </c>
      <c r="DQ173" s="209">
        <v>94.69</v>
      </c>
      <c r="DR173" s="212">
        <v>92.34</v>
      </c>
      <c r="DS173" s="212">
        <v>92.63</v>
      </c>
      <c r="DT173" s="212">
        <v>93.37</v>
      </c>
      <c r="DU173" s="212">
        <v>92.76</v>
      </c>
      <c r="DV173" s="212">
        <v>88.63</v>
      </c>
      <c r="DW173" s="212">
        <v>94.13</v>
      </c>
      <c r="DX173" s="212">
        <v>92.19</v>
      </c>
      <c r="DY173" s="212">
        <v>83.73</v>
      </c>
      <c r="DZ173" s="212">
        <v>85.48</v>
      </c>
      <c r="EA173" s="214">
        <v>93.79</v>
      </c>
    </row>
    <row r="174" spans="1:131" s="6" customFormat="1" x14ac:dyDescent="0.2">
      <c r="A174" s="90">
        <v>13</v>
      </c>
      <c r="B174" s="91" t="s">
        <v>575</v>
      </c>
      <c r="C174" s="92" t="s">
        <v>258</v>
      </c>
      <c r="D174" s="200" t="s">
        <v>259</v>
      </c>
      <c r="E174" s="225">
        <v>86.5</v>
      </c>
      <c r="F174" s="216">
        <v>114</v>
      </c>
      <c r="G174" s="216">
        <v>107</v>
      </c>
      <c r="H174" s="275">
        <v>100</v>
      </c>
      <c r="I174" s="209">
        <v>87.54</v>
      </c>
      <c r="J174" s="209">
        <v>86.96</v>
      </c>
      <c r="K174" s="209">
        <v>86.37</v>
      </c>
      <c r="L174" s="209">
        <v>88.42</v>
      </c>
      <c r="M174" s="209">
        <v>89.3</v>
      </c>
      <c r="N174" s="212">
        <v>87.72</v>
      </c>
      <c r="O174" s="209">
        <v>90.35</v>
      </c>
      <c r="P174" s="209">
        <v>84.91</v>
      </c>
      <c r="Q174" s="209">
        <v>84.21</v>
      </c>
      <c r="R174" s="209">
        <v>87.54</v>
      </c>
      <c r="S174" s="209">
        <v>83.39</v>
      </c>
      <c r="T174" s="212">
        <v>86.09</v>
      </c>
      <c r="U174" s="209">
        <v>87.09</v>
      </c>
      <c r="V174" s="209">
        <v>81.09</v>
      </c>
      <c r="W174" s="209">
        <v>84</v>
      </c>
      <c r="X174" s="209">
        <v>91.5</v>
      </c>
      <c r="Y174" s="209">
        <v>92.32</v>
      </c>
      <c r="Z174" s="212">
        <v>87.24</v>
      </c>
      <c r="AA174" s="209">
        <v>92.68</v>
      </c>
      <c r="AB174" s="209">
        <v>93.57</v>
      </c>
      <c r="AC174" s="209">
        <v>91.5</v>
      </c>
      <c r="AD174" s="209">
        <v>93.04</v>
      </c>
      <c r="AE174" s="209">
        <v>92.14</v>
      </c>
      <c r="AF174" s="212">
        <v>92.58</v>
      </c>
      <c r="AG174" s="209">
        <v>81.27</v>
      </c>
      <c r="AH174" s="209">
        <v>85</v>
      </c>
      <c r="AI174" s="209">
        <v>75.14</v>
      </c>
      <c r="AJ174" s="209">
        <v>88.47</v>
      </c>
      <c r="AK174" s="209">
        <v>88.29</v>
      </c>
      <c r="AL174" s="212">
        <v>83.64</v>
      </c>
      <c r="AM174" s="209">
        <v>88.21</v>
      </c>
      <c r="AN174" s="209">
        <v>89.56</v>
      </c>
      <c r="AO174" s="209">
        <v>90.18</v>
      </c>
      <c r="AP174" s="209">
        <v>87.03</v>
      </c>
      <c r="AQ174" s="209">
        <v>85</v>
      </c>
      <c r="AR174" s="212">
        <v>88</v>
      </c>
      <c r="AS174" s="209">
        <v>85.96</v>
      </c>
      <c r="AT174" s="209">
        <v>87.54</v>
      </c>
      <c r="AU174" s="209">
        <v>94.69</v>
      </c>
      <c r="AV174" s="209">
        <v>84.86</v>
      </c>
      <c r="AW174" s="209">
        <v>87.32</v>
      </c>
      <c r="AX174" s="212">
        <v>88.09</v>
      </c>
      <c r="AY174" s="209">
        <v>80.540000000000006</v>
      </c>
      <c r="AZ174" s="209">
        <v>78.930000000000007</v>
      </c>
      <c r="BA174" s="209">
        <v>82.65</v>
      </c>
      <c r="BB174" s="209">
        <v>79.64</v>
      </c>
      <c r="BC174" s="209">
        <v>89.11</v>
      </c>
      <c r="BD174" s="212">
        <v>82.18</v>
      </c>
      <c r="BE174" s="209">
        <v>83.06</v>
      </c>
      <c r="BF174" s="209">
        <v>89.01</v>
      </c>
      <c r="BG174" s="209">
        <v>91.5</v>
      </c>
      <c r="BH174" s="209">
        <v>87.68</v>
      </c>
      <c r="BI174" s="209">
        <v>88.11</v>
      </c>
      <c r="BJ174" s="212">
        <v>87.89</v>
      </c>
      <c r="BK174" s="209">
        <v>89.44</v>
      </c>
      <c r="BL174" s="209">
        <v>87.93</v>
      </c>
      <c r="BM174" s="209">
        <v>88.39</v>
      </c>
      <c r="BN174" s="209">
        <v>86.67</v>
      </c>
      <c r="BO174" s="209">
        <v>88.91</v>
      </c>
      <c r="BP174" s="212">
        <v>88.27</v>
      </c>
      <c r="BQ174" s="209">
        <v>88.85</v>
      </c>
      <c r="BR174" s="209">
        <v>87.5</v>
      </c>
      <c r="BS174" s="209">
        <v>85.59</v>
      </c>
      <c r="BT174" s="209">
        <v>81.64</v>
      </c>
      <c r="BU174" s="209">
        <v>85</v>
      </c>
      <c r="BV174" s="212">
        <v>85.73</v>
      </c>
      <c r="BW174" s="209">
        <v>83.06</v>
      </c>
      <c r="BX174" s="209">
        <v>88.21</v>
      </c>
      <c r="BY174" s="209">
        <v>83.89</v>
      </c>
      <c r="BZ174" s="209">
        <v>93.1</v>
      </c>
      <c r="CA174" s="209">
        <v>93.45</v>
      </c>
      <c r="CB174" s="212">
        <v>88.36</v>
      </c>
      <c r="CC174" s="209">
        <v>84.42</v>
      </c>
      <c r="CD174" s="209">
        <v>78.930000000000007</v>
      </c>
      <c r="CE174" s="209">
        <v>80.349999999999994</v>
      </c>
      <c r="CF174" s="209">
        <v>82.65</v>
      </c>
      <c r="CG174" s="209">
        <v>81.06</v>
      </c>
      <c r="CH174" s="212">
        <v>81.489999999999995</v>
      </c>
      <c r="CI174" s="209">
        <v>87.79</v>
      </c>
      <c r="CJ174" s="209">
        <v>83.24</v>
      </c>
      <c r="CK174" s="209">
        <v>83.36</v>
      </c>
      <c r="CL174" s="209">
        <v>78.94</v>
      </c>
      <c r="CM174" s="209">
        <v>77.92</v>
      </c>
      <c r="CN174" s="212">
        <v>82.3</v>
      </c>
      <c r="CO174" s="161"/>
      <c r="CP174" s="161"/>
      <c r="CQ174" s="161"/>
      <c r="CR174" s="161"/>
      <c r="CS174" s="161"/>
      <c r="CT174" s="162"/>
      <c r="CU174" s="209">
        <v>91.61</v>
      </c>
      <c r="CV174" s="209">
        <v>91.15</v>
      </c>
      <c r="CW174" s="209">
        <v>91.86</v>
      </c>
      <c r="CX174" s="209">
        <v>61.44</v>
      </c>
      <c r="CY174" s="212">
        <v>84.1</v>
      </c>
      <c r="CZ174" s="209">
        <v>75.709999999999994</v>
      </c>
      <c r="DA174" s="209">
        <v>87.86</v>
      </c>
      <c r="DB174" s="209">
        <v>92.32</v>
      </c>
      <c r="DC174" s="209">
        <v>76.55</v>
      </c>
      <c r="DD174" s="209">
        <v>92.57</v>
      </c>
      <c r="DE174" s="209">
        <v>73.63</v>
      </c>
      <c r="DF174" s="212">
        <v>83.13</v>
      </c>
      <c r="DG174" s="209">
        <v>93.1</v>
      </c>
      <c r="DH174" s="209">
        <v>93.45</v>
      </c>
      <c r="DI174" s="209">
        <v>87.57</v>
      </c>
      <c r="DJ174" s="209">
        <v>86.25</v>
      </c>
      <c r="DK174" s="209">
        <v>93.21</v>
      </c>
      <c r="DL174" s="212">
        <v>90.73</v>
      </c>
      <c r="DM174" s="209">
        <v>90.44</v>
      </c>
      <c r="DN174" s="209">
        <v>86.19</v>
      </c>
      <c r="DO174" s="209">
        <v>91.33</v>
      </c>
      <c r="DP174" s="209">
        <v>88.32</v>
      </c>
      <c r="DQ174" s="209">
        <v>91.86</v>
      </c>
      <c r="DR174" s="212">
        <v>89.63</v>
      </c>
      <c r="DS174" s="212">
        <v>90.73</v>
      </c>
      <c r="DT174" s="212">
        <v>91.12</v>
      </c>
      <c r="DU174" s="212">
        <v>93.16</v>
      </c>
      <c r="DV174" s="212">
        <v>88.46</v>
      </c>
      <c r="DW174" s="212">
        <v>91.62</v>
      </c>
      <c r="DX174" s="212">
        <v>91.41</v>
      </c>
      <c r="DY174" s="212">
        <v>86.8</v>
      </c>
      <c r="DZ174" s="212">
        <v>86.33</v>
      </c>
      <c r="EA174" s="214">
        <v>93.5</v>
      </c>
    </row>
    <row r="175" spans="1:131" s="6" customFormat="1" x14ac:dyDescent="0.2">
      <c r="A175" s="90">
        <v>13</v>
      </c>
      <c r="B175" s="91" t="s">
        <v>575</v>
      </c>
      <c r="C175" s="92" t="s">
        <v>260</v>
      </c>
      <c r="D175" s="200" t="s">
        <v>261</v>
      </c>
      <c r="E175" s="225">
        <v>92.24</v>
      </c>
      <c r="F175" s="163">
        <v>42</v>
      </c>
      <c r="G175" s="163">
        <v>37</v>
      </c>
      <c r="H175" s="275">
        <v>100</v>
      </c>
      <c r="I175" s="209">
        <v>92.86</v>
      </c>
      <c r="J175" s="209">
        <v>93.81</v>
      </c>
      <c r="K175" s="209">
        <v>92.86</v>
      </c>
      <c r="L175" s="209">
        <v>93.81</v>
      </c>
      <c r="M175" s="209">
        <v>91.9</v>
      </c>
      <c r="N175" s="212">
        <v>93.05</v>
      </c>
      <c r="O175" s="209">
        <v>95.71</v>
      </c>
      <c r="P175" s="209">
        <v>93.81</v>
      </c>
      <c r="Q175" s="209">
        <v>93.81</v>
      </c>
      <c r="R175" s="209">
        <v>92.38</v>
      </c>
      <c r="S175" s="209">
        <v>93.17</v>
      </c>
      <c r="T175" s="212">
        <v>93.78</v>
      </c>
      <c r="U175" s="209">
        <v>88.57</v>
      </c>
      <c r="V175" s="209">
        <v>90.5</v>
      </c>
      <c r="W175" s="209">
        <v>90.24</v>
      </c>
      <c r="X175" s="209">
        <v>94.29</v>
      </c>
      <c r="Y175" s="209">
        <v>95.24</v>
      </c>
      <c r="Z175" s="212">
        <v>91.79</v>
      </c>
      <c r="AA175" s="209">
        <v>94.76</v>
      </c>
      <c r="AB175" s="209">
        <v>95.24</v>
      </c>
      <c r="AC175" s="209">
        <v>92.86</v>
      </c>
      <c r="AD175" s="209">
        <v>94.76</v>
      </c>
      <c r="AE175" s="209">
        <v>93.81</v>
      </c>
      <c r="AF175" s="212">
        <v>94.29</v>
      </c>
      <c r="AG175" s="209">
        <v>95.24</v>
      </c>
      <c r="AH175" s="209">
        <v>91.9</v>
      </c>
      <c r="AI175" s="209">
        <v>90.95</v>
      </c>
      <c r="AJ175" s="209">
        <v>93.81</v>
      </c>
      <c r="AK175" s="209">
        <v>93.33</v>
      </c>
      <c r="AL175" s="212">
        <v>93.05</v>
      </c>
      <c r="AM175" s="209">
        <v>96.19</v>
      </c>
      <c r="AN175" s="209">
        <v>95.61</v>
      </c>
      <c r="AO175" s="209">
        <v>94.29</v>
      </c>
      <c r="AP175" s="209">
        <v>95.71</v>
      </c>
      <c r="AQ175" s="209">
        <v>94.15</v>
      </c>
      <c r="AR175" s="212">
        <v>95.19</v>
      </c>
      <c r="AS175" s="209">
        <v>95.61</v>
      </c>
      <c r="AT175" s="209">
        <v>94.29</v>
      </c>
      <c r="AU175" s="209">
        <v>96.67</v>
      </c>
      <c r="AV175" s="209">
        <v>85.37</v>
      </c>
      <c r="AW175" s="209">
        <v>95.24</v>
      </c>
      <c r="AX175" s="212">
        <v>93.46</v>
      </c>
      <c r="AY175" s="209">
        <v>85.71</v>
      </c>
      <c r="AZ175" s="209">
        <v>87.62</v>
      </c>
      <c r="BA175" s="209">
        <v>86.67</v>
      </c>
      <c r="BB175" s="209">
        <v>86.34</v>
      </c>
      <c r="BC175" s="209">
        <v>93.33</v>
      </c>
      <c r="BD175" s="212">
        <v>87.94</v>
      </c>
      <c r="BE175" s="209">
        <v>96.19</v>
      </c>
      <c r="BF175" s="209">
        <v>91.71</v>
      </c>
      <c r="BG175" s="209">
        <v>93.81</v>
      </c>
      <c r="BH175" s="209">
        <v>94.76</v>
      </c>
      <c r="BI175" s="209">
        <v>96.19</v>
      </c>
      <c r="BJ175" s="212">
        <v>94.55</v>
      </c>
      <c r="BK175" s="209">
        <v>90.48</v>
      </c>
      <c r="BL175" s="209">
        <v>93.17</v>
      </c>
      <c r="BM175" s="209">
        <v>92.86</v>
      </c>
      <c r="BN175" s="209">
        <v>91.43</v>
      </c>
      <c r="BO175" s="209">
        <v>94.63</v>
      </c>
      <c r="BP175" s="212">
        <v>92.5</v>
      </c>
      <c r="BQ175" s="209">
        <v>91.9</v>
      </c>
      <c r="BR175" s="209">
        <v>91.43</v>
      </c>
      <c r="BS175" s="209">
        <v>90</v>
      </c>
      <c r="BT175" s="209">
        <v>90.48</v>
      </c>
      <c r="BU175" s="209">
        <v>91.43</v>
      </c>
      <c r="BV175" s="212">
        <v>91.05</v>
      </c>
      <c r="BW175" s="209">
        <v>89.52</v>
      </c>
      <c r="BX175" s="209">
        <v>91.43</v>
      </c>
      <c r="BY175" s="209">
        <v>93.33</v>
      </c>
      <c r="BZ175" s="209">
        <v>92.38</v>
      </c>
      <c r="CA175" s="209">
        <v>95.24</v>
      </c>
      <c r="CB175" s="212">
        <v>92.38</v>
      </c>
      <c r="CC175" s="209">
        <v>92.38</v>
      </c>
      <c r="CD175" s="209">
        <v>90</v>
      </c>
      <c r="CE175" s="209">
        <v>91.43</v>
      </c>
      <c r="CF175" s="209">
        <v>91.43</v>
      </c>
      <c r="CG175" s="209">
        <v>91.43</v>
      </c>
      <c r="CH175" s="212">
        <v>91.33</v>
      </c>
      <c r="CI175" s="209">
        <v>91.9</v>
      </c>
      <c r="CJ175" s="209">
        <v>91.43</v>
      </c>
      <c r="CK175" s="209">
        <v>90</v>
      </c>
      <c r="CL175" s="209">
        <v>86.83</v>
      </c>
      <c r="CM175" s="209">
        <v>81.459999999999994</v>
      </c>
      <c r="CN175" s="212">
        <v>88.37</v>
      </c>
      <c r="CO175" s="161"/>
      <c r="CP175" s="161"/>
      <c r="CQ175" s="161"/>
      <c r="CR175" s="161"/>
      <c r="CS175" s="161"/>
      <c r="CT175" s="162"/>
      <c r="CU175" s="209">
        <v>93.81</v>
      </c>
      <c r="CV175" s="209">
        <v>95.61</v>
      </c>
      <c r="CW175" s="209">
        <v>92.2</v>
      </c>
      <c r="CX175" s="209">
        <v>71.05</v>
      </c>
      <c r="CY175" s="212">
        <v>88.52</v>
      </c>
      <c r="CZ175" s="209">
        <v>92.38</v>
      </c>
      <c r="DA175" s="209">
        <v>97.14</v>
      </c>
      <c r="DB175" s="209">
        <v>95.24</v>
      </c>
      <c r="DC175" s="209">
        <v>80.98</v>
      </c>
      <c r="DD175" s="209">
        <v>96.19</v>
      </c>
      <c r="DE175" s="209">
        <v>90.95</v>
      </c>
      <c r="DF175" s="212">
        <v>92.19</v>
      </c>
      <c r="DG175" s="209">
        <v>94.76</v>
      </c>
      <c r="DH175" s="209">
        <v>95.24</v>
      </c>
      <c r="DI175" s="209">
        <v>93.17</v>
      </c>
      <c r="DJ175" s="209">
        <v>92.68</v>
      </c>
      <c r="DK175" s="209">
        <v>96.67</v>
      </c>
      <c r="DL175" s="212">
        <v>94.52</v>
      </c>
      <c r="DM175" s="209">
        <v>93.33</v>
      </c>
      <c r="DN175" s="209">
        <v>88.1</v>
      </c>
      <c r="DO175" s="209">
        <v>92.38</v>
      </c>
      <c r="DP175" s="209">
        <v>90.95</v>
      </c>
      <c r="DQ175" s="209">
        <v>92.68</v>
      </c>
      <c r="DR175" s="212">
        <v>91.48</v>
      </c>
      <c r="DS175" s="212">
        <v>86.91</v>
      </c>
      <c r="DT175" s="212">
        <v>89.93</v>
      </c>
      <c r="DU175" s="212">
        <v>85.83</v>
      </c>
      <c r="DV175" s="212">
        <v>85.14</v>
      </c>
      <c r="DW175" s="212">
        <v>88.08</v>
      </c>
      <c r="DX175" s="212">
        <v>87.05</v>
      </c>
      <c r="DY175" s="212">
        <v>81.89</v>
      </c>
      <c r="DZ175" s="212">
        <v>83.51</v>
      </c>
      <c r="EA175" s="214">
        <v>90.18</v>
      </c>
    </row>
    <row r="176" spans="1:131" s="6" customFormat="1" x14ac:dyDescent="0.2">
      <c r="A176" s="90">
        <v>13</v>
      </c>
      <c r="B176" s="91" t="s">
        <v>575</v>
      </c>
      <c r="C176" s="92" t="s">
        <v>262</v>
      </c>
      <c r="D176" s="200" t="s">
        <v>263</v>
      </c>
      <c r="E176" s="225">
        <v>92.34</v>
      </c>
      <c r="F176" s="163">
        <v>77</v>
      </c>
      <c r="G176" s="163">
        <v>79</v>
      </c>
      <c r="H176" s="275">
        <v>97.468354430379748</v>
      </c>
      <c r="I176" s="209">
        <v>94.29</v>
      </c>
      <c r="J176" s="209">
        <v>93.25</v>
      </c>
      <c r="K176" s="209">
        <v>91.17</v>
      </c>
      <c r="L176" s="209">
        <v>92.47</v>
      </c>
      <c r="M176" s="209">
        <v>92.73</v>
      </c>
      <c r="N176" s="212">
        <v>92.78</v>
      </c>
      <c r="O176" s="209">
        <v>94.81</v>
      </c>
      <c r="P176" s="209">
        <v>89.09</v>
      </c>
      <c r="Q176" s="209">
        <v>94.81</v>
      </c>
      <c r="R176" s="209">
        <v>94.29</v>
      </c>
      <c r="S176" s="209">
        <v>94.55</v>
      </c>
      <c r="T176" s="212">
        <v>93.51</v>
      </c>
      <c r="U176" s="209">
        <v>91.58</v>
      </c>
      <c r="V176" s="209">
        <v>86.05</v>
      </c>
      <c r="W176" s="209">
        <v>86.49</v>
      </c>
      <c r="X176" s="209">
        <v>94.03</v>
      </c>
      <c r="Y176" s="209">
        <v>94.29</v>
      </c>
      <c r="Z176" s="212">
        <v>90.5</v>
      </c>
      <c r="AA176" s="209">
        <v>93.77</v>
      </c>
      <c r="AB176" s="209">
        <v>94.55</v>
      </c>
      <c r="AC176" s="209">
        <v>96.1</v>
      </c>
      <c r="AD176" s="209">
        <v>94.29</v>
      </c>
      <c r="AE176" s="209">
        <v>93.68</v>
      </c>
      <c r="AF176" s="212">
        <v>94.48</v>
      </c>
      <c r="AG176" s="209">
        <v>87.79</v>
      </c>
      <c r="AH176" s="209">
        <v>93.51</v>
      </c>
      <c r="AI176" s="209">
        <v>79.739999999999995</v>
      </c>
      <c r="AJ176" s="209">
        <v>95.32</v>
      </c>
      <c r="AK176" s="209">
        <v>94.55</v>
      </c>
      <c r="AL176" s="212">
        <v>90.18</v>
      </c>
      <c r="AM176" s="209">
        <v>96.36</v>
      </c>
      <c r="AN176" s="209">
        <v>95.32</v>
      </c>
      <c r="AO176" s="209">
        <v>95.84</v>
      </c>
      <c r="AP176" s="209">
        <v>94.55</v>
      </c>
      <c r="AQ176" s="209">
        <v>92.73</v>
      </c>
      <c r="AR176" s="212">
        <v>94.96</v>
      </c>
      <c r="AS176" s="209">
        <v>94.29</v>
      </c>
      <c r="AT176" s="209">
        <v>93.51</v>
      </c>
      <c r="AU176" s="209">
        <v>96.62</v>
      </c>
      <c r="AV176" s="209">
        <v>85.79</v>
      </c>
      <c r="AW176" s="209">
        <v>93.77</v>
      </c>
      <c r="AX176" s="212">
        <v>92.81</v>
      </c>
      <c r="AY176" s="209">
        <v>88.31</v>
      </c>
      <c r="AZ176" s="209">
        <v>86.75</v>
      </c>
      <c r="BA176" s="209">
        <v>88.31</v>
      </c>
      <c r="BB176" s="209">
        <v>87.89</v>
      </c>
      <c r="BC176" s="209">
        <v>92.99</v>
      </c>
      <c r="BD176" s="212">
        <v>88.85</v>
      </c>
      <c r="BE176" s="209">
        <v>96.88</v>
      </c>
      <c r="BF176" s="209">
        <v>95.58</v>
      </c>
      <c r="BG176" s="209">
        <v>97.14</v>
      </c>
      <c r="BH176" s="209">
        <v>96.1</v>
      </c>
      <c r="BI176" s="209">
        <v>96.88</v>
      </c>
      <c r="BJ176" s="212">
        <v>96.52</v>
      </c>
      <c r="BK176" s="209">
        <v>92.99</v>
      </c>
      <c r="BL176" s="209">
        <v>93.25</v>
      </c>
      <c r="BM176" s="209">
        <v>94.55</v>
      </c>
      <c r="BN176" s="209">
        <v>91.17</v>
      </c>
      <c r="BO176" s="209">
        <v>93.51</v>
      </c>
      <c r="BP176" s="212">
        <v>93.09</v>
      </c>
      <c r="BQ176" s="209">
        <v>94.03</v>
      </c>
      <c r="BR176" s="209">
        <v>93.51</v>
      </c>
      <c r="BS176" s="209">
        <v>92.47</v>
      </c>
      <c r="BT176" s="209">
        <v>87.01</v>
      </c>
      <c r="BU176" s="209">
        <v>91.95</v>
      </c>
      <c r="BV176" s="212">
        <v>91.79</v>
      </c>
      <c r="BW176" s="209">
        <v>90.53</v>
      </c>
      <c r="BX176" s="209">
        <v>92.21</v>
      </c>
      <c r="BY176" s="209">
        <v>91.69</v>
      </c>
      <c r="BZ176" s="209">
        <v>97.92</v>
      </c>
      <c r="CA176" s="209">
        <v>96.05</v>
      </c>
      <c r="CB176" s="212">
        <v>93.68</v>
      </c>
      <c r="CC176" s="209">
        <v>90.91</v>
      </c>
      <c r="CD176" s="209">
        <v>92.21</v>
      </c>
      <c r="CE176" s="209">
        <v>94.21</v>
      </c>
      <c r="CF176" s="209">
        <v>92.73</v>
      </c>
      <c r="CG176" s="209">
        <v>92.21</v>
      </c>
      <c r="CH176" s="212">
        <v>92.45</v>
      </c>
      <c r="CI176" s="209">
        <v>93.25</v>
      </c>
      <c r="CJ176" s="209">
        <v>94.03</v>
      </c>
      <c r="CK176" s="209">
        <v>92.73</v>
      </c>
      <c r="CL176" s="209">
        <v>88.05</v>
      </c>
      <c r="CM176" s="209">
        <v>84.74</v>
      </c>
      <c r="CN176" s="212">
        <v>90.57</v>
      </c>
      <c r="CO176" s="161"/>
      <c r="CP176" s="161"/>
      <c r="CQ176" s="161"/>
      <c r="CR176" s="161"/>
      <c r="CS176" s="161"/>
      <c r="CT176" s="162"/>
      <c r="CU176" s="209">
        <v>94.55</v>
      </c>
      <c r="CV176" s="209">
        <v>97.14</v>
      </c>
      <c r="CW176" s="209">
        <v>96.62</v>
      </c>
      <c r="CX176" s="209">
        <v>59.46</v>
      </c>
      <c r="CY176" s="212">
        <v>87.21</v>
      </c>
      <c r="CZ176" s="209">
        <v>87.53</v>
      </c>
      <c r="DA176" s="209">
        <v>94.29</v>
      </c>
      <c r="DB176" s="209">
        <v>93.77</v>
      </c>
      <c r="DC176" s="209">
        <v>79.739999999999995</v>
      </c>
      <c r="DD176" s="209">
        <v>95.58</v>
      </c>
      <c r="DE176" s="209">
        <v>82.34</v>
      </c>
      <c r="DF176" s="212">
        <v>88.87</v>
      </c>
      <c r="DG176" s="209">
        <v>96.1</v>
      </c>
      <c r="DH176" s="209">
        <v>96.1</v>
      </c>
      <c r="DI176" s="209">
        <v>96.1</v>
      </c>
      <c r="DJ176" s="209">
        <v>94.29</v>
      </c>
      <c r="DK176" s="209">
        <v>97.4</v>
      </c>
      <c r="DL176" s="212">
        <v>96</v>
      </c>
      <c r="DM176" s="209">
        <v>94.74</v>
      </c>
      <c r="DN176" s="209">
        <v>88.68</v>
      </c>
      <c r="DO176" s="209">
        <v>94.81</v>
      </c>
      <c r="DP176" s="209">
        <v>93.25</v>
      </c>
      <c r="DQ176" s="209">
        <v>95.84</v>
      </c>
      <c r="DR176" s="212">
        <v>93.47</v>
      </c>
      <c r="DS176" s="212">
        <v>93.41</v>
      </c>
      <c r="DT176" s="212">
        <v>93.05</v>
      </c>
      <c r="DU176" s="212">
        <v>94.11</v>
      </c>
      <c r="DV176" s="212">
        <v>90.7</v>
      </c>
      <c r="DW176" s="212">
        <v>93.53</v>
      </c>
      <c r="DX176" s="212">
        <v>91.71</v>
      </c>
      <c r="DY176" s="212">
        <v>89.86</v>
      </c>
      <c r="DZ176" s="212">
        <v>90.75</v>
      </c>
      <c r="EA176" s="214">
        <v>93</v>
      </c>
    </row>
    <row r="177" spans="1:131" s="6" customFormat="1" x14ac:dyDescent="0.2">
      <c r="A177" s="90">
        <v>13</v>
      </c>
      <c r="B177" s="91" t="s">
        <v>575</v>
      </c>
      <c r="C177" s="92" t="s">
        <v>264</v>
      </c>
      <c r="D177" s="200" t="s">
        <v>265</v>
      </c>
      <c r="E177" s="225">
        <v>86.54</v>
      </c>
      <c r="F177" s="216">
        <v>214</v>
      </c>
      <c r="G177" s="216">
        <v>174</v>
      </c>
      <c r="H177" s="275">
        <v>100</v>
      </c>
      <c r="I177" s="209">
        <v>88.36</v>
      </c>
      <c r="J177" s="209">
        <v>88.92</v>
      </c>
      <c r="K177" s="209">
        <v>87.14</v>
      </c>
      <c r="L177" s="209">
        <v>87.23</v>
      </c>
      <c r="M177" s="209">
        <v>87.98</v>
      </c>
      <c r="N177" s="212">
        <v>87.92</v>
      </c>
      <c r="O177" s="209">
        <v>90.33</v>
      </c>
      <c r="P177" s="209">
        <v>86.98</v>
      </c>
      <c r="Q177" s="209">
        <v>89.06</v>
      </c>
      <c r="R177" s="209">
        <v>87.98</v>
      </c>
      <c r="S177" s="209">
        <v>89.06</v>
      </c>
      <c r="T177" s="212">
        <v>88.68</v>
      </c>
      <c r="U177" s="209">
        <v>87.08</v>
      </c>
      <c r="V177" s="209">
        <v>80.680000000000007</v>
      </c>
      <c r="W177" s="209">
        <v>83.29</v>
      </c>
      <c r="X177" s="209">
        <v>87.08</v>
      </c>
      <c r="Y177" s="209">
        <v>89.91</v>
      </c>
      <c r="Z177" s="212">
        <v>85.64</v>
      </c>
      <c r="AA177" s="209">
        <v>89.19</v>
      </c>
      <c r="AB177" s="209">
        <v>91.08</v>
      </c>
      <c r="AC177" s="209">
        <v>91.77</v>
      </c>
      <c r="AD177" s="209">
        <v>89.81</v>
      </c>
      <c r="AE177" s="209">
        <v>90.24</v>
      </c>
      <c r="AF177" s="212">
        <v>90.42</v>
      </c>
      <c r="AG177" s="209">
        <v>79.81</v>
      </c>
      <c r="AH177" s="209">
        <v>87.7</v>
      </c>
      <c r="AI177" s="209">
        <v>71.13</v>
      </c>
      <c r="AJ177" s="209">
        <v>87.7</v>
      </c>
      <c r="AK177" s="209">
        <v>88.17</v>
      </c>
      <c r="AL177" s="212">
        <v>82.91</v>
      </c>
      <c r="AM177" s="209">
        <v>90.43</v>
      </c>
      <c r="AN177" s="209">
        <v>91.32</v>
      </c>
      <c r="AO177" s="209">
        <v>91.04</v>
      </c>
      <c r="AP177" s="209">
        <v>89.34</v>
      </c>
      <c r="AQ177" s="209">
        <v>87.36</v>
      </c>
      <c r="AR177" s="212">
        <v>89.9</v>
      </c>
      <c r="AS177" s="209">
        <v>87.23</v>
      </c>
      <c r="AT177" s="209">
        <v>87.23</v>
      </c>
      <c r="AU177" s="209">
        <v>93.33</v>
      </c>
      <c r="AV177" s="209">
        <v>81.239999999999995</v>
      </c>
      <c r="AW177" s="209">
        <v>90.52</v>
      </c>
      <c r="AX177" s="212">
        <v>87.93</v>
      </c>
      <c r="AY177" s="209">
        <v>81.150000000000006</v>
      </c>
      <c r="AZ177" s="209">
        <v>79.900000000000006</v>
      </c>
      <c r="BA177" s="209">
        <v>81.61</v>
      </c>
      <c r="BB177" s="209">
        <v>76.290000000000006</v>
      </c>
      <c r="BC177" s="209">
        <v>86.57</v>
      </c>
      <c r="BD177" s="212">
        <v>81.12</v>
      </c>
      <c r="BE177" s="209">
        <v>91.92</v>
      </c>
      <c r="BF177" s="209">
        <v>88.19</v>
      </c>
      <c r="BG177" s="209">
        <v>90.33</v>
      </c>
      <c r="BH177" s="209">
        <v>87.45</v>
      </c>
      <c r="BI177" s="209">
        <v>87.05</v>
      </c>
      <c r="BJ177" s="212">
        <v>89</v>
      </c>
      <c r="BK177" s="209">
        <v>88.23</v>
      </c>
      <c r="BL177" s="209">
        <v>85.5</v>
      </c>
      <c r="BM177" s="209">
        <v>88.15</v>
      </c>
      <c r="BN177" s="209">
        <v>86.26</v>
      </c>
      <c r="BO177" s="209">
        <v>87.74</v>
      </c>
      <c r="BP177" s="212">
        <v>87.17</v>
      </c>
      <c r="BQ177" s="209">
        <v>89.48</v>
      </c>
      <c r="BR177" s="209">
        <v>88.45</v>
      </c>
      <c r="BS177" s="209">
        <v>83.87</v>
      </c>
      <c r="BT177" s="209">
        <v>83.49</v>
      </c>
      <c r="BU177" s="209">
        <v>86.82</v>
      </c>
      <c r="BV177" s="212">
        <v>86.43</v>
      </c>
      <c r="BW177" s="209">
        <v>87.77</v>
      </c>
      <c r="BX177" s="209">
        <v>88.49</v>
      </c>
      <c r="BY177" s="209">
        <v>87.83</v>
      </c>
      <c r="BZ177" s="209">
        <v>92.68</v>
      </c>
      <c r="CA177" s="209">
        <v>91.47</v>
      </c>
      <c r="CB177" s="212">
        <v>89.65</v>
      </c>
      <c r="CC177" s="209">
        <v>86</v>
      </c>
      <c r="CD177" s="209">
        <v>82.87</v>
      </c>
      <c r="CE177" s="209">
        <v>82.2</v>
      </c>
      <c r="CF177" s="209">
        <v>83.96</v>
      </c>
      <c r="CG177" s="209">
        <v>81.81</v>
      </c>
      <c r="CH177" s="212">
        <v>83.37</v>
      </c>
      <c r="CI177" s="209">
        <v>87.51</v>
      </c>
      <c r="CJ177" s="209">
        <v>84.91</v>
      </c>
      <c r="CK177" s="209">
        <v>85.47</v>
      </c>
      <c r="CL177" s="209">
        <v>78.760000000000005</v>
      </c>
      <c r="CM177" s="209">
        <v>73.790000000000006</v>
      </c>
      <c r="CN177" s="212">
        <v>82.17</v>
      </c>
      <c r="CO177" s="161"/>
      <c r="CP177" s="161"/>
      <c r="CQ177" s="161"/>
      <c r="CR177" s="161"/>
      <c r="CS177" s="161"/>
      <c r="CT177" s="162"/>
      <c r="CU177" s="209">
        <v>89.19</v>
      </c>
      <c r="CV177" s="209">
        <v>92.04</v>
      </c>
      <c r="CW177" s="209">
        <v>88.3</v>
      </c>
      <c r="CX177" s="209">
        <v>63.05</v>
      </c>
      <c r="CY177" s="212">
        <v>83.49</v>
      </c>
      <c r="CZ177" s="209">
        <v>76.31</v>
      </c>
      <c r="DA177" s="209">
        <v>91.05</v>
      </c>
      <c r="DB177" s="209">
        <v>90.86</v>
      </c>
      <c r="DC177" s="209">
        <v>72.02</v>
      </c>
      <c r="DD177" s="209">
        <v>93.24</v>
      </c>
      <c r="DE177" s="209">
        <v>74.739999999999995</v>
      </c>
      <c r="DF177" s="212">
        <v>83.15</v>
      </c>
      <c r="DG177" s="209">
        <v>92.1</v>
      </c>
      <c r="DH177" s="209">
        <v>91.64</v>
      </c>
      <c r="DI177" s="209">
        <v>87.68</v>
      </c>
      <c r="DJ177" s="209">
        <v>86.57</v>
      </c>
      <c r="DK177" s="209">
        <v>94.55</v>
      </c>
      <c r="DL177" s="212">
        <v>90.51</v>
      </c>
      <c r="DM177" s="209">
        <v>89.81</v>
      </c>
      <c r="DN177" s="209">
        <v>81.52</v>
      </c>
      <c r="DO177" s="209">
        <v>89.81</v>
      </c>
      <c r="DP177" s="209">
        <v>87.79</v>
      </c>
      <c r="DQ177" s="209">
        <v>91.46</v>
      </c>
      <c r="DR177" s="212">
        <v>88.09</v>
      </c>
      <c r="DS177" s="212">
        <v>93.14</v>
      </c>
      <c r="DT177" s="212">
        <v>92.49</v>
      </c>
      <c r="DU177" s="212">
        <v>92.57</v>
      </c>
      <c r="DV177" s="212">
        <v>90.83</v>
      </c>
      <c r="DW177" s="212">
        <v>94.81</v>
      </c>
      <c r="DX177" s="212">
        <v>92.73</v>
      </c>
      <c r="DY177" s="212">
        <v>91.51</v>
      </c>
      <c r="DZ177" s="212">
        <v>88.21</v>
      </c>
      <c r="EA177" s="214">
        <v>94.74</v>
      </c>
    </row>
    <row r="178" spans="1:131" s="6" customFormat="1" x14ac:dyDescent="0.2">
      <c r="A178" s="90">
        <v>13</v>
      </c>
      <c r="B178" s="91" t="s">
        <v>575</v>
      </c>
      <c r="C178" s="92" t="s">
        <v>413</v>
      </c>
      <c r="D178" s="91" t="s">
        <v>1074</v>
      </c>
      <c r="E178" s="225">
        <v>86.87</v>
      </c>
      <c r="F178" s="163">
        <v>58</v>
      </c>
      <c r="G178" s="163">
        <v>60</v>
      </c>
      <c r="H178" s="275">
        <v>96.666666666666671</v>
      </c>
      <c r="I178" s="209">
        <v>88.28</v>
      </c>
      <c r="J178" s="209">
        <v>86.07</v>
      </c>
      <c r="K178" s="209">
        <v>84.29</v>
      </c>
      <c r="L178" s="209">
        <v>89.31</v>
      </c>
      <c r="M178" s="209">
        <v>90.53</v>
      </c>
      <c r="N178" s="212">
        <v>87.72</v>
      </c>
      <c r="O178" s="209">
        <v>90.34</v>
      </c>
      <c r="P178" s="209">
        <v>84.21</v>
      </c>
      <c r="Q178" s="209">
        <v>87.93</v>
      </c>
      <c r="R178" s="209">
        <v>88.42</v>
      </c>
      <c r="S178" s="209">
        <v>85.96</v>
      </c>
      <c r="T178" s="212">
        <v>87.39</v>
      </c>
      <c r="U178" s="209">
        <v>82.14</v>
      </c>
      <c r="V178" s="209">
        <v>79.27</v>
      </c>
      <c r="W178" s="209">
        <v>78.930000000000007</v>
      </c>
      <c r="X178" s="209">
        <v>89.66</v>
      </c>
      <c r="Y178" s="209">
        <v>93.68</v>
      </c>
      <c r="Z178" s="212">
        <v>84.82</v>
      </c>
      <c r="AA178" s="209">
        <v>88.57</v>
      </c>
      <c r="AB178" s="209">
        <v>90.18</v>
      </c>
      <c r="AC178" s="209">
        <v>91.79</v>
      </c>
      <c r="AD178" s="209">
        <v>90.88</v>
      </c>
      <c r="AE178" s="209">
        <v>92.28</v>
      </c>
      <c r="AF178" s="212">
        <v>90.74</v>
      </c>
      <c r="AG178" s="209">
        <v>83.21</v>
      </c>
      <c r="AH178" s="209">
        <v>91.03</v>
      </c>
      <c r="AI178" s="209">
        <v>80.69</v>
      </c>
      <c r="AJ178" s="209">
        <v>89.31</v>
      </c>
      <c r="AK178" s="209">
        <v>86.67</v>
      </c>
      <c r="AL178" s="212">
        <v>86.2</v>
      </c>
      <c r="AM178" s="209">
        <v>94.39</v>
      </c>
      <c r="AN178" s="209">
        <v>96.21</v>
      </c>
      <c r="AO178" s="209">
        <v>94.83</v>
      </c>
      <c r="AP178" s="209">
        <v>92.76</v>
      </c>
      <c r="AQ178" s="209">
        <v>89.31</v>
      </c>
      <c r="AR178" s="212">
        <v>93.49</v>
      </c>
      <c r="AS178" s="209">
        <v>92.28</v>
      </c>
      <c r="AT178" s="209">
        <v>90.34</v>
      </c>
      <c r="AU178" s="209">
        <v>97.59</v>
      </c>
      <c r="AV178" s="209">
        <v>78.930000000000007</v>
      </c>
      <c r="AW178" s="209">
        <v>92.07</v>
      </c>
      <c r="AX178" s="212">
        <v>90.31</v>
      </c>
      <c r="AY178" s="209">
        <v>78.62</v>
      </c>
      <c r="AZ178" s="209">
        <v>74.39</v>
      </c>
      <c r="BA178" s="209">
        <v>81.430000000000007</v>
      </c>
      <c r="BB178" s="209">
        <v>82.11</v>
      </c>
      <c r="BC178" s="209">
        <v>88.42</v>
      </c>
      <c r="BD178" s="212">
        <v>80.98</v>
      </c>
      <c r="BE178" s="209">
        <v>93.45</v>
      </c>
      <c r="BF178" s="209">
        <v>85.09</v>
      </c>
      <c r="BG178" s="209">
        <v>86.43</v>
      </c>
      <c r="BH178" s="209">
        <v>84.56</v>
      </c>
      <c r="BI178" s="209">
        <v>89.63</v>
      </c>
      <c r="BJ178" s="212">
        <v>87.86</v>
      </c>
      <c r="BK178" s="209">
        <v>86.79</v>
      </c>
      <c r="BL178" s="209">
        <v>84.83</v>
      </c>
      <c r="BM178" s="209">
        <v>87.14</v>
      </c>
      <c r="BN178" s="209">
        <v>84.56</v>
      </c>
      <c r="BO178" s="209">
        <v>88.62</v>
      </c>
      <c r="BP178" s="212">
        <v>86.39</v>
      </c>
      <c r="BQ178" s="209">
        <v>89.82</v>
      </c>
      <c r="BR178" s="209">
        <v>88.97</v>
      </c>
      <c r="BS178" s="209">
        <v>84.48</v>
      </c>
      <c r="BT178" s="209">
        <v>77.540000000000006</v>
      </c>
      <c r="BU178" s="209">
        <v>83.45</v>
      </c>
      <c r="BV178" s="212">
        <v>84.86</v>
      </c>
      <c r="BW178" s="209">
        <v>85.96</v>
      </c>
      <c r="BX178" s="209">
        <v>87.02</v>
      </c>
      <c r="BY178" s="209">
        <v>87.72</v>
      </c>
      <c r="BZ178" s="209">
        <v>94.83</v>
      </c>
      <c r="CA178" s="209">
        <v>93.93</v>
      </c>
      <c r="CB178" s="212">
        <v>89.89</v>
      </c>
      <c r="CC178" s="209">
        <v>84.91</v>
      </c>
      <c r="CD178" s="209">
        <v>83.64</v>
      </c>
      <c r="CE178" s="209">
        <v>83.57</v>
      </c>
      <c r="CF178" s="209">
        <v>85.96</v>
      </c>
      <c r="CG178" s="209">
        <v>83.51</v>
      </c>
      <c r="CH178" s="212">
        <v>84.33</v>
      </c>
      <c r="CI178" s="209">
        <v>89.12</v>
      </c>
      <c r="CJ178" s="209">
        <v>90.88</v>
      </c>
      <c r="CK178" s="209">
        <v>88.15</v>
      </c>
      <c r="CL178" s="209">
        <v>81.09</v>
      </c>
      <c r="CM178" s="209">
        <v>76.069999999999993</v>
      </c>
      <c r="CN178" s="212">
        <v>85.09</v>
      </c>
      <c r="CO178" s="161"/>
      <c r="CP178" s="161"/>
      <c r="CQ178" s="161"/>
      <c r="CR178" s="161"/>
      <c r="CS178" s="161"/>
      <c r="CT178" s="162"/>
      <c r="CU178" s="209">
        <v>87.72</v>
      </c>
      <c r="CV178" s="209">
        <v>89.66</v>
      </c>
      <c r="CW178" s="209">
        <v>82.07</v>
      </c>
      <c r="CX178" s="209">
        <v>53.08</v>
      </c>
      <c r="CY178" s="212">
        <v>78.760000000000005</v>
      </c>
      <c r="CZ178" s="209">
        <v>67.86</v>
      </c>
      <c r="DA178" s="209">
        <v>94.48</v>
      </c>
      <c r="DB178" s="209">
        <v>94.14</v>
      </c>
      <c r="DC178" s="209">
        <v>73.680000000000007</v>
      </c>
      <c r="DD178" s="209">
        <v>95.17</v>
      </c>
      <c r="DE178" s="209">
        <v>65.959999999999994</v>
      </c>
      <c r="DF178" s="212">
        <v>82.03</v>
      </c>
      <c r="DG178" s="209">
        <v>95.09</v>
      </c>
      <c r="DH178" s="209">
        <v>94.83</v>
      </c>
      <c r="DI178" s="209">
        <v>97.59</v>
      </c>
      <c r="DJ178" s="209">
        <v>88.42</v>
      </c>
      <c r="DK178" s="209">
        <v>94.48</v>
      </c>
      <c r="DL178" s="212">
        <v>94.1</v>
      </c>
      <c r="DM178" s="209">
        <v>88.97</v>
      </c>
      <c r="DN178" s="209">
        <v>84.56</v>
      </c>
      <c r="DO178" s="209">
        <v>91.03</v>
      </c>
      <c r="DP178" s="209">
        <v>83.86</v>
      </c>
      <c r="DQ178" s="209">
        <v>90.69</v>
      </c>
      <c r="DR178" s="212">
        <v>87.85</v>
      </c>
      <c r="DS178" s="212">
        <v>88.3</v>
      </c>
      <c r="DT178" s="212">
        <v>88.03</v>
      </c>
      <c r="DU178" s="212">
        <v>86.4</v>
      </c>
      <c r="DV178" s="212">
        <v>84.54</v>
      </c>
      <c r="DW178" s="212">
        <v>88.09</v>
      </c>
      <c r="DX178" s="212">
        <v>88.04</v>
      </c>
      <c r="DY178" s="212">
        <v>82.77</v>
      </c>
      <c r="DZ178" s="212">
        <v>83.29</v>
      </c>
      <c r="EA178" s="214">
        <v>89.3</v>
      </c>
    </row>
    <row r="179" spans="1:131" s="6" customFormat="1" x14ac:dyDescent="0.2">
      <c r="A179" s="90">
        <v>13</v>
      </c>
      <c r="B179" s="91" t="s">
        <v>575</v>
      </c>
      <c r="C179" s="92" t="s">
        <v>414</v>
      </c>
      <c r="D179" s="91" t="s">
        <v>1075</v>
      </c>
      <c r="E179" s="225">
        <v>88.42</v>
      </c>
      <c r="F179" s="163">
        <v>99</v>
      </c>
      <c r="G179" s="163">
        <v>55</v>
      </c>
      <c r="H179" s="275">
        <v>100</v>
      </c>
      <c r="I179" s="209">
        <v>89.09</v>
      </c>
      <c r="J179" s="209">
        <v>88.08</v>
      </c>
      <c r="K179" s="209">
        <v>88.37</v>
      </c>
      <c r="L179" s="209">
        <v>88.89</v>
      </c>
      <c r="M179" s="209">
        <v>87.88</v>
      </c>
      <c r="N179" s="212">
        <v>88.46</v>
      </c>
      <c r="O179" s="209">
        <v>93.94</v>
      </c>
      <c r="P179" s="209">
        <v>90.1</v>
      </c>
      <c r="Q179" s="209">
        <v>90.51</v>
      </c>
      <c r="R179" s="209">
        <v>89.7</v>
      </c>
      <c r="S179" s="209">
        <v>86.53</v>
      </c>
      <c r="T179" s="212">
        <v>90.16</v>
      </c>
      <c r="U179" s="209">
        <v>88.16</v>
      </c>
      <c r="V179" s="209">
        <v>86.94</v>
      </c>
      <c r="W179" s="209">
        <v>86.06</v>
      </c>
      <c r="X179" s="209">
        <v>88.16</v>
      </c>
      <c r="Y179" s="209">
        <v>91.63</v>
      </c>
      <c r="Z179" s="212">
        <v>88.19</v>
      </c>
      <c r="AA179" s="209">
        <v>90.41</v>
      </c>
      <c r="AB179" s="209">
        <v>91.92</v>
      </c>
      <c r="AC179" s="209">
        <v>90.51</v>
      </c>
      <c r="AD179" s="209">
        <v>90.71</v>
      </c>
      <c r="AE179" s="209">
        <v>89.18</v>
      </c>
      <c r="AF179" s="212">
        <v>90.55</v>
      </c>
      <c r="AG179" s="209">
        <v>85.31</v>
      </c>
      <c r="AH179" s="209">
        <v>86.12</v>
      </c>
      <c r="AI179" s="209">
        <v>80.61</v>
      </c>
      <c r="AJ179" s="209">
        <v>89.29</v>
      </c>
      <c r="AK179" s="209">
        <v>90</v>
      </c>
      <c r="AL179" s="212">
        <v>86.26</v>
      </c>
      <c r="AM179" s="209">
        <v>89.69</v>
      </c>
      <c r="AN179" s="209">
        <v>91.02</v>
      </c>
      <c r="AO179" s="209">
        <v>93.27</v>
      </c>
      <c r="AP179" s="209">
        <v>90.71</v>
      </c>
      <c r="AQ179" s="209">
        <v>90.61</v>
      </c>
      <c r="AR179" s="212">
        <v>91.06</v>
      </c>
      <c r="AS179" s="209">
        <v>87.47</v>
      </c>
      <c r="AT179" s="209">
        <v>88.08</v>
      </c>
      <c r="AU179" s="209">
        <v>93.67</v>
      </c>
      <c r="AV179" s="209">
        <v>85.51</v>
      </c>
      <c r="AW179" s="209">
        <v>88.89</v>
      </c>
      <c r="AX179" s="212">
        <v>88.72</v>
      </c>
      <c r="AY179" s="209">
        <v>84.65</v>
      </c>
      <c r="AZ179" s="209">
        <v>82.42</v>
      </c>
      <c r="BA179" s="209">
        <v>85.71</v>
      </c>
      <c r="BB179" s="209">
        <v>85.25</v>
      </c>
      <c r="BC179" s="209">
        <v>90.82</v>
      </c>
      <c r="BD179" s="212">
        <v>85.76</v>
      </c>
      <c r="BE179" s="209">
        <v>91.84</v>
      </c>
      <c r="BF179" s="209">
        <v>89.07</v>
      </c>
      <c r="BG179" s="209">
        <v>91.11</v>
      </c>
      <c r="BH179" s="209">
        <v>89.7</v>
      </c>
      <c r="BI179" s="209">
        <v>88.08</v>
      </c>
      <c r="BJ179" s="212">
        <v>89.96</v>
      </c>
      <c r="BK179" s="209">
        <v>89.9</v>
      </c>
      <c r="BL179" s="209">
        <v>88.28</v>
      </c>
      <c r="BM179" s="209">
        <v>91.34</v>
      </c>
      <c r="BN179" s="209">
        <v>87.96</v>
      </c>
      <c r="BO179" s="209">
        <v>92.16</v>
      </c>
      <c r="BP179" s="212">
        <v>89.92</v>
      </c>
      <c r="BQ179" s="209">
        <v>87.76</v>
      </c>
      <c r="BR179" s="209">
        <v>86.8</v>
      </c>
      <c r="BS179" s="209">
        <v>84.08</v>
      </c>
      <c r="BT179" s="209">
        <v>85.36</v>
      </c>
      <c r="BU179" s="209">
        <v>89.39</v>
      </c>
      <c r="BV179" s="212">
        <v>86.68</v>
      </c>
      <c r="BW179" s="209">
        <v>88.28</v>
      </c>
      <c r="BX179" s="209">
        <v>90.2</v>
      </c>
      <c r="BY179" s="209">
        <v>87.88</v>
      </c>
      <c r="BZ179" s="209">
        <v>91.52</v>
      </c>
      <c r="CA179" s="209">
        <v>90.91</v>
      </c>
      <c r="CB179" s="212">
        <v>89.76</v>
      </c>
      <c r="CC179" s="209">
        <v>88.48</v>
      </c>
      <c r="CD179" s="209">
        <v>83.88</v>
      </c>
      <c r="CE179" s="209">
        <v>83.06</v>
      </c>
      <c r="CF179" s="209">
        <v>86.53</v>
      </c>
      <c r="CG179" s="209">
        <v>84.69</v>
      </c>
      <c r="CH179" s="212">
        <v>85.34</v>
      </c>
      <c r="CI179" s="209">
        <v>89.39</v>
      </c>
      <c r="CJ179" s="209">
        <v>89.29</v>
      </c>
      <c r="CK179" s="209">
        <v>86.94</v>
      </c>
      <c r="CL179" s="209">
        <v>84.85</v>
      </c>
      <c r="CM179" s="209">
        <v>81.430000000000007</v>
      </c>
      <c r="CN179" s="212">
        <v>86.38</v>
      </c>
      <c r="CO179" s="161"/>
      <c r="CP179" s="161"/>
      <c r="CQ179" s="161"/>
      <c r="CR179" s="161"/>
      <c r="CS179" s="161"/>
      <c r="CT179" s="162"/>
      <c r="CU179" s="209">
        <v>89.59</v>
      </c>
      <c r="CV179" s="209">
        <v>92.37</v>
      </c>
      <c r="CW179" s="209">
        <v>90.51</v>
      </c>
      <c r="CX179" s="209">
        <v>68.959999999999994</v>
      </c>
      <c r="CY179" s="212">
        <v>85.44</v>
      </c>
      <c r="CZ179" s="209">
        <v>84.85</v>
      </c>
      <c r="DA179" s="209">
        <v>93.06</v>
      </c>
      <c r="DB179" s="209">
        <v>90.61</v>
      </c>
      <c r="DC179" s="209">
        <v>79.8</v>
      </c>
      <c r="DD179" s="209">
        <v>93.54</v>
      </c>
      <c r="DE179" s="209">
        <v>81.84</v>
      </c>
      <c r="DF179" s="212">
        <v>87.29</v>
      </c>
      <c r="DG179" s="209">
        <v>92.86</v>
      </c>
      <c r="DH179" s="209">
        <v>92.24</v>
      </c>
      <c r="DI179" s="209">
        <v>90.91</v>
      </c>
      <c r="DJ179" s="209">
        <v>91.02</v>
      </c>
      <c r="DK179" s="209">
        <v>94.75</v>
      </c>
      <c r="DL179" s="212">
        <v>92.36</v>
      </c>
      <c r="DM179" s="209">
        <v>89.7</v>
      </c>
      <c r="DN179" s="209">
        <v>84.04</v>
      </c>
      <c r="DO179" s="209">
        <v>90.1</v>
      </c>
      <c r="DP179" s="209">
        <v>89.18</v>
      </c>
      <c r="DQ179" s="209">
        <v>91.02</v>
      </c>
      <c r="DR179" s="212">
        <v>88.8</v>
      </c>
      <c r="DS179" s="212">
        <v>87.55</v>
      </c>
      <c r="DT179" s="212">
        <v>87.79</v>
      </c>
      <c r="DU179" s="212">
        <v>89.86</v>
      </c>
      <c r="DV179" s="212">
        <v>85.66</v>
      </c>
      <c r="DW179" s="212">
        <v>87.12</v>
      </c>
      <c r="DX179" s="212">
        <v>87.36</v>
      </c>
      <c r="DY179" s="212">
        <v>84.71</v>
      </c>
      <c r="DZ179" s="212">
        <v>80.739999999999995</v>
      </c>
      <c r="EA179" s="214">
        <v>90.97</v>
      </c>
    </row>
    <row r="180" spans="1:131" s="6" customFormat="1" x14ac:dyDescent="0.2">
      <c r="A180" s="90">
        <v>13</v>
      </c>
      <c r="B180" s="91" t="s">
        <v>575</v>
      </c>
      <c r="C180" s="92" t="s">
        <v>266</v>
      </c>
      <c r="D180" s="91" t="s">
        <v>1076</v>
      </c>
      <c r="E180" s="225">
        <v>82.31</v>
      </c>
      <c r="F180" s="216">
        <v>239</v>
      </c>
      <c r="G180" s="216">
        <v>228</v>
      </c>
      <c r="H180" s="275">
        <v>100</v>
      </c>
      <c r="I180" s="209">
        <v>85.11</v>
      </c>
      <c r="J180" s="209">
        <v>83.19</v>
      </c>
      <c r="K180" s="209">
        <v>82.86</v>
      </c>
      <c r="L180" s="209">
        <v>82.65</v>
      </c>
      <c r="M180" s="209">
        <v>84.98</v>
      </c>
      <c r="N180" s="212">
        <v>83.76</v>
      </c>
      <c r="O180" s="209">
        <v>88.15</v>
      </c>
      <c r="P180" s="209">
        <v>85.47</v>
      </c>
      <c r="Q180" s="209">
        <v>87.41</v>
      </c>
      <c r="R180" s="209">
        <v>86.52</v>
      </c>
      <c r="S180" s="209">
        <v>83.86</v>
      </c>
      <c r="T180" s="212">
        <v>86.28</v>
      </c>
      <c r="U180" s="209">
        <v>83.33</v>
      </c>
      <c r="V180" s="209">
        <v>79.040000000000006</v>
      </c>
      <c r="W180" s="209">
        <v>78.36</v>
      </c>
      <c r="X180" s="209">
        <v>80.69</v>
      </c>
      <c r="Y180" s="209">
        <v>86.16</v>
      </c>
      <c r="Z180" s="212">
        <v>81.540000000000006</v>
      </c>
      <c r="AA180" s="209">
        <v>83.28</v>
      </c>
      <c r="AB180" s="209">
        <v>85.11</v>
      </c>
      <c r="AC180" s="209">
        <v>83.91</v>
      </c>
      <c r="AD180" s="209">
        <v>84.85</v>
      </c>
      <c r="AE180" s="209">
        <v>83.74</v>
      </c>
      <c r="AF180" s="212">
        <v>84.18</v>
      </c>
      <c r="AG180" s="209">
        <v>80.94</v>
      </c>
      <c r="AH180" s="209">
        <v>85.45</v>
      </c>
      <c r="AI180" s="209">
        <v>78.12</v>
      </c>
      <c r="AJ180" s="209">
        <v>80.260000000000005</v>
      </c>
      <c r="AK180" s="209">
        <v>83.28</v>
      </c>
      <c r="AL180" s="212">
        <v>81.61</v>
      </c>
      <c r="AM180" s="209">
        <v>83.66</v>
      </c>
      <c r="AN180" s="209">
        <v>85.73</v>
      </c>
      <c r="AO180" s="209">
        <v>86.21</v>
      </c>
      <c r="AP180" s="209">
        <v>83.59</v>
      </c>
      <c r="AQ180" s="209">
        <v>82.49</v>
      </c>
      <c r="AR180" s="212">
        <v>84.34</v>
      </c>
      <c r="AS180" s="209">
        <v>81.97</v>
      </c>
      <c r="AT180" s="209">
        <v>81.87</v>
      </c>
      <c r="AU180" s="209">
        <v>89.53</v>
      </c>
      <c r="AV180" s="209">
        <v>80.61</v>
      </c>
      <c r="AW180" s="209">
        <v>83.64</v>
      </c>
      <c r="AX180" s="212">
        <v>83.54</v>
      </c>
      <c r="AY180" s="209">
        <v>77.239999999999995</v>
      </c>
      <c r="AZ180" s="209">
        <v>76.36</v>
      </c>
      <c r="BA180" s="209">
        <v>78.709999999999994</v>
      </c>
      <c r="BB180" s="209">
        <v>75.319999999999993</v>
      </c>
      <c r="BC180" s="209">
        <v>83.86</v>
      </c>
      <c r="BD180" s="212">
        <v>78.31</v>
      </c>
      <c r="BE180" s="209">
        <v>87.12</v>
      </c>
      <c r="BF180" s="209">
        <v>85.65</v>
      </c>
      <c r="BG180" s="209">
        <v>85.07</v>
      </c>
      <c r="BH180" s="209">
        <v>83.98</v>
      </c>
      <c r="BI180" s="209">
        <v>81.37</v>
      </c>
      <c r="BJ180" s="212">
        <v>84.64</v>
      </c>
      <c r="BK180" s="209">
        <v>83.79</v>
      </c>
      <c r="BL180" s="209">
        <v>84.85</v>
      </c>
      <c r="BM180" s="209">
        <v>84.31</v>
      </c>
      <c r="BN180" s="209">
        <v>81.290000000000006</v>
      </c>
      <c r="BO180" s="209">
        <v>84.33</v>
      </c>
      <c r="BP180" s="212">
        <v>83.71</v>
      </c>
      <c r="BQ180" s="209">
        <v>83.35</v>
      </c>
      <c r="BR180" s="209">
        <v>83.42</v>
      </c>
      <c r="BS180" s="209">
        <v>79.400000000000006</v>
      </c>
      <c r="BT180" s="209">
        <v>76.48</v>
      </c>
      <c r="BU180" s="209">
        <v>81.290000000000006</v>
      </c>
      <c r="BV180" s="212">
        <v>80.790000000000006</v>
      </c>
      <c r="BW180" s="209">
        <v>83.1</v>
      </c>
      <c r="BX180" s="209">
        <v>82.62</v>
      </c>
      <c r="BY180" s="209">
        <v>81.03</v>
      </c>
      <c r="BZ180" s="209">
        <v>86.5</v>
      </c>
      <c r="CA180" s="209">
        <v>86.64</v>
      </c>
      <c r="CB180" s="212">
        <v>84</v>
      </c>
      <c r="CC180" s="209">
        <v>81.569999999999993</v>
      </c>
      <c r="CD180" s="209">
        <v>77.5</v>
      </c>
      <c r="CE180" s="209">
        <v>77.58</v>
      </c>
      <c r="CF180" s="209">
        <v>79.14</v>
      </c>
      <c r="CG180" s="209">
        <v>77.59</v>
      </c>
      <c r="CH180" s="212">
        <v>78.67</v>
      </c>
      <c r="CI180" s="209">
        <v>84.14</v>
      </c>
      <c r="CJ180" s="209">
        <v>81.83</v>
      </c>
      <c r="CK180" s="209">
        <v>80.69</v>
      </c>
      <c r="CL180" s="209">
        <v>76.59</v>
      </c>
      <c r="CM180" s="209">
        <v>75.41</v>
      </c>
      <c r="CN180" s="212">
        <v>79.790000000000006</v>
      </c>
      <c r="CO180" s="161"/>
      <c r="CP180" s="161"/>
      <c r="CQ180" s="161"/>
      <c r="CR180" s="161"/>
      <c r="CS180" s="161"/>
      <c r="CT180" s="162"/>
      <c r="CU180" s="209">
        <v>86.69</v>
      </c>
      <c r="CV180" s="209">
        <v>81.27</v>
      </c>
      <c r="CW180" s="209">
        <v>82.31</v>
      </c>
      <c r="CX180" s="209">
        <v>62.76</v>
      </c>
      <c r="CY180" s="212">
        <v>78.430000000000007</v>
      </c>
      <c r="CZ180" s="209">
        <v>69.12</v>
      </c>
      <c r="DA180" s="209">
        <v>85.62</v>
      </c>
      <c r="DB180" s="209">
        <v>85.74</v>
      </c>
      <c r="DC180" s="209">
        <v>81.37</v>
      </c>
      <c r="DD180" s="209">
        <v>87.63</v>
      </c>
      <c r="DE180" s="209">
        <v>68.19</v>
      </c>
      <c r="DF180" s="212">
        <v>79.739999999999995</v>
      </c>
      <c r="DG180" s="209">
        <v>86.24</v>
      </c>
      <c r="DH180" s="209">
        <v>86.38</v>
      </c>
      <c r="DI180" s="209">
        <v>81.8</v>
      </c>
      <c r="DJ180" s="209">
        <v>79.66</v>
      </c>
      <c r="DK180" s="209">
        <v>89.83</v>
      </c>
      <c r="DL180" s="212">
        <v>84.8</v>
      </c>
      <c r="DM180" s="209">
        <v>84.6</v>
      </c>
      <c r="DN180" s="209">
        <v>80.680000000000007</v>
      </c>
      <c r="DO180" s="209">
        <v>83.21</v>
      </c>
      <c r="DP180" s="209">
        <v>82.03</v>
      </c>
      <c r="DQ180" s="209">
        <v>84.75</v>
      </c>
      <c r="DR180" s="212">
        <v>83.05</v>
      </c>
      <c r="DS180" s="212">
        <v>89.31</v>
      </c>
      <c r="DT180" s="212">
        <v>89.37</v>
      </c>
      <c r="DU180" s="212">
        <v>88.66</v>
      </c>
      <c r="DV180" s="212">
        <v>87.24</v>
      </c>
      <c r="DW180" s="212">
        <v>89.94</v>
      </c>
      <c r="DX180" s="212">
        <v>88.23</v>
      </c>
      <c r="DY180" s="212">
        <v>85.86</v>
      </c>
      <c r="DZ180" s="212">
        <v>86.55</v>
      </c>
      <c r="EA180" s="214">
        <v>90.58</v>
      </c>
    </row>
    <row r="181" spans="1:131" s="6" customFormat="1" x14ac:dyDescent="0.2">
      <c r="A181" s="90">
        <v>14</v>
      </c>
      <c r="B181" s="91" t="s">
        <v>576</v>
      </c>
      <c r="C181" s="210">
        <v>0</v>
      </c>
      <c r="D181" s="200" t="s">
        <v>267</v>
      </c>
      <c r="E181" s="225">
        <v>81.540000000000006</v>
      </c>
      <c r="F181" s="216">
        <v>5546</v>
      </c>
      <c r="G181" s="216">
        <v>5658</v>
      </c>
      <c r="H181" s="275">
        <v>98.020501944149871</v>
      </c>
      <c r="I181" s="209">
        <v>84.11</v>
      </c>
      <c r="J181" s="209">
        <v>84.34</v>
      </c>
      <c r="K181" s="209">
        <v>83.8</v>
      </c>
      <c r="L181" s="209">
        <v>81.12</v>
      </c>
      <c r="M181" s="209">
        <v>81.12</v>
      </c>
      <c r="N181" s="212">
        <v>82.9</v>
      </c>
      <c r="O181" s="209">
        <v>88.05</v>
      </c>
      <c r="P181" s="209">
        <v>81.59</v>
      </c>
      <c r="Q181" s="209">
        <v>85.06</v>
      </c>
      <c r="R181" s="209">
        <v>84.2</v>
      </c>
      <c r="S181" s="209">
        <v>78.08</v>
      </c>
      <c r="T181" s="212">
        <v>83.4</v>
      </c>
      <c r="U181" s="209">
        <v>80.7</v>
      </c>
      <c r="V181" s="209">
        <v>77.599999999999994</v>
      </c>
      <c r="W181" s="209">
        <v>78.819999999999993</v>
      </c>
      <c r="X181" s="209">
        <v>77.209999999999994</v>
      </c>
      <c r="Y181" s="209">
        <v>85.26</v>
      </c>
      <c r="Z181" s="212">
        <v>79.930000000000007</v>
      </c>
      <c r="AA181" s="209">
        <v>83.91</v>
      </c>
      <c r="AB181" s="209">
        <v>87.23</v>
      </c>
      <c r="AC181" s="209">
        <v>85.97</v>
      </c>
      <c r="AD181" s="209">
        <v>85.59</v>
      </c>
      <c r="AE181" s="209">
        <v>83.62</v>
      </c>
      <c r="AF181" s="212">
        <v>85.27</v>
      </c>
      <c r="AG181" s="209">
        <v>78.73</v>
      </c>
      <c r="AH181" s="209">
        <v>84.53</v>
      </c>
      <c r="AI181" s="209">
        <v>72.37</v>
      </c>
      <c r="AJ181" s="209">
        <v>74.41</v>
      </c>
      <c r="AK181" s="209">
        <v>82.75</v>
      </c>
      <c r="AL181" s="212">
        <v>78.55</v>
      </c>
      <c r="AM181" s="209">
        <v>84.81</v>
      </c>
      <c r="AN181" s="209">
        <v>84.82</v>
      </c>
      <c r="AO181" s="209">
        <v>83.84</v>
      </c>
      <c r="AP181" s="209">
        <v>82.11</v>
      </c>
      <c r="AQ181" s="209">
        <v>83.57</v>
      </c>
      <c r="AR181" s="212">
        <v>83.83</v>
      </c>
      <c r="AS181" s="209">
        <v>79.97</v>
      </c>
      <c r="AT181" s="209">
        <v>81.63</v>
      </c>
      <c r="AU181" s="209">
        <v>91.59</v>
      </c>
      <c r="AV181" s="209">
        <v>76.25</v>
      </c>
      <c r="AW181" s="209">
        <v>81.510000000000005</v>
      </c>
      <c r="AX181" s="212">
        <v>82.22</v>
      </c>
      <c r="AY181" s="209">
        <v>74.86</v>
      </c>
      <c r="AZ181" s="209">
        <v>73.36</v>
      </c>
      <c r="BA181" s="209">
        <v>75.97</v>
      </c>
      <c r="BB181" s="209">
        <v>73.400000000000006</v>
      </c>
      <c r="BC181" s="209">
        <v>82.46</v>
      </c>
      <c r="BD181" s="212">
        <v>76.02</v>
      </c>
      <c r="BE181" s="209">
        <v>82.81</v>
      </c>
      <c r="BF181" s="209">
        <v>85.63</v>
      </c>
      <c r="BG181" s="209">
        <v>85.44</v>
      </c>
      <c r="BH181" s="209">
        <v>84.57</v>
      </c>
      <c r="BI181" s="209">
        <v>80</v>
      </c>
      <c r="BJ181" s="212">
        <v>83.7</v>
      </c>
      <c r="BK181" s="209">
        <v>84.96</v>
      </c>
      <c r="BL181" s="209">
        <v>85.07</v>
      </c>
      <c r="BM181" s="209">
        <v>86.49</v>
      </c>
      <c r="BN181" s="209">
        <v>82.12</v>
      </c>
      <c r="BO181" s="209">
        <v>84.82</v>
      </c>
      <c r="BP181" s="212">
        <v>84.7</v>
      </c>
      <c r="BQ181" s="209">
        <v>84.58</v>
      </c>
      <c r="BR181" s="209">
        <v>82.21</v>
      </c>
      <c r="BS181" s="209">
        <v>79.849999999999994</v>
      </c>
      <c r="BT181" s="209">
        <v>76.28</v>
      </c>
      <c r="BU181" s="209">
        <v>79.790000000000006</v>
      </c>
      <c r="BV181" s="212">
        <v>80.55</v>
      </c>
      <c r="BW181" s="209">
        <v>82.7</v>
      </c>
      <c r="BX181" s="209">
        <v>81.89</v>
      </c>
      <c r="BY181" s="209">
        <v>80.930000000000007</v>
      </c>
      <c r="BZ181" s="209">
        <v>87.97</v>
      </c>
      <c r="CA181" s="209">
        <v>88.46</v>
      </c>
      <c r="CB181" s="212">
        <v>84.4</v>
      </c>
      <c r="CC181" s="209">
        <v>78.16</v>
      </c>
      <c r="CD181" s="209">
        <v>78.400000000000006</v>
      </c>
      <c r="CE181" s="209">
        <v>78.11</v>
      </c>
      <c r="CF181" s="209">
        <v>80.010000000000005</v>
      </c>
      <c r="CG181" s="209">
        <v>77.069999999999993</v>
      </c>
      <c r="CH181" s="212">
        <v>78.349999999999994</v>
      </c>
      <c r="CI181" s="209">
        <v>84.75</v>
      </c>
      <c r="CJ181" s="209">
        <v>80.739999999999995</v>
      </c>
      <c r="CK181" s="209">
        <v>78.989999999999995</v>
      </c>
      <c r="CL181" s="209">
        <v>74.930000000000007</v>
      </c>
      <c r="CM181" s="209">
        <v>71.92</v>
      </c>
      <c r="CN181" s="212">
        <v>78.319999999999993</v>
      </c>
      <c r="CO181" s="209">
        <v>78.92</v>
      </c>
      <c r="CP181" s="209">
        <v>79.819999999999993</v>
      </c>
      <c r="CQ181" s="209">
        <v>78.239999999999995</v>
      </c>
      <c r="CR181" s="209">
        <v>77.86</v>
      </c>
      <c r="CS181" s="209">
        <v>76.400000000000006</v>
      </c>
      <c r="CT181" s="212">
        <v>78.25</v>
      </c>
      <c r="CU181" s="209">
        <v>86.04</v>
      </c>
      <c r="CV181" s="209">
        <v>77.13</v>
      </c>
      <c r="CW181" s="209">
        <v>77.72</v>
      </c>
      <c r="CX181" s="209">
        <v>53.71</v>
      </c>
      <c r="CY181" s="212">
        <v>73.81</v>
      </c>
      <c r="CZ181" s="209">
        <v>73.12</v>
      </c>
      <c r="DA181" s="209">
        <v>88.21</v>
      </c>
      <c r="DB181" s="209">
        <v>87.63</v>
      </c>
      <c r="DC181" s="209">
        <v>75.069999999999993</v>
      </c>
      <c r="DD181" s="209">
        <v>91.27</v>
      </c>
      <c r="DE181" s="209">
        <v>69.3</v>
      </c>
      <c r="DF181" s="212">
        <v>80.8</v>
      </c>
      <c r="DG181" s="209">
        <v>88.85</v>
      </c>
      <c r="DH181" s="209">
        <v>90.69</v>
      </c>
      <c r="DI181" s="209">
        <v>82.29</v>
      </c>
      <c r="DJ181" s="209">
        <v>79.14</v>
      </c>
      <c r="DK181" s="209">
        <v>92.17</v>
      </c>
      <c r="DL181" s="212">
        <v>86.66</v>
      </c>
      <c r="DM181" s="209">
        <v>84.77</v>
      </c>
      <c r="DN181" s="209">
        <v>79.77</v>
      </c>
      <c r="DO181" s="209">
        <v>84.71</v>
      </c>
      <c r="DP181" s="209">
        <v>82.24</v>
      </c>
      <c r="DQ181" s="209">
        <v>83.13</v>
      </c>
      <c r="DR181" s="212">
        <v>82.92</v>
      </c>
      <c r="DS181" s="212">
        <v>85.02</v>
      </c>
      <c r="DT181" s="212">
        <v>82.86</v>
      </c>
      <c r="DU181" s="212">
        <v>82.97</v>
      </c>
      <c r="DV181" s="212">
        <v>80.94</v>
      </c>
      <c r="DW181" s="212">
        <v>84.17</v>
      </c>
      <c r="DX181" s="212">
        <v>82.4</v>
      </c>
      <c r="DY181" s="212">
        <v>79.23</v>
      </c>
      <c r="DZ181" s="212">
        <v>79.22</v>
      </c>
      <c r="EA181" s="214">
        <v>83.92</v>
      </c>
    </row>
    <row r="182" spans="1:131" s="6" customFormat="1" x14ac:dyDescent="0.2">
      <c r="A182" s="90">
        <v>14</v>
      </c>
      <c r="B182" s="91" t="s">
        <v>576</v>
      </c>
      <c r="C182" s="92" t="s">
        <v>10</v>
      </c>
      <c r="D182" s="200" t="s">
        <v>268</v>
      </c>
      <c r="E182" s="225">
        <v>81.819999999999993</v>
      </c>
      <c r="F182" s="216">
        <v>438</v>
      </c>
      <c r="G182" s="216">
        <v>466</v>
      </c>
      <c r="H182" s="275">
        <v>93.991416309012877</v>
      </c>
      <c r="I182" s="209">
        <v>83.44</v>
      </c>
      <c r="J182" s="209">
        <v>84.53</v>
      </c>
      <c r="K182" s="209">
        <v>84.4</v>
      </c>
      <c r="L182" s="209">
        <v>81.99</v>
      </c>
      <c r="M182" s="209">
        <v>82.06</v>
      </c>
      <c r="N182" s="212">
        <v>83.28</v>
      </c>
      <c r="O182" s="209">
        <v>89.7</v>
      </c>
      <c r="P182" s="209">
        <v>81.93</v>
      </c>
      <c r="Q182" s="209">
        <v>88.36</v>
      </c>
      <c r="R182" s="209">
        <v>85.62</v>
      </c>
      <c r="S182" s="209">
        <v>81.72</v>
      </c>
      <c r="T182" s="212">
        <v>85.47</v>
      </c>
      <c r="U182" s="209">
        <v>80.58</v>
      </c>
      <c r="V182" s="209">
        <v>75.989999999999995</v>
      </c>
      <c r="W182" s="209">
        <v>77.290000000000006</v>
      </c>
      <c r="X182" s="209">
        <v>77.11</v>
      </c>
      <c r="Y182" s="209">
        <v>84.64</v>
      </c>
      <c r="Z182" s="212">
        <v>79.12</v>
      </c>
      <c r="AA182" s="209">
        <v>82.88</v>
      </c>
      <c r="AB182" s="209">
        <v>90.68</v>
      </c>
      <c r="AC182" s="209">
        <v>87.25</v>
      </c>
      <c r="AD182" s="209">
        <v>85.79</v>
      </c>
      <c r="AE182" s="209">
        <v>83.68</v>
      </c>
      <c r="AF182" s="212">
        <v>86.06</v>
      </c>
      <c r="AG182" s="209">
        <v>76.5</v>
      </c>
      <c r="AH182" s="209">
        <v>82.93</v>
      </c>
      <c r="AI182" s="209">
        <v>67.91</v>
      </c>
      <c r="AJ182" s="209">
        <v>75.47</v>
      </c>
      <c r="AK182" s="209">
        <v>82.54</v>
      </c>
      <c r="AL182" s="212">
        <v>77.08</v>
      </c>
      <c r="AM182" s="209">
        <v>85.84</v>
      </c>
      <c r="AN182" s="209">
        <v>85.41</v>
      </c>
      <c r="AO182" s="209">
        <v>85.52</v>
      </c>
      <c r="AP182" s="209">
        <v>83.98</v>
      </c>
      <c r="AQ182" s="209">
        <v>84.63</v>
      </c>
      <c r="AR182" s="212">
        <v>85.07</v>
      </c>
      <c r="AS182" s="209">
        <v>80.89</v>
      </c>
      <c r="AT182" s="209">
        <v>80.14</v>
      </c>
      <c r="AU182" s="209">
        <v>91.81</v>
      </c>
      <c r="AV182" s="209">
        <v>75.010000000000005</v>
      </c>
      <c r="AW182" s="209">
        <v>82.27</v>
      </c>
      <c r="AX182" s="212">
        <v>82.06</v>
      </c>
      <c r="AY182" s="209">
        <v>73.81</v>
      </c>
      <c r="AZ182" s="209">
        <v>72.540000000000006</v>
      </c>
      <c r="BA182" s="209">
        <v>74.760000000000005</v>
      </c>
      <c r="BB182" s="209">
        <v>72.88</v>
      </c>
      <c r="BC182" s="209">
        <v>79.81</v>
      </c>
      <c r="BD182" s="212">
        <v>74.760000000000005</v>
      </c>
      <c r="BE182" s="209">
        <v>83.01</v>
      </c>
      <c r="BF182" s="209">
        <v>85</v>
      </c>
      <c r="BG182" s="209">
        <v>85.49</v>
      </c>
      <c r="BH182" s="209">
        <v>84.88</v>
      </c>
      <c r="BI182" s="209">
        <v>77.66</v>
      </c>
      <c r="BJ182" s="212">
        <v>83.22</v>
      </c>
      <c r="BK182" s="209">
        <v>86.62</v>
      </c>
      <c r="BL182" s="209">
        <v>86.34</v>
      </c>
      <c r="BM182" s="209">
        <v>89.86</v>
      </c>
      <c r="BN182" s="209">
        <v>82.63</v>
      </c>
      <c r="BO182" s="209">
        <v>84.94</v>
      </c>
      <c r="BP182" s="212">
        <v>86.08</v>
      </c>
      <c r="BQ182" s="209">
        <v>81.69</v>
      </c>
      <c r="BR182" s="209">
        <v>79.77</v>
      </c>
      <c r="BS182" s="209">
        <v>79.3</v>
      </c>
      <c r="BT182" s="209">
        <v>74.63</v>
      </c>
      <c r="BU182" s="209">
        <v>78.58</v>
      </c>
      <c r="BV182" s="212">
        <v>78.8</v>
      </c>
      <c r="BW182" s="209">
        <v>80.739999999999995</v>
      </c>
      <c r="BX182" s="209">
        <v>81.86</v>
      </c>
      <c r="BY182" s="209">
        <v>80.56</v>
      </c>
      <c r="BZ182" s="209">
        <v>89.72</v>
      </c>
      <c r="CA182" s="209">
        <v>88.88</v>
      </c>
      <c r="CB182" s="212">
        <v>84.35</v>
      </c>
      <c r="CC182" s="209">
        <v>78.59</v>
      </c>
      <c r="CD182" s="209">
        <v>78.83</v>
      </c>
      <c r="CE182" s="209">
        <v>77.930000000000007</v>
      </c>
      <c r="CF182" s="209">
        <v>79.67</v>
      </c>
      <c r="CG182" s="209">
        <v>76.09</v>
      </c>
      <c r="CH182" s="212">
        <v>78.22</v>
      </c>
      <c r="CI182" s="209">
        <v>82.59</v>
      </c>
      <c r="CJ182" s="209">
        <v>78.08</v>
      </c>
      <c r="CK182" s="209">
        <v>77.81</v>
      </c>
      <c r="CL182" s="209">
        <v>75.55</v>
      </c>
      <c r="CM182" s="209">
        <v>71.62</v>
      </c>
      <c r="CN182" s="212">
        <v>77.180000000000007</v>
      </c>
      <c r="CO182" s="209">
        <v>78.430000000000007</v>
      </c>
      <c r="CP182" s="209">
        <v>78.28</v>
      </c>
      <c r="CQ182" s="209">
        <v>77.459999999999994</v>
      </c>
      <c r="CR182" s="209">
        <v>78.05</v>
      </c>
      <c r="CS182" s="209">
        <v>77.069999999999993</v>
      </c>
      <c r="CT182" s="212">
        <v>77.86</v>
      </c>
      <c r="CU182" s="209">
        <v>85.07</v>
      </c>
      <c r="CV182" s="209">
        <v>80.09</v>
      </c>
      <c r="CW182" s="209">
        <v>81.31</v>
      </c>
      <c r="CX182" s="209">
        <v>55.09</v>
      </c>
      <c r="CY182" s="212">
        <v>75.62</v>
      </c>
      <c r="CZ182" s="209">
        <v>73.66</v>
      </c>
      <c r="DA182" s="209">
        <v>88.81</v>
      </c>
      <c r="DB182" s="209">
        <v>87.86</v>
      </c>
      <c r="DC182" s="209">
        <v>77.61</v>
      </c>
      <c r="DD182" s="209">
        <v>92.51</v>
      </c>
      <c r="DE182" s="209">
        <v>71.12</v>
      </c>
      <c r="DF182" s="212">
        <v>81.99</v>
      </c>
      <c r="DG182" s="209">
        <v>90.99</v>
      </c>
      <c r="DH182" s="209">
        <v>91.72</v>
      </c>
      <c r="DI182" s="209">
        <v>84.72</v>
      </c>
      <c r="DJ182" s="209">
        <v>80.95</v>
      </c>
      <c r="DK182" s="209">
        <v>93.55</v>
      </c>
      <c r="DL182" s="212">
        <v>88.42</v>
      </c>
      <c r="DM182" s="209">
        <v>86.99</v>
      </c>
      <c r="DN182" s="209">
        <v>78.87</v>
      </c>
      <c r="DO182" s="209">
        <v>87.56</v>
      </c>
      <c r="DP182" s="209">
        <v>84.26</v>
      </c>
      <c r="DQ182" s="209">
        <v>85.22</v>
      </c>
      <c r="DR182" s="212">
        <v>84.58</v>
      </c>
      <c r="DS182" s="212">
        <v>83.15</v>
      </c>
      <c r="DT182" s="212">
        <v>82.61</v>
      </c>
      <c r="DU182" s="212">
        <v>81.19</v>
      </c>
      <c r="DV182" s="212">
        <v>79.13</v>
      </c>
      <c r="DW182" s="212">
        <v>84.2</v>
      </c>
      <c r="DX182" s="212">
        <v>82.48</v>
      </c>
      <c r="DY182" s="212">
        <v>78.33</v>
      </c>
      <c r="DZ182" s="212">
        <v>78.010000000000005</v>
      </c>
      <c r="EA182" s="214">
        <v>84.79</v>
      </c>
    </row>
    <row r="183" spans="1:131" s="6" customFormat="1" x14ac:dyDescent="0.2">
      <c r="A183" s="90">
        <v>14</v>
      </c>
      <c r="B183" s="91" t="s">
        <v>576</v>
      </c>
      <c r="C183" s="92" t="s">
        <v>269</v>
      </c>
      <c r="D183" s="91" t="s">
        <v>270</v>
      </c>
      <c r="E183" s="225">
        <v>84.96</v>
      </c>
      <c r="F183" s="216">
        <v>1013</v>
      </c>
      <c r="G183" s="216">
        <v>1424</v>
      </c>
      <c r="H183" s="275">
        <v>71.137640449438194</v>
      </c>
      <c r="I183" s="209">
        <v>87.33</v>
      </c>
      <c r="J183" s="209">
        <v>88.13</v>
      </c>
      <c r="K183" s="209">
        <v>87.72</v>
      </c>
      <c r="L183" s="209">
        <v>86.25</v>
      </c>
      <c r="M183" s="209">
        <v>87.53</v>
      </c>
      <c r="N183" s="212">
        <v>87.39</v>
      </c>
      <c r="O183" s="209">
        <v>90.42</v>
      </c>
      <c r="P183" s="209">
        <v>85.18</v>
      </c>
      <c r="Q183" s="209">
        <v>87.27</v>
      </c>
      <c r="R183" s="209">
        <v>86.76</v>
      </c>
      <c r="S183" s="209">
        <v>85.33</v>
      </c>
      <c r="T183" s="212">
        <v>87</v>
      </c>
      <c r="U183" s="209">
        <v>84.52</v>
      </c>
      <c r="V183" s="209">
        <v>79.2</v>
      </c>
      <c r="W183" s="209">
        <v>81.239999999999995</v>
      </c>
      <c r="X183" s="209">
        <v>86.36</v>
      </c>
      <c r="Y183" s="209">
        <v>89.67</v>
      </c>
      <c r="Z183" s="212">
        <v>84.24</v>
      </c>
      <c r="AA183" s="209">
        <v>87.53</v>
      </c>
      <c r="AB183" s="209">
        <v>91.72</v>
      </c>
      <c r="AC183" s="209">
        <v>90.2</v>
      </c>
      <c r="AD183" s="209">
        <v>90.57</v>
      </c>
      <c r="AE183" s="209">
        <v>88.76</v>
      </c>
      <c r="AF183" s="212">
        <v>89.76</v>
      </c>
      <c r="AG183" s="209">
        <v>81.81</v>
      </c>
      <c r="AH183" s="209">
        <v>88.28</v>
      </c>
      <c r="AI183" s="209">
        <v>75.78</v>
      </c>
      <c r="AJ183" s="209">
        <v>86.49</v>
      </c>
      <c r="AK183" s="209">
        <v>88.41</v>
      </c>
      <c r="AL183" s="212">
        <v>84.16</v>
      </c>
      <c r="AM183" s="209">
        <v>89.92</v>
      </c>
      <c r="AN183" s="209">
        <v>91.03</v>
      </c>
      <c r="AO183" s="209">
        <v>91.84</v>
      </c>
      <c r="AP183" s="209">
        <v>88.44</v>
      </c>
      <c r="AQ183" s="209">
        <v>87.33</v>
      </c>
      <c r="AR183" s="212">
        <v>89.71</v>
      </c>
      <c r="AS183" s="209">
        <v>86.14</v>
      </c>
      <c r="AT183" s="209">
        <v>84.92</v>
      </c>
      <c r="AU183" s="209">
        <v>94.4</v>
      </c>
      <c r="AV183" s="209">
        <v>79.2</v>
      </c>
      <c r="AW183" s="209">
        <v>85.65</v>
      </c>
      <c r="AX183" s="212">
        <v>86.08</v>
      </c>
      <c r="AY183" s="209">
        <v>77.739999999999995</v>
      </c>
      <c r="AZ183" s="209">
        <v>74.97</v>
      </c>
      <c r="BA183" s="209">
        <v>78.52</v>
      </c>
      <c r="BB183" s="209">
        <v>73.89</v>
      </c>
      <c r="BC183" s="209">
        <v>81.44</v>
      </c>
      <c r="BD183" s="212">
        <v>77.319999999999993</v>
      </c>
      <c r="BE183" s="209">
        <v>90.47</v>
      </c>
      <c r="BF183" s="209">
        <v>89.17</v>
      </c>
      <c r="BG183" s="209">
        <v>88.61</v>
      </c>
      <c r="BH183" s="209">
        <v>88.19</v>
      </c>
      <c r="BI183" s="209">
        <v>85.09</v>
      </c>
      <c r="BJ183" s="212">
        <v>88.31</v>
      </c>
      <c r="BK183" s="209">
        <v>89.03</v>
      </c>
      <c r="BL183" s="209">
        <v>89.39</v>
      </c>
      <c r="BM183" s="209">
        <v>90.83</v>
      </c>
      <c r="BN183" s="209">
        <v>86.31</v>
      </c>
      <c r="BO183" s="209">
        <v>88.86</v>
      </c>
      <c r="BP183" s="212">
        <v>88.89</v>
      </c>
      <c r="BQ183" s="209">
        <v>86.14</v>
      </c>
      <c r="BR183" s="209">
        <v>83.25</v>
      </c>
      <c r="BS183" s="209">
        <v>79.400000000000006</v>
      </c>
      <c r="BT183" s="209">
        <v>76.2</v>
      </c>
      <c r="BU183" s="209">
        <v>81.75</v>
      </c>
      <c r="BV183" s="212">
        <v>81.349999999999994</v>
      </c>
      <c r="BW183" s="209">
        <v>85.4</v>
      </c>
      <c r="BX183" s="209">
        <v>85.29</v>
      </c>
      <c r="BY183" s="209">
        <v>83.49</v>
      </c>
      <c r="BZ183" s="209">
        <v>90.22</v>
      </c>
      <c r="CA183" s="209">
        <v>90.57</v>
      </c>
      <c r="CB183" s="212">
        <v>86.99</v>
      </c>
      <c r="CC183" s="209">
        <v>79.94</v>
      </c>
      <c r="CD183" s="209">
        <v>76.400000000000006</v>
      </c>
      <c r="CE183" s="209">
        <v>74</v>
      </c>
      <c r="CF183" s="209">
        <v>77.08</v>
      </c>
      <c r="CG183" s="209">
        <v>75.760000000000005</v>
      </c>
      <c r="CH183" s="212">
        <v>76.64</v>
      </c>
      <c r="CI183" s="209">
        <v>83.51</v>
      </c>
      <c r="CJ183" s="209">
        <v>81.709999999999994</v>
      </c>
      <c r="CK183" s="209">
        <v>78.209999999999994</v>
      </c>
      <c r="CL183" s="209">
        <v>77.319999999999993</v>
      </c>
      <c r="CM183" s="209">
        <v>76.11</v>
      </c>
      <c r="CN183" s="212">
        <v>79.400000000000006</v>
      </c>
      <c r="CO183" s="161"/>
      <c r="CP183" s="161"/>
      <c r="CQ183" s="161"/>
      <c r="CR183" s="161"/>
      <c r="CS183" s="161"/>
      <c r="CT183" s="162"/>
      <c r="CU183" s="209">
        <v>87.98</v>
      </c>
      <c r="CV183" s="209">
        <v>83.18</v>
      </c>
      <c r="CW183" s="209">
        <v>85.8</v>
      </c>
      <c r="CX183" s="209">
        <v>58.2</v>
      </c>
      <c r="CY183" s="212">
        <v>78.95</v>
      </c>
      <c r="CZ183" s="209">
        <v>77.5</v>
      </c>
      <c r="DA183" s="209">
        <v>89.44</v>
      </c>
      <c r="DB183" s="209">
        <v>87.51</v>
      </c>
      <c r="DC183" s="209">
        <v>83.12</v>
      </c>
      <c r="DD183" s="209">
        <v>92.53</v>
      </c>
      <c r="DE183" s="209">
        <v>75.38</v>
      </c>
      <c r="DF183" s="212">
        <v>84.25</v>
      </c>
      <c r="DG183" s="209">
        <v>92.18</v>
      </c>
      <c r="DH183" s="209">
        <v>92.77</v>
      </c>
      <c r="DI183" s="209">
        <v>87.29</v>
      </c>
      <c r="DJ183" s="209">
        <v>83.92</v>
      </c>
      <c r="DK183" s="209">
        <v>94.49</v>
      </c>
      <c r="DL183" s="212">
        <v>90.14</v>
      </c>
      <c r="DM183" s="209">
        <v>88.55</v>
      </c>
      <c r="DN183" s="209">
        <v>87.33</v>
      </c>
      <c r="DO183" s="209">
        <v>90.03</v>
      </c>
      <c r="DP183" s="209">
        <v>84.62</v>
      </c>
      <c r="DQ183" s="209">
        <v>87.28</v>
      </c>
      <c r="DR183" s="212">
        <v>87.57</v>
      </c>
      <c r="DS183" s="212">
        <v>84.38</v>
      </c>
      <c r="DT183" s="212">
        <v>82.6</v>
      </c>
      <c r="DU183" s="212">
        <v>81.08</v>
      </c>
      <c r="DV183" s="212">
        <v>78.41</v>
      </c>
      <c r="DW183" s="212">
        <v>84.66</v>
      </c>
      <c r="DX183" s="212">
        <v>81.599999999999994</v>
      </c>
      <c r="DY183" s="212">
        <v>77.7</v>
      </c>
      <c r="DZ183" s="212">
        <v>79.44</v>
      </c>
      <c r="EA183" s="214">
        <v>86.5</v>
      </c>
    </row>
    <row r="184" spans="1:131" s="6" customFormat="1" x14ac:dyDescent="0.2">
      <c r="A184" s="90">
        <v>14</v>
      </c>
      <c r="B184" s="91" t="s">
        <v>576</v>
      </c>
      <c r="C184" s="92" t="s">
        <v>271</v>
      </c>
      <c r="D184" s="200" t="s">
        <v>272</v>
      </c>
      <c r="E184" s="225">
        <v>83.55</v>
      </c>
      <c r="F184" s="216">
        <v>1214</v>
      </c>
      <c r="G184" s="216">
        <v>1220</v>
      </c>
      <c r="H184" s="275">
        <v>99.508196721311464</v>
      </c>
      <c r="I184" s="209">
        <v>86.77</v>
      </c>
      <c r="J184" s="209">
        <v>89.04</v>
      </c>
      <c r="K184" s="209">
        <v>87.6</v>
      </c>
      <c r="L184" s="209">
        <v>82.56</v>
      </c>
      <c r="M184" s="209">
        <v>85.49</v>
      </c>
      <c r="N184" s="212">
        <v>86.29</v>
      </c>
      <c r="O184" s="209">
        <v>89.36</v>
      </c>
      <c r="P184" s="209">
        <v>81.45</v>
      </c>
      <c r="Q184" s="209">
        <v>90.4</v>
      </c>
      <c r="R184" s="209">
        <v>86.4</v>
      </c>
      <c r="S184" s="209">
        <v>82.38</v>
      </c>
      <c r="T184" s="212">
        <v>86.01</v>
      </c>
      <c r="U184" s="209">
        <v>84.37</v>
      </c>
      <c r="V184" s="209">
        <v>75.98</v>
      </c>
      <c r="W184" s="209">
        <v>79.709999999999994</v>
      </c>
      <c r="X184" s="209">
        <v>84.05</v>
      </c>
      <c r="Y184" s="209">
        <v>89.3</v>
      </c>
      <c r="Z184" s="212">
        <v>82.73</v>
      </c>
      <c r="AA184" s="209">
        <v>88.65</v>
      </c>
      <c r="AB184" s="209">
        <v>91.89</v>
      </c>
      <c r="AC184" s="209">
        <v>91.32</v>
      </c>
      <c r="AD184" s="209">
        <v>91.15</v>
      </c>
      <c r="AE184" s="209">
        <v>87.97</v>
      </c>
      <c r="AF184" s="212">
        <v>90.2</v>
      </c>
      <c r="AG184" s="209">
        <v>69.39</v>
      </c>
      <c r="AH184" s="209">
        <v>82.45</v>
      </c>
      <c r="AI184" s="209">
        <v>56.17</v>
      </c>
      <c r="AJ184" s="209">
        <v>76.790000000000006</v>
      </c>
      <c r="AK184" s="209">
        <v>84.88</v>
      </c>
      <c r="AL184" s="212">
        <v>73.959999999999994</v>
      </c>
      <c r="AM184" s="209">
        <v>90.07</v>
      </c>
      <c r="AN184" s="209">
        <v>89.69</v>
      </c>
      <c r="AO184" s="209">
        <v>88.9</v>
      </c>
      <c r="AP184" s="209">
        <v>85.86</v>
      </c>
      <c r="AQ184" s="209">
        <v>87.17</v>
      </c>
      <c r="AR184" s="212">
        <v>88.34</v>
      </c>
      <c r="AS184" s="209">
        <v>81.86</v>
      </c>
      <c r="AT184" s="209">
        <v>83.28</v>
      </c>
      <c r="AU184" s="209">
        <v>94.02</v>
      </c>
      <c r="AV184" s="209">
        <v>81.72</v>
      </c>
      <c r="AW184" s="209">
        <v>84.3</v>
      </c>
      <c r="AX184" s="212">
        <v>85.05</v>
      </c>
      <c r="AY184" s="209">
        <v>74.73</v>
      </c>
      <c r="AZ184" s="209">
        <v>73.010000000000005</v>
      </c>
      <c r="BA184" s="209">
        <v>76.91</v>
      </c>
      <c r="BB184" s="209">
        <v>77.17</v>
      </c>
      <c r="BC184" s="209">
        <v>83.56</v>
      </c>
      <c r="BD184" s="212">
        <v>77.08</v>
      </c>
      <c r="BE184" s="209">
        <v>90.17</v>
      </c>
      <c r="BF184" s="209">
        <v>86.09</v>
      </c>
      <c r="BG184" s="209">
        <v>88.18</v>
      </c>
      <c r="BH184" s="209">
        <v>85.89</v>
      </c>
      <c r="BI184" s="209">
        <v>79.22</v>
      </c>
      <c r="BJ184" s="212">
        <v>85.93</v>
      </c>
      <c r="BK184" s="209">
        <v>88.41</v>
      </c>
      <c r="BL184" s="209">
        <v>88</v>
      </c>
      <c r="BM184" s="209">
        <v>91.79</v>
      </c>
      <c r="BN184" s="209">
        <v>84.89</v>
      </c>
      <c r="BO184" s="209">
        <v>88.39</v>
      </c>
      <c r="BP184" s="212">
        <v>88.3</v>
      </c>
      <c r="BQ184" s="209">
        <v>86.43</v>
      </c>
      <c r="BR184" s="209">
        <v>83.81</v>
      </c>
      <c r="BS184" s="209">
        <v>81.05</v>
      </c>
      <c r="BT184" s="209">
        <v>76.260000000000005</v>
      </c>
      <c r="BU184" s="209">
        <v>80.94</v>
      </c>
      <c r="BV184" s="212">
        <v>81.709999999999994</v>
      </c>
      <c r="BW184" s="209">
        <v>83.75</v>
      </c>
      <c r="BX184" s="209">
        <v>83.89</v>
      </c>
      <c r="BY184" s="209">
        <v>82.9</v>
      </c>
      <c r="BZ184" s="209">
        <v>89.86</v>
      </c>
      <c r="CA184" s="209">
        <v>89.78</v>
      </c>
      <c r="CB184" s="212">
        <v>86.03</v>
      </c>
      <c r="CC184" s="209">
        <v>82.62</v>
      </c>
      <c r="CD184" s="209">
        <v>84.15</v>
      </c>
      <c r="CE184" s="209">
        <v>81.95</v>
      </c>
      <c r="CF184" s="209">
        <v>84.85</v>
      </c>
      <c r="CG184" s="209">
        <v>81.25</v>
      </c>
      <c r="CH184" s="212">
        <v>82.96</v>
      </c>
      <c r="CI184" s="209">
        <v>86.07</v>
      </c>
      <c r="CJ184" s="209">
        <v>85.14</v>
      </c>
      <c r="CK184" s="209">
        <v>81.5</v>
      </c>
      <c r="CL184" s="209">
        <v>75.489999999999995</v>
      </c>
      <c r="CM184" s="209">
        <v>73</v>
      </c>
      <c r="CN184" s="212">
        <v>80.3</v>
      </c>
      <c r="CO184" s="161"/>
      <c r="CP184" s="161"/>
      <c r="CQ184" s="161"/>
      <c r="CR184" s="161"/>
      <c r="CS184" s="161"/>
      <c r="CT184" s="162"/>
      <c r="CU184" s="209">
        <v>82.58</v>
      </c>
      <c r="CV184" s="209">
        <v>85.04</v>
      </c>
      <c r="CW184" s="209">
        <v>85.73</v>
      </c>
      <c r="CX184" s="209">
        <v>49.62</v>
      </c>
      <c r="CY184" s="212">
        <v>75.92</v>
      </c>
      <c r="CZ184" s="209">
        <v>70.22</v>
      </c>
      <c r="DA184" s="209">
        <v>88.83</v>
      </c>
      <c r="DB184" s="209">
        <v>88.16</v>
      </c>
      <c r="DC184" s="209">
        <v>67.58</v>
      </c>
      <c r="DD184" s="209">
        <v>91.18</v>
      </c>
      <c r="DE184" s="209">
        <v>66.75</v>
      </c>
      <c r="DF184" s="212">
        <v>78.83</v>
      </c>
      <c r="DG184" s="209">
        <v>91.24</v>
      </c>
      <c r="DH184" s="209">
        <v>92.72</v>
      </c>
      <c r="DI184" s="209">
        <v>81.33</v>
      </c>
      <c r="DJ184" s="209">
        <v>79.28</v>
      </c>
      <c r="DK184" s="209">
        <v>91.65</v>
      </c>
      <c r="DL184" s="212">
        <v>87.28</v>
      </c>
      <c r="DM184" s="209">
        <v>88.6</v>
      </c>
      <c r="DN184" s="209">
        <v>81.81</v>
      </c>
      <c r="DO184" s="209">
        <v>88.59</v>
      </c>
      <c r="DP184" s="209">
        <v>85.34</v>
      </c>
      <c r="DQ184" s="209">
        <v>87.12</v>
      </c>
      <c r="DR184" s="212">
        <v>86.29</v>
      </c>
      <c r="DS184" s="212">
        <v>87.19</v>
      </c>
      <c r="DT184" s="212">
        <v>87.01</v>
      </c>
      <c r="DU184" s="212">
        <v>86.94</v>
      </c>
      <c r="DV184" s="212">
        <v>81.709999999999994</v>
      </c>
      <c r="DW184" s="212">
        <v>88.6</v>
      </c>
      <c r="DX184" s="212">
        <v>84.17</v>
      </c>
      <c r="DY184" s="212">
        <v>78.010000000000005</v>
      </c>
      <c r="DZ184" s="212">
        <v>82.13</v>
      </c>
      <c r="EA184" s="214">
        <v>88.85</v>
      </c>
    </row>
    <row r="185" spans="1:131" s="6" customFormat="1" x14ac:dyDescent="0.2">
      <c r="A185" s="90">
        <v>14</v>
      </c>
      <c r="B185" s="91" t="s">
        <v>576</v>
      </c>
      <c r="C185" s="92" t="s">
        <v>273</v>
      </c>
      <c r="D185" s="200" t="s">
        <v>274</v>
      </c>
      <c r="E185" s="225">
        <v>82.35</v>
      </c>
      <c r="F185" s="163">
        <v>55</v>
      </c>
      <c r="G185" s="163">
        <v>72</v>
      </c>
      <c r="H185" s="275">
        <v>76.388888888888886</v>
      </c>
      <c r="I185" s="209">
        <v>80.739999999999995</v>
      </c>
      <c r="J185" s="209">
        <v>84.44</v>
      </c>
      <c r="K185" s="209">
        <v>83.7</v>
      </c>
      <c r="L185" s="209">
        <v>82.18</v>
      </c>
      <c r="M185" s="209">
        <v>86.55</v>
      </c>
      <c r="N185" s="212">
        <v>83.53</v>
      </c>
      <c r="O185" s="209">
        <v>84.44</v>
      </c>
      <c r="P185" s="209">
        <v>76.36</v>
      </c>
      <c r="Q185" s="209">
        <v>79.27</v>
      </c>
      <c r="R185" s="209">
        <v>85.09</v>
      </c>
      <c r="S185" s="209">
        <v>74.069999999999993</v>
      </c>
      <c r="T185" s="212">
        <v>79.849999999999994</v>
      </c>
      <c r="U185" s="209">
        <v>78.459999999999994</v>
      </c>
      <c r="V185" s="209">
        <v>76.98</v>
      </c>
      <c r="W185" s="209">
        <v>78.87</v>
      </c>
      <c r="X185" s="209">
        <v>81.819999999999993</v>
      </c>
      <c r="Y185" s="209">
        <v>90.18</v>
      </c>
      <c r="Z185" s="212">
        <v>81.34</v>
      </c>
      <c r="AA185" s="209">
        <v>83.7</v>
      </c>
      <c r="AB185" s="209">
        <v>87.04</v>
      </c>
      <c r="AC185" s="209">
        <v>88.73</v>
      </c>
      <c r="AD185" s="209">
        <v>87.55</v>
      </c>
      <c r="AE185" s="209">
        <v>81.849999999999994</v>
      </c>
      <c r="AF185" s="212">
        <v>85.78</v>
      </c>
      <c r="AG185" s="209">
        <v>87.64</v>
      </c>
      <c r="AH185" s="209">
        <v>92</v>
      </c>
      <c r="AI185" s="209">
        <v>77.09</v>
      </c>
      <c r="AJ185" s="209">
        <v>78.52</v>
      </c>
      <c r="AK185" s="209">
        <v>82.96</v>
      </c>
      <c r="AL185" s="212">
        <v>83.66</v>
      </c>
      <c r="AM185" s="209">
        <v>88</v>
      </c>
      <c r="AN185" s="209">
        <v>90.55</v>
      </c>
      <c r="AO185" s="209">
        <v>83.64</v>
      </c>
      <c r="AP185" s="209">
        <v>84.91</v>
      </c>
      <c r="AQ185" s="209">
        <v>84.73</v>
      </c>
      <c r="AR185" s="212">
        <v>86.37</v>
      </c>
      <c r="AS185" s="209">
        <v>79.260000000000005</v>
      </c>
      <c r="AT185" s="209">
        <v>83.27</v>
      </c>
      <c r="AU185" s="209">
        <v>92.36</v>
      </c>
      <c r="AV185" s="209">
        <v>69.06</v>
      </c>
      <c r="AW185" s="209">
        <v>83.64</v>
      </c>
      <c r="AX185" s="212">
        <v>81.62</v>
      </c>
      <c r="AY185" s="209">
        <v>78.52</v>
      </c>
      <c r="AZ185" s="209">
        <v>76.36</v>
      </c>
      <c r="BA185" s="209">
        <v>79.64</v>
      </c>
      <c r="BB185" s="209">
        <v>68.150000000000006</v>
      </c>
      <c r="BC185" s="209">
        <v>82.59</v>
      </c>
      <c r="BD185" s="212">
        <v>77.06</v>
      </c>
      <c r="BE185" s="209">
        <v>88.89</v>
      </c>
      <c r="BF185" s="209">
        <v>84.81</v>
      </c>
      <c r="BG185" s="209">
        <v>87.92</v>
      </c>
      <c r="BH185" s="209">
        <v>84.53</v>
      </c>
      <c r="BI185" s="209">
        <v>78.489999999999995</v>
      </c>
      <c r="BJ185" s="212">
        <v>84.94</v>
      </c>
      <c r="BK185" s="209">
        <v>83.02</v>
      </c>
      <c r="BL185" s="209">
        <v>82.59</v>
      </c>
      <c r="BM185" s="209">
        <v>87.27</v>
      </c>
      <c r="BN185" s="209">
        <v>76.67</v>
      </c>
      <c r="BO185" s="209">
        <v>85.09</v>
      </c>
      <c r="BP185" s="212">
        <v>82.95</v>
      </c>
      <c r="BQ185" s="209">
        <v>83.27</v>
      </c>
      <c r="BR185" s="209">
        <v>86.18</v>
      </c>
      <c r="BS185" s="209">
        <v>81.45</v>
      </c>
      <c r="BT185" s="209">
        <v>77.41</v>
      </c>
      <c r="BU185" s="209">
        <v>82.96</v>
      </c>
      <c r="BV185" s="212">
        <v>82.27</v>
      </c>
      <c r="BW185" s="209">
        <v>84</v>
      </c>
      <c r="BX185" s="209">
        <v>86.18</v>
      </c>
      <c r="BY185" s="209">
        <v>84</v>
      </c>
      <c r="BZ185" s="209">
        <v>92.36</v>
      </c>
      <c r="CA185" s="209">
        <v>90.91</v>
      </c>
      <c r="CB185" s="212">
        <v>87.49</v>
      </c>
      <c r="CC185" s="209">
        <v>75.64</v>
      </c>
      <c r="CD185" s="209">
        <v>69.260000000000005</v>
      </c>
      <c r="CE185" s="209">
        <v>70.739999999999995</v>
      </c>
      <c r="CF185" s="209">
        <v>74.62</v>
      </c>
      <c r="CG185" s="209">
        <v>64.81</v>
      </c>
      <c r="CH185" s="212">
        <v>71</v>
      </c>
      <c r="CI185" s="209">
        <v>84.07</v>
      </c>
      <c r="CJ185" s="209">
        <v>77.09</v>
      </c>
      <c r="CK185" s="209">
        <v>74.91</v>
      </c>
      <c r="CL185" s="209">
        <v>74.55</v>
      </c>
      <c r="CM185" s="209">
        <v>73.88</v>
      </c>
      <c r="CN185" s="212">
        <v>76.94</v>
      </c>
      <c r="CO185" s="161"/>
      <c r="CP185" s="161"/>
      <c r="CQ185" s="161"/>
      <c r="CR185" s="161"/>
      <c r="CS185" s="161"/>
      <c r="CT185" s="162"/>
      <c r="CU185" s="209">
        <v>93.45</v>
      </c>
      <c r="CV185" s="209">
        <v>88.36</v>
      </c>
      <c r="CW185" s="209">
        <v>82.91</v>
      </c>
      <c r="CX185" s="209">
        <v>58.15</v>
      </c>
      <c r="CY185" s="212">
        <v>80.819999999999993</v>
      </c>
      <c r="CZ185" s="209">
        <v>77.040000000000006</v>
      </c>
      <c r="DA185" s="209">
        <v>87.64</v>
      </c>
      <c r="DB185" s="209">
        <v>89.45</v>
      </c>
      <c r="DC185" s="209">
        <v>79.62</v>
      </c>
      <c r="DD185" s="209">
        <v>91.27</v>
      </c>
      <c r="DE185" s="209">
        <v>70.77</v>
      </c>
      <c r="DF185" s="212">
        <v>82.78</v>
      </c>
      <c r="DG185" s="209">
        <v>89.82</v>
      </c>
      <c r="DH185" s="209">
        <v>91.27</v>
      </c>
      <c r="DI185" s="209">
        <v>92.08</v>
      </c>
      <c r="DJ185" s="209">
        <v>80.73</v>
      </c>
      <c r="DK185" s="209">
        <v>91.85</v>
      </c>
      <c r="DL185" s="212">
        <v>89.12</v>
      </c>
      <c r="DM185" s="209">
        <v>86.91</v>
      </c>
      <c r="DN185" s="209">
        <v>80.739999999999995</v>
      </c>
      <c r="DO185" s="209">
        <v>85.82</v>
      </c>
      <c r="DP185" s="209">
        <v>82.18</v>
      </c>
      <c r="DQ185" s="209">
        <v>85.09</v>
      </c>
      <c r="DR185" s="212">
        <v>84.16</v>
      </c>
      <c r="DS185" s="212">
        <v>86.15</v>
      </c>
      <c r="DT185" s="212">
        <v>86.48</v>
      </c>
      <c r="DU185" s="212">
        <v>81.16</v>
      </c>
      <c r="DV185" s="212">
        <v>81.069999999999993</v>
      </c>
      <c r="DW185" s="212">
        <v>87.12</v>
      </c>
      <c r="DX185" s="212">
        <v>83.88</v>
      </c>
      <c r="DY185" s="212">
        <v>81.64</v>
      </c>
      <c r="DZ185" s="212">
        <v>77.67</v>
      </c>
      <c r="EA185" s="214">
        <v>86.78</v>
      </c>
    </row>
    <row r="186" spans="1:131" s="6" customFormat="1" ht="27" x14ac:dyDescent="0.2">
      <c r="A186" s="90">
        <v>15</v>
      </c>
      <c r="B186" s="91" t="s">
        <v>577</v>
      </c>
      <c r="C186" s="210">
        <v>0</v>
      </c>
      <c r="D186" s="200" t="s">
        <v>275</v>
      </c>
      <c r="E186" s="225">
        <v>76.64</v>
      </c>
      <c r="F186" s="216">
        <v>1463</v>
      </c>
      <c r="G186" s="216">
        <v>1731</v>
      </c>
      <c r="H186" s="275">
        <v>84.51761987290584</v>
      </c>
      <c r="I186" s="209">
        <v>78.27</v>
      </c>
      <c r="J186" s="209">
        <v>78.41</v>
      </c>
      <c r="K186" s="209">
        <v>78.3</v>
      </c>
      <c r="L186" s="209">
        <v>75.89</v>
      </c>
      <c r="M186" s="209">
        <v>72.819999999999993</v>
      </c>
      <c r="N186" s="212">
        <v>76.73</v>
      </c>
      <c r="O186" s="209">
        <v>84.64</v>
      </c>
      <c r="P186" s="209">
        <v>75.63</v>
      </c>
      <c r="Q186" s="209">
        <v>79.09</v>
      </c>
      <c r="R186" s="209">
        <v>78.900000000000006</v>
      </c>
      <c r="S186" s="209">
        <v>75.930000000000007</v>
      </c>
      <c r="T186" s="212">
        <v>78.849999999999994</v>
      </c>
      <c r="U186" s="209">
        <v>72.64</v>
      </c>
      <c r="V186" s="209">
        <v>71.69</v>
      </c>
      <c r="W186" s="209">
        <v>71.180000000000007</v>
      </c>
      <c r="X186" s="209">
        <v>66.56</v>
      </c>
      <c r="Y186" s="209">
        <v>80.650000000000006</v>
      </c>
      <c r="Z186" s="212">
        <v>72.55</v>
      </c>
      <c r="AA186" s="209">
        <v>77.88</v>
      </c>
      <c r="AB186" s="209">
        <v>82.91</v>
      </c>
      <c r="AC186" s="209">
        <v>81.27</v>
      </c>
      <c r="AD186" s="209">
        <v>80.010000000000005</v>
      </c>
      <c r="AE186" s="209">
        <v>79.12</v>
      </c>
      <c r="AF186" s="212">
        <v>80.239999999999995</v>
      </c>
      <c r="AG186" s="209">
        <v>73.430000000000007</v>
      </c>
      <c r="AH186" s="209">
        <v>82.75</v>
      </c>
      <c r="AI186" s="209">
        <v>65.95</v>
      </c>
      <c r="AJ186" s="209">
        <v>72.45</v>
      </c>
      <c r="AK186" s="209">
        <v>79.05</v>
      </c>
      <c r="AL186" s="212">
        <v>74.739999999999995</v>
      </c>
      <c r="AM186" s="209">
        <v>81.93</v>
      </c>
      <c r="AN186" s="209">
        <v>81.819999999999993</v>
      </c>
      <c r="AO186" s="209">
        <v>78.52</v>
      </c>
      <c r="AP186" s="209">
        <v>76.81</v>
      </c>
      <c r="AQ186" s="209">
        <v>78.540000000000006</v>
      </c>
      <c r="AR186" s="212">
        <v>79.52</v>
      </c>
      <c r="AS186" s="209">
        <v>74.75</v>
      </c>
      <c r="AT186" s="209">
        <v>75.849999999999994</v>
      </c>
      <c r="AU186" s="209">
        <v>87.68</v>
      </c>
      <c r="AV186" s="209">
        <v>70.72</v>
      </c>
      <c r="AW186" s="209">
        <v>75.89</v>
      </c>
      <c r="AX186" s="212">
        <v>77.040000000000006</v>
      </c>
      <c r="AY186" s="209">
        <v>68.010000000000005</v>
      </c>
      <c r="AZ186" s="209">
        <v>66.209999999999994</v>
      </c>
      <c r="BA186" s="209">
        <v>69.819999999999993</v>
      </c>
      <c r="BB186" s="209">
        <v>66.37</v>
      </c>
      <c r="BC186" s="209">
        <v>74.52</v>
      </c>
      <c r="BD186" s="212">
        <v>69</v>
      </c>
      <c r="BE186" s="209">
        <v>85.28</v>
      </c>
      <c r="BF186" s="209">
        <v>81.75</v>
      </c>
      <c r="BG186" s="209">
        <v>81.489999999999995</v>
      </c>
      <c r="BH186" s="209">
        <v>79.790000000000006</v>
      </c>
      <c r="BI186" s="209">
        <v>73.959999999999994</v>
      </c>
      <c r="BJ186" s="212">
        <v>80.489999999999995</v>
      </c>
      <c r="BK186" s="209">
        <v>79.41</v>
      </c>
      <c r="BL186" s="209">
        <v>80.37</v>
      </c>
      <c r="BM186" s="209">
        <v>81.5</v>
      </c>
      <c r="BN186" s="209">
        <v>75.72</v>
      </c>
      <c r="BO186" s="209">
        <v>80.010000000000005</v>
      </c>
      <c r="BP186" s="212">
        <v>79.42</v>
      </c>
      <c r="BQ186" s="209">
        <v>81.96</v>
      </c>
      <c r="BR186" s="209">
        <v>78.73</v>
      </c>
      <c r="BS186" s="209">
        <v>75.8</v>
      </c>
      <c r="BT186" s="209">
        <v>69.87</v>
      </c>
      <c r="BU186" s="209">
        <v>74.56</v>
      </c>
      <c r="BV186" s="212">
        <v>76.209999999999994</v>
      </c>
      <c r="BW186" s="209">
        <v>77.27</v>
      </c>
      <c r="BX186" s="209">
        <v>76.69</v>
      </c>
      <c r="BY186" s="209">
        <v>75.86</v>
      </c>
      <c r="BZ186" s="209">
        <v>85.19</v>
      </c>
      <c r="CA186" s="209">
        <v>85.7</v>
      </c>
      <c r="CB186" s="212">
        <v>80.14</v>
      </c>
      <c r="CC186" s="209">
        <v>71.86</v>
      </c>
      <c r="CD186" s="209">
        <v>71.349999999999994</v>
      </c>
      <c r="CE186" s="209">
        <v>69.010000000000005</v>
      </c>
      <c r="CF186" s="209">
        <v>72.400000000000006</v>
      </c>
      <c r="CG186" s="209">
        <v>68.53</v>
      </c>
      <c r="CH186" s="212">
        <v>70.63</v>
      </c>
      <c r="CI186" s="209">
        <v>76.94</v>
      </c>
      <c r="CJ186" s="209">
        <v>72.42</v>
      </c>
      <c r="CK186" s="209">
        <v>70.099999999999994</v>
      </c>
      <c r="CL186" s="209">
        <v>68.52</v>
      </c>
      <c r="CM186" s="209">
        <v>64.86</v>
      </c>
      <c r="CN186" s="212">
        <v>70.64</v>
      </c>
      <c r="CO186" s="209">
        <v>74.09</v>
      </c>
      <c r="CP186" s="209">
        <v>73.72</v>
      </c>
      <c r="CQ186" s="209">
        <v>74.28</v>
      </c>
      <c r="CR186" s="209">
        <v>71.44</v>
      </c>
      <c r="CS186" s="209">
        <v>70.62</v>
      </c>
      <c r="CT186" s="212">
        <v>72.84</v>
      </c>
      <c r="CU186" s="209">
        <v>85.01</v>
      </c>
      <c r="CV186" s="209">
        <v>79.47</v>
      </c>
      <c r="CW186" s="209">
        <v>74.58</v>
      </c>
      <c r="CX186" s="209">
        <v>49.26</v>
      </c>
      <c r="CY186" s="212">
        <v>72.319999999999993</v>
      </c>
      <c r="CZ186" s="209">
        <v>70.849999999999994</v>
      </c>
      <c r="DA186" s="209">
        <v>84.13</v>
      </c>
      <c r="DB186" s="209">
        <v>82.95</v>
      </c>
      <c r="DC186" s="209">
        <v>75.69</v>
      </c>
      <c r="DD186" s="209">
        <v>88.72</v>
      </c>
      <c r="DE186" s="209">
        <v>63.39</v>
      </c>
      <c r="DF186" s="212">
        <v>77.69</v>
      </c>
      <c r="DG186" s="209">
        <v>85.49</v>
      </c>
      <c r="DH186" s="209">
        <v>88.36</v>
      </c>
      <c r="DI186" s="209">
        <v>79.010000000000005</v>
      </c>
      <c r="DJ186" s="209">
        <v>75.680000000000007</v>
      </c>
      <c r="DK186" s="209">
        <v>90.97</v>
      </c>
      <c r="DL186" s="212">
        <v>83.95</v>
      </c>
      <c r="DM186" s="209">
        <v>79.48</v>
      </c>
      <c r="DN186" s="209">
        <v>74.05</v>
      </c>
      <c r="DO186" s="209">
        <v>80.510000000000005</v>
      </c>
      <c r="DP186" s="209">
        <v>76.81</v>
      </c>
      <c r="DQ186" s="209">
        <v>79.12</v>
      </c>
      <c r="DR186" s="212">
        <v>77.989999999999995</v>
      </c>
      <c r="DS186" s="212">
        <v>81.69</v>
      </c>
      <c r="DT186" s="212">
        <v>83.57</v>
      </c>
      <c r="DU186" s="212">
        <v>85.02</v>
      </c>
      <c r="DV186" s="212">
        <v>79.34</v>
      </c>
      <c r="DW186" s="212">
        <v>83.94</v>
      </c>
      <c r="DX186" s="212">
        <v>84.89</v>
      </c>
      <c r="DY186" s="212">
        <v>73.97</v>
      </c>
      <c r="DZ186" s="212">
        <v>81.99</v>
      </c>
      <c r="EA186" s="214">
        <v>86.63</v>
      </c>
    </row>
    <row r="187" spans="1:131" s="6" customFormat="1" ht="27" x14ac:dyDescent="0.2">
      <c r="A187" s="90">
        <v>15</v>
      </c>
      <c r="B187" s="91" t="s">
        <v>577</v>
      </c>
      <c r="C187" s="92" t="s">
        <v>3</v>
      </c>
      <c r="D187" s="91" t="s">
        <v>276</v>
      </c>
      <c r="E187" s="225">
        <v>74.540000000000006</v>
      </c>
      <c r="F187" s="216">
        <v>746</v>
      </c>
      <c r="G187" s="216">
        <v>1177</v>
      </c>
      <c r="H187" s="275">
        <v>63.38147833474936</v>
      </c>
      <c r="I187" s="209">
        <v>74.61</v>
      </c>
      <c r="J187" s="209">
        <v>77.599999999999994</v>
      </c>
      <c r="K187" s="209">
        <v>77.2</v>
      </c>
      <c r="L187" s="209">
        <v>76.930000000000007</v>
      </c>
      <c r="M187" s="209">
        <v>79.27</v>
      </c>
      <c r="N187" s="212">
        <v>77.12</v>
      </c>
      <c r="O187" s="209">
        <v>82.28</v>
      </c>
      <c r="P187" s="209">
        <v>71.989999999999995</v>
      </c>
      <c r="Q187" s="209">
        <v>74.12</v>
      </c>
      <c r="R187" s="209">
        <v>76.88</v>
      </c>
      <c r="S187" s="209">
        <v>67.290000000000006</v>
      </c>
      <c r="T187" s="212">
        <v>74.56</v>
      </c>
      <c r="U187" s="209">
        <v>69.17</v>
      </c>
      <c r="V187" s="209">
        <v>67.52</v>
      </c>
      <c r="W187" s="209">
        <v>67.67</v>
      </c>
      <c r="X187" s="209">
        <v>72.040000000000006</v>
      </c>
      <c r="Y187" s="209">
        <v>82.63</v>
      </c>
      <c r="Z187" s="212">
        <v>71.88</v>
      </c>
      <c r="AA187" s="209">
        <v>76.81</v>
      </c>
      <c r="AB187" s="209">
        <v>82.03</v>
      </c>
      <c r="AC187" s="209">
        <v>80.849999999999994</v>
      </c>
      <c r="AD187" s="209">
        <v>80.28</v>
      </c>
      <c r="AE187" s="209">
        <v>76.540000000000006</v>
      </c>
      <c r="AF187" s="212">
        <v>79.31</v>
      </c>
      <c r="AG187" s="209">
        <v>73.5</v>
      </c>
      <c r="AH187" s="209">
        <v>80.73</v>
      </c>
      <c r="AI187" s="209">
        <v>64.44</v>
      </c>
      <c r="AJ187" s="209">
        <v>67.09</v>
      </c>
      <c r="AK187" s="209">
        <v>75.75</v>
      </c>
      <c r="AL187" s="212">
        <v>72.31</v>
      </c>
      <c r="AM187" s="209">
        <v>78.63</v>
      </c>
      <c r="AN187" s="209">
        <v>78.62</v>
      </c>
      <c r="AO187" s="209">
        <v>78.92</v>
      </c>
      <c r="AP187" s="209">
        <v>74.849999999999994</v>
      </c>
      <c r="AQ187" s="209">
        <v>76.42</v>
      </c>
      <c r="AR187" s="212">
        <v>77.48</v>
      </c>
      <c r="AS187" s="209">
        <v>73.27</v>
      </c>
      <c r="AT187" s="209">
        <v>75.569999999999993</v>
      </c>
      <c r="AU187" s="209">
        <v>88.41</v>
      </c>
      <c r="AV187" s="209">
        <v>67.8</v>
      </c>
      <c r="AW187" s="209">
        <v>74.180000000000007</v>
      </c>
      <c r="AX187" s="212">
        <v>75.94</v>
      </c>
      <c r="AY187" s="209">
        <v>64.13</v>
      </c>
      <c r="AZ187" s="209">
        <v>62.59</v>
      </c>
      <c r="BA187" s="209">
        <v>68.31</v>
      </c>
      <c r="BB187" s="209">
        <v>63.86</v>
      </c>
      <c r="BC187" s="209">
        <v>73.61</v>
      </c>
      <c r="BD187" s="212">
        <v>66.5</v>
      </c>
      <c r="BE187" s="209">
        <v>70.91</v>
      </c>
      <c r="BF187" s="209">
        <v>78.52</v>
      </c>
      <c r="BG187" s="209">
        <v>79.92</v>
      </c>
      <c r="BH187" s="209">
        <v>79.12</v>
      </c>
      <c r="BI187" s="209">
        <v>72.41</v>
      </c>
      <c r="BJ187" s="212">
        <v>76.19</v>
      </c>
      <c r="BK187" s="209">
        <v>74.77</v>
      </c>
      <c r="BL187" s="209">
        <v>78.05</v>
      </c>
      <c r="BM187" s="209">
        <v>79.16</v>
      </c>
      <c r="BN187" s="209">
        <v>73.61</v>
      </c>
      <c r="BO187" s="209">
        <v>77.260000000000005</v>
      </c>
      <c r="BP187" s="212">
        <v>76.59</v>
      </c>
      <c r="BQ187" s="209">
        <v>79.150000000000006</v>
      </c>
      <c r="BR187" s="209">
        <v>74.73</v>
      </c>
      <c r="BS187" s="209">
        <v>70.89</v>
      </c>
      <c r="BT187" s="209">
        <v>66.47</v>
      </c>
      <c r="BU187" s="209">
        <v>70.31</v>
      </c>
      <c r="BV187" s="212">
        <v>72.33</v>
      </c>
      <c r="BW187" s="209">
        <v>74.37</v>
      </c>
      <c r="BX187" s="209">
        <v>74.25</v>
      </c>
      <c r="BY187" s="209">
        <v>73.400000000000006</v>
      </c>
      <c r="BZ187" s="209">
        <v>84.04</v>
      </c>
      <c r="CA187" s="209">
        <v>85.32</v>
      </c>
      <c r="CB187" s="212">
        <v>78.27</v>
      </c>
      <c r="CC187" s="209">
        <v>69.39</v>
      </c>
      <c r="CD187" s="209">
        <v>69.28</v>
      </c>
      <c r="CE187" s="209">
        <v>67.510000000000005</v>
      </c>
      <c r="CF187" s="209">
        <v>70.91</v>
      </c>
      <c r="CG187" s="209">
        <v>66.14</v>
      </c>
      <c r="CH187" s="212">
        <v>68.64</v>
      </c>
      <c r="CI187" s="209">
        <v>78.05</v>
      </c>
      <c r="CJ187" s="209">
        <v>68.790000000000006</v>
      </c>
      <c r="CK187" s="209">
        <v>67.44</v>
      </c>
      <c r="CL187" s="209">
        <v>65.099999999999994</v>
      </c>
      <c r="CM187" s="209">
        <v>62.88</v>
      </c>
      <c r="CN187" s="212">
        <v>68.510000000000005</v>
      </c>
      <c r="CO187" s="209">
        <v>72.180000000000007</v>
      </c>
      <c r="CP187" s="209">
        <v>72.5</v>
      </c>
      <c r="CQ187" s="209">
        <v>73</v>
      </c>
      <c r="CR187" s="209">
        <v>71.34</v>
      </c>
      <c r="CS187" s="209">
        <v>69.599999999999994</v>
      </c>
      <c r="CT187" s="212">
        <v>71.72</v>
      </c>
      <c r="CU187" s="209">
        <v>82.91</v>
      </c>
      <c r="CV187" s="209">
        <v>73.91</v>
      </c>
      <c r="CW187" s="209">
        <v>73.47</v>
      </c>
      <c r="CX187" s="209">
        <v>47.97</v>
      </c>
      <c r="CY187" s="212">
        <v>69.77</v>
      </c>
      <c r="CZ187" s="209">
        <v>63.71</v>
      </c>
      <c r="DA187" s="209">
        <v>84.79</v>
      </c>
      <c r="DB187" s="209">
        <v>84.48</v>
      </c>
      <c r="DC187" s="209">
        <v>71.8</v>
      </c>
      <c r="DD187" s="209">
        <v>89.97</v>
      </c>
      <c r="DE187" s="209">
        <v>58.76</v>
      </c>
      <c r="DF187" s="212">
        <v>75.67</v>
      </c>
      <c r="DG187" s="209">
        <v>86.13</v>
      </c>
      <c r="DH187" s="209">
        <v>88.22</v>
      </c>
      <c r="DI187" s="209">
        <v>77.06</v>
      </c>
      <c r="DJ187" s="209">
        <v>71.77</v>
      </c>
      <c r="DK187" s="209">
        <v>91.48</v>
      </c>
      <c r="DL187" s="212">
        <v>82.99</v>
      </c>
      <c r="DM187" s="209">
        <v>78.14</v>
      </c>
      <c r="DN187" s="209">
        <v>72.53</v>
      </c>
      <c r="DO187" s="209">
        <v>79.44</v>
      </c>
      <c r="DP187" s="209">
        <v>73.7</v>
      </c>
      <c r="DQ187" s="209">
        <v>76.78</v>
      </c>
      <c r="DR187" s="212">
        <v>76.11</v>
      </c>
      <c r="DS187" s="212">
        <v>77.790000000000006</v>
      </c>
      <c r="DT187" s="212">
        <v>76.44</v>
      </c>
      <c r="DU187" s="212">
        <v>77.12</v>
      </c>
      <c r="DV187" s="212">
        <v>73.03</v>
      </c>
      <c r="DW187" s="212">
        <v>79.95</v>
      </c>
      <c r="DX187" s="212">
        <v>78.19</v>
      </c>
      <c r="DY187" s="212">
        <v>70.63</v>
      </c>
      <c r="DZ187" s="212">
        <v>75.540000000000006</v>
      </c>
      <c r="EA187" s="214">
        <v>80.98</v>
      </c>
    </row>
    <row r="188" spans="1:131" s="6" customFormat="1" ht="27" x14ac:dyDescent="0.2">
      <c r="A188" s="90">
        <v>15</v>
      </c>
      <c r="B188" s="91" t="s">
        <v>577</v>
      </c>
      <c r="C188" s="92" t="s">
        <v>277</v>
      </c>
      <c r="D188" s="200" t="s">
        <v>278</v>
      </c>
      <c r="E188" s="225">
        <v>76.45</v>
      </c>
      <c r="F188" s="216">
        <v>322</v>
      </c>
      <c r="G188" s="216">
        <v>391</v>
      </c>
      <c r="H188" s="275">
        <v>82.35294117647058</v>
      </c>
      <c r="I188" s="209">
        <v>77.55</v>
      </c>
      <c r="J188" s="209">
        <v>79.430000000000007</v>
      </c>
      <c r="K188" s="209">
        <v>78.41</v>
      </c>
      <c r="L188" s="209">
        <v>77.47</v>
      </c>
      <c r="M188" s="209">
        <v>79.12</v>
      </c>
      <c r="N188" s="212">
        <v>78.400000000000006</v>
      </c>
      <c r="O188" s="209">
        <v>86.06</v>
      </c>
      <c r="P188" s="209">
        <v>73.56</v>
      </c>
      <c r="Q188" s="209">
        <v>81.88</v>
      </c>
      <c r="R188" s="209">
        <v>80.75</v>
      </c>
      <c r="S188" s="209">
        <v>76.989999999999995</v>
      </c>
      <c r="T188" s="212">
        <v>79.849999999999994</v>
      </c>
      <c r="U188" s="209">
        <v>71.56</v>
      </c>
      <c r="V188" s="209">
        <v>69.13</v>
      </c>
      <c r="W188" s="209">
        <v>67.83</v>
      </c>
      <c r="X188" s="209">
        <v>74.7</v>
      </c>
      <c r="Y188" s="209">
        <v>87.92</v>
      </c>
      <c r="Z188" s="212">
        <v>74.31</v>
      </c>
      <c r="AA188" s="209">
        <v>84.92</v>
      </c>
      <c r="AB188" s="209">
        <v>86.71</v>
      </c>
      <c r="AC188" s="209">
        <v>87.03</v>
      </c>
      <c r="AD188" s="209">
        <v>83.37</v>
      </c>
      <c r="AE188" s="209">
        <v>85.99</v>
      </c>
      <c r="AF188" s="212">
        <v>85.6</v>
      </c>
      <c r="AG188" s="209">
        <v>65.22</v>
      </c>
      <c r="AH188" s="209">
        <v>78.790000000000006</v>
      </c>
      <c r="AI188" s="209">
        <v>47.47</v>
      </c>
      <c r="AJ188" s="209">
        <v>72.39</v>
      </c>
      <c r="AK188" s="209">
        <v>79.75</v>
      </c>
      <c r="AL188" s="212">
        <v>68.7</v>
      </c>
      <c r="AM188" s="209">
        <v>82.41</v>
      </c>
      <c r="AN188" s="209">
        <v>83.5</v>
      </c>
      <c r="AO188" s="209">
        <v>82.74</v>
      </c>
      <c r="AP188" s="209">
        <v>76.930000000000007</v>
      </c>
      <c r="AQ188" s="209">
        <v>76.959999999999994</v>
      </c>
      <c r="AR188" s="212">
        <v>80.510000000000005</v>
      </c>
      <c r="AS188" s="209">
        <v>77.180000000000007</v>
      </c>
      <c r="AT188" s="209">
        <v>78.06</v>
      </c>
      <c r="AU188" s="209">
        <v>91.26</v>
      </c>
      <c r="AV188" s="209">
        <v>70.22</v>
      </c>
      <c r="AW188" s="209">
        <v>74.63</v>
      </c>
      <c r="AX188" s="212">
        <v>78.290000000000006</v>
      </c>
      <c r="AY188" s="209">
        <v>64.67</v>
      </c>
      <c r="AZ188" s="209">
        <v>64.39</v>
      </c>
      <c r="BA188" s="209">
        <v>71.61</v>
      </c>
      <c r="BB188" s="209">
        <v>67.2</v>
      </c>
      <c r="BC188" s="209">
        <v>76.17</v>
      </c>
      <c r="BD188" s="212">
        <v>68.8</v>
      </c>
      <c r="BE188" s="209">
        <v>87.4</v>
      </c>
      <c r="BF188" s="209">
        <v>78.290000000000006</v>
      </c>
      <c r="BG188" s="209">
        <v>81.209999999999994</v>
      </c>
      <c r="BH188" s="209">
        <v>76.650000000000006</v>
      </c>
      <c r="BI188" s="209">
        <v>74.62</v>
      </c>
      <c r="BJ188" s="212">
        <v>79.680000000000007</v>
      </c>
      <c r="BK188" s="209">
        <v>77.989999999999995</v>
      </c>
      <c r="BL188" s="209">
        <v>79.3</v>
      </c>
      <c r="BM188" s="209">
        <v>83.03</v>
      </c>
      <c r="BN188" s="209">
        <v>72.569999999999993</v>
      </c>
      <c r="BO188" s="209">
        <v>78.989999999999995</v>
      </c>
      <c r="BP188" s="212">
        <v>78.39</v>
      </c>
      <c r="BQ188" s="209">
        <v>81.150000000000006</v>
      </c>
      <c r="BR188" s="209">
        <v>76.66</v>
      </c>
      <c r="BS188" s="209">
        <v>71.150000000000006</v>
      </c>
      <c r="BT188" s="209">
        <v>67.400000000000006</v>
      </c>
      <c r="BU188" s="209">
        <v>70.819999999999993</v>
      </c>
      <c r="BV188" s="212">
        <v>73.459999999999994</v>
      </c>
      <c r="BW188" s="209">
        <v>76.430000000000007</v>
      </c>
      <c r="BX188" s="209">
        <v>76.459999999999994</v>
      </c>
      <c r="BY188" s="209">
        <v>76.13</v>
      </c>
      <c r="BZ188" s="209">
        <v>84.76</v>
      </c>
      <c r="CA188" s="209">
        <v>84.52</v>
      </c>
      <c r="CB188" s="212">
        <v>79.66</v>
      </c>
      <c r="CC188" s="209">
        <v>70.03</v>
      </c>
      <c r="CD188" s="209">
        <v>68.7</v>
      </c>
      <c r="CE188" s="209">
        <v>66.73</v>
      </c>
      <c r="CF188" s="209">
        <v>70.290000000000006</v>
      </c>
      <c r="CG188" s="209">
        <v>63.63</v>
      </c>
      <c r="CH188" s="212">
        <v>67.88</v>
      </c>
      <c r="CI188" s="209">
        <v>78.72</v>
      </c>
      <c r="CJ188" s="209">
        <v>74.33</v>
      </c>
      <c r="CK188" s="209">
        <v>70.349999999999994</v>
      </c>
      <c r="CL188" s="209">
        <v>66.03</v>
      </c>
      <c r="CM188" s="209">
        <v>63.96</v>
      </c>
      <c r="CN188" s="212">
        <v>70.709999999999994</v>
      </c>
      <c r="CO188" s="161"/>
      <c r="CP188" s="161"/>
      <c r="CQ188" s="161"/>
      <c r="CR188" s="161"/>
      <c r="CS188" s="161"/>
      <c r="CT188" s="162"/>
      <c r="CU188" s="209">
        <v>84.45</v>
      </c>
      <c r="CV188" s="209">
        <v>84.31</v>
      </c>
      <c r="CW188" s="209">
        <v>75.72</v>
      </c>
      <c r="CX188" s="209">
        <v>43.5</v>
      </c>
      <c r="CY188" s="212">
        <v>72.23</v>
      </c>
      <c r="CZ188" s="209">
        <v>69.59</v>
      </c>
      <c r="DA188" s="209">
        <v>80.95</v>
      </c>
      <c r="DB188" s="209">
        <v>82.89</v>
      </c>
      <c r="DC188" s="209">
        <v>59.29</v>
      </c>
      <c r="DD188" s="209">
        <v>87.25</v>
      </c>
      <c r="DE188" s="209">
        <v>60.7</v>
      </c>
      <c r="DF188" s="212">
        <v>73.53</v>
      </c>
      <c r="DG188" s="209">
        <v>88.25</v>
      </c>
      <c r="DH188" s="209">
        <v>90.13</v>
      </c>
      <c r="DI188" s="209">
        <v>83.48</v>
      </c>
      <c r="DJ188" s="209">
        <v>77.709999999999994</v>
      </c>
      <c r="DK188" s="209">
        <v>87.97</v>
      </c>
      <c r="DL188" s="212">
        <v>85.53</v>
      </c>
      <c r="DM188" s="209">
        <v>83.35</v>
      </c>
      <c r="DN188" s="209">
        <v>78.73</v>
      </c>
      <c r="DO188" s="209">
        <v>82.35</v>
      </c>
      <c r="DP188" s="209">
        <v>75.099999999999994</v>
      </c>
      <c r="DQ188" s="209">
        <v>81.319999999999993</v>
      </c>
      <c r="DR188" s="212">
        <v>80.180000000000007</v>
      </c>
      <c r="DS188" s="212">
        <v>75.84</v>
      </c>
      <c r="DT188" s="212">
        <v>75.61</v>
      </c>
      <c r="DU188" s="212">
        <v>74.88</v>
      </c>
      <c r="DV188" s="212">
        <v>71.25</v>
      </c>
      <c r="DW188" s="212">
        <v>76.39</v>
      </c>
      <c r="DX188" s="212">
        <v>75.319999999999993</v>
      </c>
      <c r="DY188" s="212">
        <v>68.569999999999993</v>
      </c>
      <c r="DZ188" s="212">
        <v>73.31</v>
      </c>
      <c r="EA188" s="214">
        <v>79.55</v>
      </c>
    </row>
    <row r="189" spans="1:131" s="6" customFormat="1" ht="27" x14ac:dyDescent="0.2">
      <c r="A189" s="90">
        <v>15</v>
      </c>
      <c r="B189" s="91" t="s">
        <v>577</v>
      </c>
      <c r="C189" s="92" t="s">
        <v>279</v>
      </c>
      <c r="D189" s="91" t="s">
        <v>280</v>
      </c>
      <c r="E189" s="225">
        <v>75.28</v>
      </c>
      <c r="F189" s="216">
        <v>1153</v>
      </c>
      <c r="G189" s="216">
        <v>1170</v>
      </c>
      <c r="H189" s="275">
        <v>98.547008547008545</v>
      </c>
      <c r="I189" s="209">
        <v>76.42</v>
      </c>
      <c r="J189" s="209">
        <v>77.260000000000005</v>
      </c>
      <c r="K189" s="209">
        <v>76.239999999999995</v>
      </c>
      <c r="L189" s="209">
        <v>74.95</v>
      </c>
      <c r="M189" s="209">
        <v>76.540000000000006</v>
      </c>
      <c r="N189" s="212">
        <v>76.28</v>
      </c>
      <c r="O189" s="209">
        <v>81.72</v>
      </c>
      <c r="P189" s="209">
        <v>73.680000000000007</v>
      </c>
      <c r="Q189" s="209">
        <v>77.44</v>
      </c>
      <c r="R189" s="209">
        <v>76.89</v>
      </c>
      <c r="S189" s="209">
        <v>72.94</v>
      </c>
      <c r="T189" s="212">
        <v>76.540000000000006</v>
      </c>
      <c r="U189" s="209">
        <v>69.930000000000007</v>
      </c>
      <c r="V189" s="209">
        <v>67.739999999999995</v>
      </c>
      <c r="W189" s="209">
        <v>68.5</v>
      </c>
      <c r="X189" s="209">
        <v>63.16</v>
      </c>
      <c r="Y189" s="209">
        <v>80.48</v>
      </c>
      <c r="Z189" s="212">
        <v>70</v>
      </c>
      <c r="AA189" s="209">
        <v>76.91</v>
      </c>
      <c r="AB189" s="209">
        <v>82.07</v>
      </c>
      <c r="AC189" s="209">
        <v>80.47</v>
      </c>
      <c r="AD189" s="209">
        <v>80.400000000000006</v>
      </c>
      <c r="AE189" s="209">
        <v>77.760000000000005</v>
      </c>
      <c r="AF189" s="212">
        <v>79.52</v>
      </c>
      <c r="AG189" s="209">
        <v>76.09</v>
      </c>
      <c r="AH189" s="209">
        <v>83.84</v>
      </c>
      <c r="AI189" s="209">
        <v>72.88</v>
      </c>
      <c r="AJ189" s="209">
        <v>73.58</v>
      </c>
      <c r="AK189" s="209">
        <v>78.14</v>
      </c>
      <c r="AL189" s="212">
        <v>76.92</v>
      </c>
      <c r="AM189" s="209">
        <v>82.29</v>
      </c>
      <c r="AN189" s="209">
        <v>81.08</v>
      </c>
      <c r="AO189" s="209">
        <v>80.41</v>
      </c>
      <c r="AP189" s="209">
        <v>77.59</v>
      </c>
      <c r="AQ189" s="209">
        <v>79.16</v>
      </c>
      <c r="AR189" s="212">
        <v>80.11</v>
      </c>
      <c r="AS189" s="209">
        <v>76.989999999999995</v>
      </c>
      <c r="AT189" s="209">
        <v>75.040000000000006</v>
      </c>
      <c r="AU189" s="209">
        <v>87.02</v>
      </c>
      <c r="AV189" s="209">
        <v>61.88</v>
      </c>
      <c r="AW189" s="209">
        <v>74.900000000000006</v>
      </c>
      <c r="AX189" s="212">
        <v>75.260000000000005</v>
      </c>
      <c r="AY189" s="209">
        <v>65.489999999999995</v>
      </c>
      <c r="AZ189" s="209">
        <v>63.28</v>
      </c>
      <c r="BA189" s="209">
        <v>66.430000000000007</v>
      </c>
      <c r="BB189" s="209">
        <v>62.3</v>
      </c>
      <c r="BC189" s="209">
        <v>73.03</v>
      </c>
      <c r="BD189" s="212">
        <v>66.12</v>
      </c>
      <c r="BE189" s="209">
        <v>81.2</v>
      </c>
      <c r="BF189" s="209">
        <v>80.87</v>
      </c>
      <c r="BG189" s="209">
        <v>79.53</v>
      </c>
      <c r="BH189" s="209">
        <v>78.64</v>
      </c>
      <c r="BI189" s="209">
        <v>74.61</v>
      </c>
      <c r="BJ189" s="212">
        <v>78.989999999999995</v>
      </c>
      <c r="BK189" s="209">
        <v>76.39</v>
      </c>
      <c r="BL189" s="209">
        <v>80.02</v>
      </c>
      <c r="BM189" s="209">
        <v>81.400000000000006</v>
      </c>
      <c r="BN189" s="209">
        <v>76.17</v>
      </c>
      <c r="BO189" s="209">
        <v>79.260000000000005</v>
      </c>
      <c r="BP189" s="212">
        <v>78.66</v>
      </c>
      <c r="BQ189" s="209">
        <v>78.459999999999994</v>
      </c>
      <c r="BR189" s="209">
        <v>74.849999999999994</v>
      </c>
      <c r="BS189" s="209">
        <v>71.41</v>
      </c>
      <c r="BT189" s="209">
        <v>66.75</v>
      </c>
      <c r="BU189" s="209">
        <v>72.41</v>
      </c>
      <c r="BV189" s="212">
        <v>72.81</v>
      </c>
      <c r="BW189" s="209">
        <v>74.53</v>
      </c>
      <c r="BX189" s="209">
        <v>75.47</v>
      </c>
      <c r="BY189" s="209">
        <v>74.81</v>
      </c>
      <c r="BZ189" s="209">
        <v>83.02</v>
      </c>
      <c r="CA189" s="209">
        <v>83.56</v>
      </c>
      <c r="CB189" s="212">
        <v>78.290000000000006</v>
      </c>
      <c r="CC189" s="209">
        <v>69.11</v>
      </c>
      <c r="CD189" s="209">
        <v>70.180000000000007</v>
      </c>
      <c r="CE189" s="209">
        <v>69.09</v>
      </c>
      <c r="CF189" s="209">
        <v>72.27</v>
      </c>
      <c r="CG189" s="209">
        <v>68.040000000000006</v>
      </c>
      <c r="CH189" s="212">
        <v>69.739999999999995</v>
      </c>
      <c r="CI189" s="209">
        <v>76.16</v>
      </c>
      <c r="CJ189" s="209">
        <v>71.48</v>
      </c>
      <c r="CK189" s="209">
        <v>69.48</v>
      </c>
      <c r="CL189" s="209">
        <v>67.75</v>
      </c>
      <c r="CM189" s="209">
        <v>63.11</v>
      </c>
      <c r="CN189" s="212">
        <v>69.650000000000006</v>
      </c>
      <c r="CO189" s="161"/>
      <c r="CP189" s="161"/>
      <c r="CQ189" s="161"/>
      <c r="CR189" s="161"/>
      <c r="CS189" s="161"/>
      <c r="CT189" s="162"/>
      <c r="CU189" s="209">
        <v>82</v>
      </c>
      <c r="CV189" s="209">
        <v>67.78</v>
      </c>
      <c r="CW189" s="209">
        <v>72.430000000000007</v>
      </c>
      <c r="CX189" s="209">
        <v>50.42</v>
      </c>
      <c r="CY189" s="212">
        <v>68.3</v>
      </c>
      <c r="CZ189" s="209">
        <v>64.8</v>
      </c>
      <c r="DA189" s="209">
        <v>82.26</v>
      </c>
      <c r="DB189" s="209">
        <v>81.41</v>
      </c>
      <c r="DC189" s="209">
        <v>76.12</v>
      </c>
      <c r="DD189" s="209">
        <v>87.73</v>
      </c>
      <c r="DE189" s="209">
        <v>60</v>
      </c>
      <c r="DF189" s="212">
        <v>75.41</v>
      </c>
      <c r="DG189" s="209">
        <v>84.95</v>
      </c>
      <c r="DH189" s="209">
        <v>87.47</v>
      </c>
      <c r="DI189" s="209">
        <v>80.81</v>
      </c>
      <c r="DJ189" s="209">
        <v>75.23</v>
      </c>
      <c r="DK189" s="209">
        <v>89.84</v>
      </c>
      <c r="DL189" s="212">
        <v>83.69</v>
      </c>
      <c r="DM189" s="209">
        <v>78.28</v>
      </c>
      <c r="DN189" s="209">
        <v>73.89</v>
      </c>
      <c r="DO189" s="209">
        <v>79.16</v>
      </c>
      <c r="DP189" s="209">
        <v>74.989999999999995</v>
      </c>
      <c r="DQ189" s="209">
        <v>78.78</v>
      </c>
      <c r="DR189" s="212">
        <v>77.02</v>
      </c>
      <c r="DS189" s="212">
        <v>79.13</v>
      </c>
      <c r="DT189" s="212">
        <v>79.989999999999995</v>
      </c>
      <c r="DU189" s="212">
        <v>74.59</v>
      </c>
      <c r="DV189" s="212">
        <v>73.569999999999993</v>
      </c>
      <c r="DW189" s="212">
        <v>79.03</v>
      </c>
      <c r="DX189" s="212">
        <v>76.56</v>
      </c>
      <c r="DY189" s="212">
        <v>69.28</v>
      </c>
      <c r="DZ189" s="212">
        <v>73.010000000000005</v>
      </c>
      <c r="EA189" s="214">
        <v>82.85</v>
      </c>
    </row>
    <row r="190" spans="1:131" s="6" customFormat="1" ht="27" x14ac:dyDescent="0.2">
      <c r="A190" s="90">
        <v>15</v>
      </c>
      <c r="B190" s="91" t="s">
        <v>577</v>
      </c>
      <c r="C190" s="92" t="s">
        <v>281</v>
      </c>
      <c r="D190" s="91" t="s">
        <v>282</v>
      </c>
      <c r="E190" s="225">
        <v>81.099999999999994</v>
      </c>
      <c r="F190" s="216">
        <v>112</v>
      </c>
      <c r="G190" s="216">
        <v>125</v>
      </c>
      <c r="H190" s="275">
        <v>89.600000000000009</v>
      </c>
      <c r="I190" s="209">
        <v>78.739999999999995</v>
      </c>
      <c r="J190" s="209">
        <v>87.21</v>
      </c>
      <c r="K190" s="209">
        <v>83.64</v>
      </c>
      <c r="L190" s="209">
        <v>80.73</v>
      </c>
      <c r="M190" s="209">
        <v>85.59</v>
      </c>
      <c r="N190" s="212">
        <v>83.18</v>
      </c>
      <c r="O190" s="209">
        <v>85.59</v>
      </c>
      <c r="P190" s="209">
        <v>77.84</v>
      </c>
      <c r="Q190" s="209">
        <v>76.040000000000006</v>
      </c>
      <c r="R190" s="209">
        <v>77.66</v>
      </c>
      <c r="S190" s="209">
        <v>76.040000000000006</v>
      </c>
      <c r="T190" s="212">
        <v>78.63</v>
      </c>
      <c r="U190" s="209">
        <v>78.89</v>
      </c>
      <c r="V190" s="209">
        <v>75.45</v>
      </c>
      <c r="W190" s="209">
        <v>76.11</v>
      </c>
      <c r="X190" s="209">
        <v>76.3</v>
      </c>
      <c r="Y190" s="209">
        <v>86.36</v>
      </c>
      <c r="Z190" s="212">
        <v>78.64</v>
      </c>
      <c r="AA190" s="209">
        <v>86.55</v>
      </c>
      <c r="AB190" s="209">
        <v>86.61</v>
      </c>
      <c r="AC190" s="209">
        <v>87.45</v>
      </c>
      <c r="AD190" s="209">
        <v>88.62</v>
      </c>
      <c r="AE190" s="209">
        <v>86.55</v>
      </c>
      <c r="AF190" s="212">
        <v>87.15</v>
      </c>
      <c r="AG190" s="209">
        <v>86.67</v>
      </c>
      <c r="AH190" s="209">
        <v>90.99</v>
      </c>
      <c r="AI190" s="209">
        <v>84.18</v>
      </c>
      <c r="AJ190" s="209">
        <v>86.13</v>
      </c>
      <c r="AK190" s="209">
        <v>86.48</v>
      </c>
      <c r="AL190" s="212">
        <v>86.9</v>
      </c>
      <c r="AM190" s="209">
        <v>85.56</v>
      </c>
      <c r="AN190" s="209">
        <v>90.56</v>
      </c>
      <c r="AO190" s="209">
        <v>88.73</v>
      </c>
      <c r="AP190" s="209">
        <v>85</v>
      </c>
      <c r="AQ190" s="209">
        <v>83.85</v>
      </c>
      <c r="AR190" s="212">
        <v>86.74</v>
      </c>
      <c r="AS190" s="209">
        <v>84.5</v>
      </c>
      <c r="AT190" s="209">
        <v>82.55</v>
      </c>
      <c r="AU190" s="209">
        <v>90.81</v>
      </c>
      <c r="AV190" s="209">
        <v>66</v>
      </c>
      <c r="AW190" s="209">
        <v>81.8</v>
      </c>
      <c r="AX190" s="212">
        <v>81.16</v>
      </c>
      <c r="AY190" s="209">
        <v>71.09</v>
      </c>
      <c r="AZ190" s="209">
        <v>70.27</v>
      </c>
      <c r="BA190" s="209">
        <v>72.97</v>
      </c>
      <c r="BB190" s="209">
        <v>67.27</v>
      </c>
      <c r="BC190" s="209">
        <v>75.14</v>
      </c>
      <c r="BD190" s="212">
        <v>71.36</v>
      </c>
      <c r="BE190" s="209">
        <v>88.99</v>
      </c>
      <c r="BF190" s="209">
        <v>89.17</v>
      </c>
      <c r="BG190" s="209">
        <v>86.48</v>
      </c>
      <c r="BH190" s="209">
        <v>84.63</v>
      </c>
      <c r="BI190" s="209">
        <v>82.04</v>
      </c>
      <c r="BJ190" s="212">
        <v>86.27</v>
      </c>
      <c r="BK190" s="209">
        <v>85.69</v>
      </c>
      <c r="BL190" s="209">
        <v>82.39</v>
      </c>
      <c r="BM190" s="209">
        <v>85.87</v>
      </c>
      <c r="BN190" s="209">
        <v>79.45</v>
      </c>
      <c r="BO190" s="209">
        <v>82.75</v>
      </c>
      <c r="BP190" s="212">
        <v>83.23</v>
      </c>
      <c r="BQ190" s="209">
        <v>84.14</v>
      </c>
      <c r="BR190" s="209">
        <v>80</v>
      </c>
      <c r="BS190" s="209">
        <v>74.180000000000007</v>
      </c>
      <c r="BT190" s="209">
        <v>71.739999999999995</v>
      </c>
      <c r="BU190" s="209">
        <v>77.09</v>
      </c>
      <c r="BV190" s="212">
        <v>77.459999999999994</v>
      </c>
      <c r="BW190" s="209">
        <v>78.2</v>
      </c>
      <c r="BX190" s="209">
        <v>80</v>
      </c>
      <c r="BY190" s="209">
        <v>80.36</v>
      </c>
      <c r="BZ190" s="209">
        <v>89.55</v>
      </c>
      <c r="CA190" s="209">
        <v>88.55</v>
      </c>
      <c r="CB190" s="212">
        <v>83.33</v>
      </c>
      <c r="CC190" s="209">
        <v>72.14</v>
      </c>
      <c r="CD190" s="209">
        <v>67.930000000000007</v>
      </c>
      <c r="CE190" s="209">
        <v>66.849999999999994</v>
      </c>
      <c r="CF190" s="209">
        <v>69.45</v>
      </c>
      <c r="CG190" s="209">
        <v>65.23</v>
      </c>
      <c r="CH190" s="212">
        <v>68.319999999999993</v>
      </c>
      <c r="CI190" s="209">
        <v>75.14</v>
      </c>
      <c r="CJ190" s="209">
        <v>73.45</v>
      </c>
      <c r="CK190" s="209">
        <v>70.27</v>
      </c>
      <c r="CL190" s="209">
        <v>71.45</v>
      </c>
      <c r="CM190" s="209">
        <v>68.87</v>
      </c>
      <c r="CN190" s="212">
        <v>71.86</v>
      </c>
      <c r="CO190" s="161"/>
      <c r="CP190" s="161"/>
      <c r="CQ190" s="161"/>
      <c r="CR190" s="161"/>
      <c r="CS190" s="161"/>
      <c r="CT190" s="162"/>
      <c r="CU190" s="209">
        <v>90.73</v>
      </c>
      <c r="CV190" s="209">
        <v>85.77</v>
      </c>
      <c r="CW190" s="209">
        <v>83.24</v>
      </c>
      <c r="CX190" s="209">
        <v>53.46</v>
      </c>
      <c r="CY190" s="212">
        <v>78.5</v>
      </c>
      <c r="CZ190" s="209">
        <v>72.709999999999994</v>
      </c>
      <c r="DA190" s="209">
        <v>91.13</v>
      </c>
      <c r="DB190" s="209">
        <v>89.91</v>
      </c>
      <c r="DC190" s="209">
        <v>84.44</v>
      </c>
      <c r="DD190" s="209">
        <v>94.73</v>
      </c>
      <c r="DE190" s="209">
        <v>68.91</v>
      </c>
      <c r="DF190" s="212">
        <v>83.63</v>
      </c>
      <c r="DG190" s="209">
        <v>90.45</v>
      </c>
      <c r="DH190" s="209">
        <v>92</v>
      </c>
      <c r="DI190" s="209">
        <v>84.11</v>
      </c>
      <c r="DJ190" s="209">
        <v>78.180000000000007</v>
      </c>
      <c r="DK190" s="209">
        <v>96.73</v>
      </c>
      <c r="DL190" s="212">
        <v>88.32</v>
      </c>
      <c r="DM190" s="209">
        <v>83.45</v>
      </c>
      <c r="DN190" s="209">
        <v>84.22</v>
      </c>
      <c r="DO190" s="209">
        <v>86.97</v>
      </c>
      <c r="DP190" s="209">
        <v>81.650000000000006</v>
      </c>
      <c r="DQ190" s="209">
        <v>86.06</v>
      </c>
      <c r="DR190" s="212">
        <v>84.47</v>
      </c>
      <c r="DS190" s="212">
        <v>76.41</v>
      </c>
      <c r="DT190" s="212">
        <v>74.8</v>
      </c>
      <c r="DU190" s="212">
        <v>78.510000000000005</v>
      </c>
      <c r="DV190" s="212">
        <v>70.72</v>
      </c>
      <c r="DW190" s="212">
        <v>78.83</v>
      </c>
      <c r="DX190" s="212">
        <v>75.56</v>
      </c>
      <c r="DY190" s="212">
        <v>69.7</v>
      </c>
      <c r="DZ190" s="212">
        <v>72.569999999999993</v>
      </c>
      <c r="EA190" s="214">
        <v>80.36</v>
      </c>
    </row>
    <row r="191" spans="1:131" s="6" customFormat="1" ht="27" x14ac:dyDescent="0.2">
      <c r="A191" s="90">
        <v>15</v>
      </c>
      <c r="B191" s="91" t="s">
        <v>577</v>
      </c>
      <c r="C191" s="92" t="s">
        <v>283</v>
      </c>
      <c r="D191" s="200" t="s">
        <v>284</v>
      </c>
      <c r="E191" s="225">
        <v>80.59</v>
      </c>
      <c r="F191" s="216">
        <v>2255</v>
      </c>
      <c r="G191" s="216">
        <v>2415</v>
      </c>
      <c r="H191" s="275">
        <v>93.374741200828154</v>
      </c>
      <c r="I191" s="209">
        <v>83.64</v>
      </c>
      <c r="J191" s="209">
        <v>82.79</v>
      </c>
      <c r="K191" s="209">
        <v>82.33</v>
      </c>
      <c r="L191" s="209">
        <v>81.5</v>
      </c>
      <c r="M191" s="209">
        <v>81.23</v>
      </c>
      <c r="N191" s="212">
        <v>82.3</v>
      </c>
      <c r="O191" s="209">
        <v>89.4</v>
      </c>
      <c r="P191" s="209">
        <v>80.87</v>
      </c>
      <c r="Q191" s="209">
        <v>85.1</v>
      </c>
      <c r="R191" s="209">
        <v>84.78</v>
      </c>
      <c r="S191" s="209">
        <v>80.510000000000005</v>
      </c>
      <c r="T191" s="212">
        <v>84.14</v>
      </c>
      <c r="U191" s="209">
        <v>77.98</v>
      </c>
      <c r="V191" s="209">
        <v>73.069999999999993</v>
      </c>
      <c r="W191" s="209">
        <v>74.819999999999993</v>
      </c>
      <c r="X191" s="209">
        <v>70.430000000000007</v>
      </c>
      <c r="Y191" s="209">
        <v>86.66</v>
      </c>
      <c r="Z191" s="212">
        <v>76.61</v>
      </c>
      <c r="AA191" s="209">
        <v>82.22</v>
      </c>
      <c r="AB191" s="209">
        <v>86.19</v>
      </c>
      <c r="AC191" s="209">
        <v>85.23</v>
      </c>
      <c r="AD191" s="209">
        <v>85.41</v>
      </c>
      <c r="AE191" s="209">
        <v>84.39</v>
      </c>
      <c r="AF191" s="212">
        <v>84.69</v>
      </c>
      <c r="AG191" s="209">
        <v>74.05</v>
      </c>
      <c r="AH191" s="209">
        <v>82.83</v>
      </c>
      <c r="AI191" s="209">
        <v>64.94</v>
      </c>
      <c r="AJ191" s="209">
        <v>73.02</v>
      </c>
      <c r="AK191" s="209">
        <v>81.93</v>
      </c>
      <c r="AL191" s="212">
        <v>75.36</v>
      </c>
      <c r="AM191" s="209">
        <v>89.4</v>
      </c>
      <c r="AN191" s="209">
        <v>88.75</v>
      </c>
      <c r="AO191" s="209">
        <v>88.38</v>
      </c>
      <c r="AP191" s="209">
        <v>84.74</v>
      </c>
      <c r="AQ191" s="209">
        <v>85.29</v>
      </c>
      <c r="AR191" s="212">
        <v>87.31</v>
      </c>
      <c r="AS191" s="209">
        <v>82.92</v>
      </c>
      <c r="AT191" s="209">
        <v>80.91</v>
      </c>
      <c r="AU191" s="209">
        <v>93.12</v>
      </c>
      <c r="AV191" s="209">
        <v>71.88</v>
      </c>
      <c r="AW191" s="209">
        <v>82.69</v>
      </c>
      <c r="AX191" s="212">
        <v>82.36</v>
      </c>
      <c r="AY191" s="209">
        <v>71.489999999999995</v>
      </c>
      <c r="AZ191" s="209">
        <v>69.349999999999994</v>
      </c>
      <c r="BA191" s="209">
        <v>73.569999999999993</v>
      </c>
      <c r="BB191" s="209">
        <v>69.59</v>
      </c>
      <c r="BC191" s="209">
        <v>79.53</v>
      </c>
      <c r="BD191" s="212">
        <v>72.72</v>
      </c>
      <c r="BE191" s="209">
        <v>85.15</v>
      </c>
      <c r="BF191" s="209">
        <v>84.97</v>
      </c>
      <c r="BG191" s="209">
        <v>84.99</v>
      </c>
      <c r="BH191" s="209">
        <v>83.36</v>
      </c>
      <c r="BI191" s="209">
        <v>74.83</v>
      </c>
      <c r="BJ191" s="212">
        <v>82.69</v>
      </c>
      <c r="BK191" s="209">
        <v>82.46</v>
      </c>
      <c r="BL191" s="209">
        <v>85.5</v>
      </c>
      <c r="BM191" s="209">
        <v>88.37</v>
      </c>
      <c r="BN191" s="209">
        <v>82.7</v>
      </c>
      <c r="BO191" s="209">
        <v>85.2</v>
      </c>
      <c r="BP191" s="212">
        <v>84.86</v>
      </c>
      <c r="BQ191" s="209">
        <v>82.8</v>
      </c>
      <c r="BR191" s="209">
        <v>80.290000000000006</v>
      </c>
      <c r="BS191" s="209">
        <v>75.739999999999995</v>
      </c>
      <c r="BT191" s="209">
        <v>71.06</v>
      </c>
      <c r="BU191" s="209">
        <v>76.91</v>
      </c>
      <c r="BV191" s="212">
        <v>77.39</v>
      </c>
      <c r="BW191" s="209">
        <v>79.819999999999993</v>
      </c>
      <c r="BX191" s="209">
        <v>80.42</v>
      </c>
      <c r="BY191" s="209">
        <v>79.83</v>
      </c>
      <c r="BZ191" s="209">
        <v>88.06</v>
      </c>
      <c r="CA191" s="209">
        <v>89.41</v>
      </c>
      <c r="CB191" s="212">
        <v>83.5</v>
      </c>
      <c r="CC191" s="209">
        <v>78.040000000000006</v>
      </c>
      <c r="CD191" s="209">
        <v>77.099999999999994</v>
      </c>
      <c r="CE191" s="209">
        <v>77.78</v>
      </c>
      <c r="CF191" s="209">
        <v>80.47</v>
      </c>
      <c r="CG191" s="209">
        <v>78.17</v>
      </c>
      <c r="CH191" s="212">
        <v>78.31</v>
      </c>
      <c r="CI191" s="209">
        <v>83.78</v>
      </c>
      <c r="CJ191" s="209">
        <v>77.84</v>
      </c>
      <c r="CK191" s="209">
        <v>77.099999999999994</v>
      </c>
      <c r="CL191" s="209">
        <v>71.67</v>
      </c>
      <c r="CM191" s="209">
        <v>65.489999999999995</v>
      </c>
      <c r="CN191" s="212">
        <v>75.260000000000005</v>
      </c>
      <c r="CO191" s="161"/>
      <c r="CP191" s="161"/>
      <c r="CQ191" s="161"/>
      <c r="CR191" s="161"/>
      <c r="CS191" s="161"/>
      <c r="CT191" s="162"/>
      <c r="CU191" s="209">
        <v>84.92</v>
      </c>
      <c r="CV191" s="209">
        <v>74.45</v>
      </c>
      <c r="CW191" s="209">
        <v>74.27</v>
      </c>
      <c r="CX191" s="209">
        <v>46.64</v>
      </c>
      <c r="CY191" s="212">
        <v>70.28</v>
      </c>
      <c r="CZ191" s="209">
        <v>65.069999999999993</v>
      </c>
      <c r="DA191" s="209">
        <v>88.1</v>
      </c>
      <c r="DB191" s="209">
        <v>88.06</v>
      </c>
      <c r="DC191" s="209">
        <v>74.010000000000005</v>
      </c>
      <c r="DD191" s="209">
        <v>92.58</v>
      </c>
      <c r="DE191" s="209">
        <v>61.42</v>
      </c>
      <c r="DF191" s="212">
        <v>78.290000000000006</v>
      </c>
      <c r="DG191" s="209">
        <v>91.64</v>
      </c>
      <c r="DH191" s="209">
        <v>92.92</v>
      </c>
      <c r="DI191" s="209">
        <v>86.2</v>
      </c>
      <c r="DJ191" s="209">
        <v>80.239999999999995</v>
      </c>
      <c r="DK191" s="209">
        <v>94.65</v>
      </c>
      <c r="DL191" s="212">
        <v>89.15</v>
      </c>
      <c r="DM191" s="209">
        <v>84.92</v>
      </c>
      <c r="DN191" s="209">
        <v>77.94</v>
      </c>
      <c r="DO191" s="209">
        <v>86.49</v>
      </c>
      <c r="DP191" s="209">
        <v>82.39</v>
      </c>
      <c r="DQ191" s="209">
        <v>85.42</v>
      </c>
      <c r="DR191" s="212">
        <v>83.44</v>
      </c>
      <c r="DS191" s="212">
        <v>80.900000000000006</v>
      </c>
      <c r="DT191" s="212">
        <v>82.91</v>
      </c>
      <c r="DU191" s="212">
        <v>86.82</v>
      </c>
      <c r="DV191" s="212">
        <v>76.260000000000005</v>
      </c>
      <c r="DW191" s="212">
        <v>84.75</v>
      </c>
      <c r="DX191" s="212">
        <v>80.400000000000006</v>
      </c>
      <c r="DY191" s="212">
        <v>70.08</v>
      </c>
      <c r="DZ191" s="212">
        <v>81.56</v>
      </c>
      <c r="EA191" s="214">
        <v>86.4</v>
      </c>
    </row>
    <row r="192" spans="1:131" s="6" customFormat="1" ht="27" x14ac:dyDescent="0.2">
      <c r="A192" s="90">
        <v>15</v>
      </c>
      <c r="B192" s="91" t="s">
        <v>577</v>
      </c>
      <c r="C192" s="92" t="s">
        <v>285</v>
      </c>
      <c r="D192" s="91" t="s">
        <v>286</v>
      </c>
      <c r="E192" s="225">
        <v>83.53</v>
      </c>
      <c r="F192" s="216">
        <v>138</v>
      </c>
      <c r="G192" s="216">
        <v>134</v>
      </c>
      <c r="H192" s="275">
        <v>100</v>
      </c>
      <c r="I192" s="209">
        <v>82.75</v>
      </c>
      <c r="J192" s="209">
        <v>82.17</v>
      </c>
      <c r="K192" s="209">
        <v>82.9</v>
      </c>
      <c r="L192" s="209">
        <v>83.91</v>
      </c>
      <c r="M192" s="209">
        <v>85.36</v>
      </c>
      <c r="N192" s="212">
        <v>83.42</v>
      </c>
      <c r="O192" s="209">
        <v>88.24</v>
      </c>
      <c r="P192" s="209">
        <v>81.3</v>
      </c>
      <c r="Q192" s="209">
        <v>87.83</v>
      </c>
      <c r="R192" s="209">
        <v>84.2</v>
      </c>
      <c r="S192" s="209">
        <v>82.32</v>
      </c>
      <c r="T192" s="212">
        <v>84.77</v>
      </c>
      <c r="U192" s="209">
        <v>81.02</v>
      </c>
      <c r="V192" s="209">
        <v>78.22</v>
      </c>
      <c r="W192" s="209">
        <v>80</v>
      </c>
      <c r="X192" s="209">
        <v>83.5</v>
      </c>
      <c r="Y192" s="209">
        <v>87.59</v>
      </c>
      <c r="Z192" s="212">
        <v>82.09</v>
      </c>
      <c r="AA192" s="209">
        <v>86.81</v>
      </c>
      <c r="AB192" s="209">
        <v>88.26</v>
      </c>
      <c r="AC192" s="209">
        <v>87.83</v>
      </c>
      <c r="AD192" s="209">
        <v>87.01</v>
      </c>
      <c r="AE192" s="209">
        <v>85.8</v>
      </c>
      <c r="AF192" s="212">
        <v>87.14</v>
      </c>
      <c r="AG192" s="209">
        <v>81.45</v>
      </c>
      <c r="AH192" s="209">
        <v>86.13</v>
      </c>
      <c r="AI192" s="209">
        <v>68.97</v>
      </c>
      <c r="AJ192" s="209">
        <v>83.33</v>
      </c>
      <c r="AK192" s="209">
        <v>84.49</v>
      </c>
      <c r="AL192" s="212">
        <v>80.900000000000006</v>
      </c>
      <c r="AM192" s="209">
        <v>89.34</v>
      </c>
      <c r="AN192" s="209">
        <v>88.91</v>
      </c>
      <c r="AO192" s="209">
        <v>87.39</v>
      </c>
      <c r="AP192" s="209">
        <v>87.3</v>
      </c>
      <c r="AQ192" s="209">
        <v>85.11</v>
      </c>
      <c r="AR192" s="212">
        <v>87.61</v>
      </c>
      <c r="AS192" s="209">
        <v>83.65</v>
      </c>
      <c r="AT192" s="209">
        <v>85.22</v>
      </c>
      <c r="AU192" s="209">
        <v>92.75</v>
      </c>
      <c r="AV192" s="209">
        <v>76.44</v>
      </c>
      <c r="AW192" s="209">
        <v>83.04</v>
      </c>
      <c r="AX192" s="212">
        <v>84.26</v>
      </c>
      <c r="AY192" s="209">
        <v>75.94</v>
      </c>
      <c r="AZ192" s="209">
        <v>74.489999999999995</v>
      </c>
      <c r="BA192" s="209">
        <v>77.39</v>
      </c>
      <c r="BB192" s="209">
        <v>71.62</v>
      </c>
      <c r="BC192" s="209">
        <v>80.739999999999995</v>
      </c>
      <c r="BD192" s="212">
        <v>76.03</v>
      </c>
      <c r="BE192" s="209">
        <v>89.64</v>
      </c>
      <c r="BF192" s="209">
        <v>87.5</v>
      </c>
      <c r="BG192" s="209">
        <v>88.7</v>
      </c>
      <c r="BH192" s="209">
        <v>84.2</v>
      </c>
      <c r="BI192" s="209">
        <v>80.739999999999995</v>
      </c>
      <c r="BJ192" s="212">
        <v>86.16</v>
      </c>
      <c r="BK192" s="209">
        <v>87.16</v>
      </c>
      <c r="BL192" s="209">
        <v>86.52</v>
      </c>
      <c r="BM192" s="209">
        <v>86.03</v>
      </c>
      <c r="BN192" s="209">
        <v>82.9</v>
      </c>
      <c r="BO192" s="209">
        <v>85.65</v>
      </c>
      <c r="BP192" s="212">
        <v>85.64</v>
      </c>
      <c r="BQ192" s="209">
        <v>85.69</v>
      </c>
      <c r="BR192" s="209">
        <v>81.61</v>
      </c>
      <c r="BS192" s="209">
        <v>81.61</v>
      </c>
      <c r="BT192" s="209">
        <v>75.739999999999995</v>
      </c>
      <c r="BU192" s="209">
        <v>81.17</v>
      </c>
      <c r="BV192" s="212">
        <v>81.17</v>
      </c>
      <c r="BW192" s="209">
        <v>80.73</v>
      </c>
      <c r="BX192" s="209">
        <v>82.04</v>
      </c>
      <c r="BY192" s="209">
        <v>81.17</v>
      </c>
      <c r="BZ192" s="209">
        <v>89.41</v>
      </c>
      <c r="CA192" s="209">
        <v>89.63</v>
      </c>
      <c r="CB192" s="212">
        <v>84.57</v>
      </c>
      <c r="CC192" s="209">
        <v>79.28</v>
      </c>
      <c r="CD192" s="209">
        <v>82.32</v>
      </c>
      <c r="CE192" s="209">
        <v>78.41</v>
      </c>
      <c r="CF192" s="209">
        <v>81.45</v>
      </c>
      <c r="CG192" s="209">
        <v>78.989999999999995</v>
      </c>
      <c r="CH192" s="212">
        <v>80.09</v>
      </c>
      <c r="CI192" s="209">
        <v>85.4</v>
      </c>
      <c r="CJ192" s="209">
        <v>82.63</v>
      </c>
      <c r="CK192" s="209">
        <v>80.73</v>
      </c>
      <c r="CL192" s="209">
        <v>76.64</v>
      </c>
      <c r="CM192" s="209">
        <v>72.59</v>
      </c>
      <c r="CN192" s="212">
        <v>79.62</v>
      </c>
      <c r="CO192" s="161"/>
      <c r="CP192" s="161"/>
      <c r="CQ192" s="161"/>
      <c r="CR192" s="161"/>
      <c r="CS192" s="161"/>
      <c r="CT192" s="162"/>
      <c r="CU192" s="209">
        <v>87.25</v>
      </c>
      <c r="CV192" s="209">
        <v>87.39</v>
      </c>
      <c r="CW192" s="209">
        <v>89.13</v>
      </c>
      <c r="CX192" s="209">
        <v>60.29</v>
      </c>
      <c r="CY192" s="212">
        <v>81.09</v>
      </c>
      <c r="CZ192" s="209">
        <v>81.010000000000005</v>
      </c>
      <c r="DA192" s="209">
        <v>89.71</v>
      </c>
      <c r="DB192" s="209">
        <v>89.57</v>
      </c>
      <c r="DC192" s="209">
        <v>68.819999999999993</v>
      </c>
      <c r="DD192" s="209">
        <v>92.46</v>
      </c>
      <c r="DE192" s="209">
        <v>76.790000000000006</v>
      </c>
      <c r="DF192" s="212">
        <v>83.1</v>
      </c>
      <c r="DG192" s="209">
        <v>89.86</v>
      </c>
      <c r="DH192" s="209">
        <v>90.87</v>
      </c>
      <c r="DI192" s="209">
        <v>89.49</v>
      </c>
      <c r="DJ192" s="209">
        <v>83.97</v>
      </c>
      <c r="DK192" s="209">
        <v>93.19</v>
      </c>
      <c r="DL192" s="212">
        <v>89.49</v>
      </c>
      <c r="DM192" s="209">
        <v>86.03</v>
      </c>
      <c r="DN192" s="209">
        <v>85.36</v>
      </c>
      <c r="DO192" s="209">
        <v>87.25</v>
      </c>
      <c r="DP192" s="209">
        <v>85.11</v>
      </c>
      <c r="DQ192" s="209">
        <v>86.23</v>
      </c>
      <c r="DR192" s="212">
        <v>86</v>
      </c>
      <c r="DS192" s="212">
        <v>83.22</v>
      </c>
      <c r="DT192" s="212">
        <v>80.67</v>
      </c>
      <c r="DU192" s="212">
        <v>81.349999999999994</v>
      </c>
      <c r="DV192" s="212">
        <v>77.56</v>
      </c>
      <c r="DW192" s="212">
        <v>83.77</v>
      </c>
      <c r="DX192" s="212">
        <v>80.45</v>
      </c>
      <c r="DY192" s="212">
        <v>76.790000000000006</v>
      </c>
      <c r="DZ192" s="212">
        <v>75.09</v>
      </c>
      <c r="EA192" s="214">
        <v>86.29</v>
      </c>
    </row>
    <row r="193" spans="1:131" s="6" customFormat="1" ht="27" x14ac:dyDescent="0.2">
      <c r="A193" s="90">
        <v>16</v>
      </c>
      <c r="B193" s="91" t="s">
        <v>578</v>
      </c>
      <c r="C193" s="210">
        <v>0</v>
      </c>
      <c r="D193" s="200" t="s">
        <v>287</v>
      </c>
      <c r="E193" s="225">
        <v>79.7</v>
      </c>
      <c r="F193" s="216">
        <v>3396</v>
      </c>
      <c r="G193" s="216">
        <v>3748</v>
      </c>
      <c r="H193" s="275">
        <v>90.608324439701164</v>
      </c>
      <c r="I193" s="209">
        <v>80.91</v>
      </c>
      <c r="J193" s="209">
        <v>81.099999999999994</v>
      </c>
      <c r="K193" s="209">
        <v>80.239999999999995</v>
      </c>
      <c r="L193" s="209">
        <v>79.459999999999994</v>
      </c>
      <c r="M193" s="209">
        <v>79.64</v>
      </c>
      <c r="N193" s="212">
        <v>80.27</v>
      </c>
      <c r="O193" s="209">
        <v>85.1</v>
      </c>
      <c r="P193" s="209">
        <v>76.900000000000006</v>
      </c>
      <c r="Q193" s="209">
        <v>81.400000000000006</v>
      </c>
      <c r="R193" s="209">
        <v>79.8</v>
      </c>
      <c r="S193" s="209">
        <v>77.42</v>
      </c>
      <c r="T193" s="212">
        <v>80.13</v>
      </c>
      <c r="U193" s="209">
        <v>75.459999999999994</v>
      </c>
      <c r="V193" s="209">
        <v>73.459999999999994</v>
      </c>
      <c r="W193" s="209">
        <v>73.64</v>
      </c>
      <c r="X193" s="209">
        <v>75.77</v>
      </c>
      <c r="Y193" s="209">
        <v>85.33</v>
      </c>
      <c r="Z193" s="212">
        <v>76.790000000000006</v>
      </c>
      <c r="AA193" s="209">
        <v>80.62</v>
      </c>
      <c r="AB193" s="209">
        <v>86.53</v>
      </c>
      <c r="AC193" s="209">
        <v>85.64</v>
      </c>
      <c r="AD193" s="209">
        <v>84.14</v>
      </c>
      <c r="AE193" s="209">
        <v>80.56</v>
      </c>
      <c r="AF193" s="212">
        <v>83.5</v>
      </c>
      <c r="AG193" s="209">
        <v>77.790000000000006</v>
      </c>
      <c r="AH193" s="209">
        <v>85.81</v>
      </c>
      <c r="AI193" s="209">
        <v>72.03</v>
      </c>
      <c r="AJ193" s="209">
        <v>76</v>
      </c>
      <c r="AK193" s="209">
        <v>81.98</v>
      </c>
      <c r="AL193" s="212">
        <v>78.73</v>
      </c>
      <c r="AM193" s="209">
        <v>82.83</v>
      </c>
      <c r="AN193" s="209">
        <v>82.62</v>
      </c>
      <c r="AO193" s="209">
        <v>81.290000000000006</v>
      </c>
      <c r="AP193" s="209">
        <v>78.47</v>
      </c>
      <c r="AQ193" s="209">
        <v>81.27</v>
      </c>
      <c r="AR193" s="212">
        <v>81.3</v>
      </c>
      <c r="AS193" s="209">
        <v>76.540000000000006</v>
      </c>
      <c r="AT193" s="209">
        <v>81.569999999999993</v>
      </c>
      <c r="AU193" s="209">
        <v>90.47</v>
      </c>
      <c r="AV193" s="209">
        <v>73.61</v>
      </c>
      <c r="AW193" s="209">
        <v>80.78</v>
      </c>
      <c r="AX193" s="212">
        <v>80.64</v>
      </c>
      <c r="AY193" s="209">
        <v>71.33</v>
      </c>
      <c r="AZ193" s="209">
        <v>70.709999999999994</v>
      </c>
      <c r="BA193" s="209">
        <v>74.66</v>
      </c>
      <c r="BB193" s="209">
        <v>69.62</v>
      </c>
      <c r="BC193" s="209">
        <v>79.58</v>
      </c>
      <c r="BD193" s="212">
        <v>73.2</v>
      </c>
      <c r="BE193" s="209">
        <v>85.18</v>
      </c>
      <c r="BF193" s="209">
        <v>82.66</v>
      </c>
      <c r="BG193" s="209">
        <v>84.37</v>
      </c>
      <c r="BH193" s="209">
        <v>82.66</v>
      </c>
      <c r="BI193" s="209">
        <v>76.430000000000007</v>
      </c>
      <c r="BJ193" s="212">
        <v>82.28</v>
      </c>
      <c r="BK193" s="209">
        <v>81.2</v>
      </c>
      <c r="BL193" s="209">
        <v>82.83</v>
      </c>
      <c r="BM193" s="209">
        <v>84.12</v>
      </c>
      <c r="BN193" s="209">
        <v>78.209999999999994</v>
      </c>
      <c r="BO193" s="209">
        <v>82.3</v>
      </c>
      <c r="BP193" s="212">
        <v>81.739999999999995</v>
      </c>
      <c r="BQ193" s="209">
        <v>84.78</v>
      </c>
      <c r="BR193" s="209">
        <v>82.43</v>
      </c>
      <c r="BS193" s="209">
        <v>79.349999999999994</v>
      </c>
      <c r="BT193" s="209">
        <v>73.260000000000005</v>
      </c>
      <c r="BU193" s="209">
        <v>77.650000000000006</v>
      </c>
      <c r="BV193" s="212">
        <v>79.52</v>
      </c>
      <c r="BW193" s="209">
        <v>79.75</v>
      </c>
      <c r="BX193" s="209">
        <v>80.400000000000006</v>
      </c>
      <c r="BY193" s="209">
        <v>80.25</v>
      </c>
      <c r="BZ193" s="209">
        <v>87.83</v>
      </c>
      <c r="CA193" s="209">
        <v>88.29</v>
      </c>
      <c r="CB193" s="212">
        <v>83.32</v>
      </c>
      <c r="CC193" s="209">
        <v>74.989999999999995</v>
      </c>
      <c r="CD193" s="209">
        <v>74.86</v>
      </c>
      <c r="CE193" s="209">
        <v>73.7</v>
      </c>
      <c r="CF193" s="209">
        <v>76.459999999999994</v>
      </c>
      <c r="CG193" s="209">
        <v>72.849999999999994</v>
      </c>
      <c r="CH193" s="212">
        <v>74.569999999999993</v>
      </c>
      <c r="CI193" s="209">
        <v>83.6</v>
      </c>
      <c r="CJ193" s="209">
        <v>76.67</v>
      </c>
      <c r="CK193" s="209">
        <v>75.34</v>
      </c>
      <c r="CL193" s="209">
        <v>70.8</v>
      </c>
      <c r="CM193" s="209">
        <v>67.97</v>
      </c>
      <c r="CN193" s="212">
        <v>74.97</v>
      </c>
      <c r="CO193" s="209">
        <v>76.239999999999995</v>
      </c>
      <c r="CP193" s="209">
        <v>77.97</v>
      </c>
      <c r="CQ193" s="209">
        <v>75.67</v>
      </c>
      <c r="CR193" s="209">
        <v>73.86</v>
      </c>
      <c r="CS193" s="209">
        <v>73.77</v>
      </c>
      <c r="CT193" s="212">
        <v>75.5</v>
      </c>
      <c r="CU193" s="209">
        <v>86.53</v>
      </c>
      <c r="CV193" s="209">
        <v>79.540000000000006</v>
      </c>
      <c r="CW193" s="209">
        <v>79.540000000000006</v>
      </c>
      <c r="CX193" s="209">
        <v>52.62</v>
      </c>
      <c r="CY193" s="212">
        <v>74.819999999999993</v>
      </c>
      <c r="CZ193" s="209">
        <v>73.89</v>
      </c>
      <c r="DA193" s="209">
        <v>86.22</v>
      </c>
      <c r="DB193" s="209">
        <v>85.77</v>
      </c>
      <c r="DC193" s="209">
        <v>77.2</v>
      </c>
      <c r="DD193" s="209">
        <v>90.29</v>
      </c>
      <c r="DE193" s="209">
        <v>67</v>
      </c>
      <c r="DF193" s="212">
        <v>80.12</v>
      </c>
      <c r="DG193" s="209">
        <v>89.37</v>
      </c>
      <c r="DH193" s="209">
        <v>90.16</v>
      </c>
      <c r="DI193" s="209">
        <v>82.1</v>
      </c>
      <c r="DJ193" s="209">
        <v>77.22</v>
      </c>
      <c r="DK193" s="209">
        <v>92.38</v>
      </c>
      <c r="DL193" s="212">
        <v>86.28</v>
      </c>
      <c r="DM193" s="209">
        <v>82.98</v>
      </c>
      <c r="DN193" s="209">
        <v>75.790000000000006</v>
      </c>
      <c r="DO193" s="209">
        <v>83.26</v>
      </c>
      <c r="DP193" s="209">
        <v>79.47</v>
      </c>
      <c r="DQ193" s="209">
        <v>84.29</v>
      </c>
      <c r="DR193" s="212">
        <v>81.16</v>
      </c>
      <c r="DS193" s="212">
        <v>84.09</v>
      </c>
      <c r="DT193" s="212">
        <v>84.63</v>
      </c>
      <c r="DU193" s="212">
        <v>84.25</v>
      </c>
      <c r="DV193" s="212">
        <v>80.150000000000006</v>
      </c>
      <c r="DW193" s="212">
        <v>85.9</v>
      </c>
      <c r="DX193" s="212">
        <v>82.87</v>
      </c>
      <c r="DY193" s="212">
        <v>79.849999999999994</v>
      </c>
      <c r="DZ193" s="212">
        <v>82.3</v>
      </c>
      <c r="EA193" s="214">
        <v>87.74</v>
      </c>
    </row>
    <row r="194" spans="1:131" s="6" customFormat="1" ht="27" x14ac:dyDescent="0.2">
      <c r="A194" s="90">
        <v>16</v>
      </c>
      <c r="B194" s="91" t="s">
        <v>578</v>
      </c>
      <c r="C194" s="92" t="s">
        <v>3</v>
      </c>
      <c r="D194" s="200" t="s">
        <v>288</v>
      </c>
      <c r="E194" s="225">
        <v>77.77</v>
      </c>
      <c r="F194" s="216">
        <v>4183</v>
      </c>
      <c r="G194" s="216">
        <v>12146</v>
      </c>
      <c r="H194" s="275">
        <v>34.439321587353859</v>
      </c>
      <c r="I194" s="209">
        <v>78.03</v>
      </c>
      <c r="J194" s="209">
        <v>79.14</v>
      </c>
      <c r="K194" s="209">
        <v>78.010000000000005</v>
      </c>
      <c r="L194" s="209">
        <v>78.64</v>
      </c>
      <c r="M194" s="209">
        <v>78.78</v>
      </c>
      <c r="N194" s="212">
        <v>78.52</v>
      </c>
      <c r="O194" s="209">
        <v>85.96</v>
      </c>
      <c r="P194" s="209">
        <v>75.73</v>
      </c>
      <c r="Q194" s="209">
        <v>84.58</v>
      </c>
      <c r="R194" s="209">
        <v>80.849999999999994</v>
      </c>
      <c r="S194" s="209">
        <v>78.36</v>
      </c>
      <c r="T194" s="212">
        <v>81.11</v>
      </c>
      <c r="U194" s="209">
        <v>71.12</v>
      </c>
      <c r="V194" s="209">
        <v>71.02</v>
      </c>
      <c r="W194" s="209">
        <v>69.63</v>
      </c>
      <c r="X194" s="209">
        <v>71.709999999999994</v>
      </c>
      <c r="Y194" s="209">
        <v>83.97</v>
      </c>
      <c r="Z194" s="212">
        <v>73.55</v>
      </c>
      <c r="AA194" s="209">
        <v>78.06</v>
      </c>
      <c r="AB194" s="209">
        <v>83.41</v>
      </c>
      <c r="AC194" s="209">
        <v>82.97</v>
      </c>
      <c r="AD194" s="209">
        <v>81.05</v>
      </c>
      <c r="AE194" s="209">
        <v>78.8</v>
      </c>
      <c r="AF194" s="212">
        <v>80.86</v>
      </c>
      <c r="AG194" s="209">
        <v>79.040000000000006</v>
      </c>
      <c r="AH194" s="209">
        <v>85.85</v>
      </c>
      <c r="AI194" s="209">
        <v>73.45</v>
      </c>
      <c r="AJ194" s="209">
        <v>75.349999999999994</v>
      </c>
      <c r="AK194" s="209">
        <v>80.45</v>
      </c>
      <c r="AL194" s="212">
        <v>78.83</v>
      </c>
      <c r="AM194" s="209">
        <v>82.86</v>
      </c>
      <c r="AN194" s="209">
        <v>82</v>
      </c>
      <c r="AO194" s="209">
        <v>81.790000000000006</v>
      </c>
      <c r="AP194" s="209">
        <v>77.72</v>
      </c>
      <c r="AQ194" s="209">
        <v>79.680000000000007</v>
      </c>
      <c r="AR194" s="212">
        <v>80.81</v>
      </c>
      <c r="AS194" s="209">
        <v>76.900000000000006</v>
      </c>
      <c r="AT194" s="209">
        <v>78.86</v>
      </c>
      <c r="AU194" s="209">
        <v>89.88</v>
      </c>
      <c r="AV194" s="209">
        <v>69.87</v>
      </c>
      <c r="AW194" s="209">
        <v>78.42</v>
      </c>
      <c r="AX194" s="212">
        <v>78.83</v>
      </c>
      <c r="AY194" s="209">
        <v>68.569999999999993</v>
      </c>
      <c r="AZ194" s="209">
        <v>68.790000000000006</v>
      </c>
      <c r="BA194" s="209">
        <v>72.16</v>
      </c>
      <c r="BB194" s="209">
        <v>65.48</v>
      </c>
      <c r="BC194" s="209">
        <v>78.27</v>
      </c>
      <c r="BD194" s="212">
        <v>70.67</v>
      </c>
      <c r="BE194" s="209">
        <v>83.25</v>
      </c>
      <c r="BF194" s="209">
        <v>80.349999999999994</v>
      </c>
      <c r="BG194" s="209">
        <v>82.63</v>
      </c>
      <c r="BH194" s="209">
        <v>80.540000000000006</v>
      </c>
      <c r="BI194" s="209">
        <v>77.709999999999994</v>
      </c>
      <c r="BJ194" s="212">
        <v>80.91</v>
      </c>
      <c r="BK194" s="209">
        <v>76.81</v>
      </c>
      <c r="BL194" s="209">
        <v>80.430000000000007</v>
      </c>
      <c r="BM194" s="209">
        <v>81.790000000000006</v>
      </c>
      <c r="BN194" s="209">
        <v>74.930000000000007</v>
      </c>
      <c r="BO194" s="209">
        <v>80.11</v>
      </c>
      <c r="BP194" s="212">
        <v>78.83</v>
      </c>
      <c r="BQ194" s="209">
        <v>82.64</v>
      </c>
      <c r="BR194" s="209">
        <v>79.09</v>
      </c>
      <c r="BS194" s="209">
        <v>76.59</v>
      </c>
      <c r="BT194" s="209">
        <v>70.739999999999995</v>
      </c>
      <c r="BU194" s="209">
        <v>75.959999999999994</v>
      </c>
      <c r="BV194" s="212">
        <v>77.03</v>
      </c>
      <c r="BW194" s="209">
        <v>78.239999999999995</v>
      </c>
      <c r="BX194" s="209">
        <v>78.349999999999994</v>
      </c>
      <c r="BY194" s="209">
        <v>78.42</v>
      </c>
      <c r="BZ194" s="209">
        <v>86.24</v>
      </c>
      <c r="CA194" s="209">
        <v>87.15</v>
      </c>
      <c r="CB194" s="212">
        <v>81.680000000000007</v>
      </c>
      <c r="CC194" s="209">
        <v>72.03</v>
      </c>
      <c r="CD194" s="209">
        <v>68.44</v>
      </c>
      <c r="CE194" s="209">
        <v>66.489999999999995</v>
      </c>
      <c r="CF194" s="209">
        <v>70.08</v>
      </c>
      <c r="CG194" s="209">
        <v>66.22</v>
      </c>
      <c r="CH194" s="212">
        <v>68.650000000000006</v>
      </c>
      <c r="CI194" s="209">
        <v>79.819999999999993</v>
      </c>
      <c r="CJ194" s="209">
        <v>74.69</v>
      </c>
      <c r="CK194" s="209">
        <v>71.97</v>
      </c>
      <c r="CL194" s="209">
        <v>67.349999999999994</v>
      </c>
      <c r="CM194" s="209">
        <v>64.98</v>
      </c>
      <c r="CN194" s="212">
        <v>71.83</v>
      </c>
      <c r="CO194" s="209">
        <v>73.06</v>
      </c>
      <c r="CP194" s="209">
        <v>73.92</v>
      </c>
      <c r="CQ194" s="209">
        <v>72.47</v>
      </c>
      <c r="CR194" s="209">
        <v>69.989999999999995</v>
      </c>
      <c r="CS194" s="209">
        <v>70.849999999999994</v>
      </c>
      <c r="CT194" s="212">
        <v>72.06</v>
      </c>
      <c r="CU194" s="209">
        <v>87.77</v>
      </c>
      <c r="CV194" s="209">
        <v>80.33</v>
      </c>
      <c r="CW194" s="209">
        <v>77.39</v>
      </c>
      <c r="CX194" s="209">
        <v>50.43</v>
      </c>
      <c r="CY194" s="212">
        <v>74.22</v>
      </c>
      <c r="CZ194" s="209">
        <v>71.260000000000005</v>
      </c>
      <c r="DA194" s="209">
        <v>85.17</v>
      </c>
      <c r="DB194" s="209">
        <v>84.69</v>
      </c>
      <c r="DC194" s="209">
        <v>76.42</v>
      </c>
      <c r="DD194" s="209">
        <v>90.02</v>
      </c>
      <c r="DE194" s="209">
        <v>64.8</v>
      </c>
      <c r="DF194" s="212">
        <v>78.78</v>
      </c>
      <c r="DG194" s="209">
        <v>87.86</v>
      </c>
      <c r="DH194" s="209">
        <v>89.37</v>
      </c>
      <c r="DI194" s="209">
        <v>78.819999999999993</v>
      </c>
      <c r="DJ194" s="209">
        <v>75.959999999999994</v>
      </c>
      <c r="DK194" s="209">
        <v>92.16</v>
      </c>
      <c r="DL194" s="212">
        <v>84.87</v>
      </c>
      <c r="DM194" s="209">
        <v>80.77</v>
      </c>
      <c r="DN194" s="209">
        <v>74.510000000000005</v>
      </c>
      <c r="DO194" s="209">
        <v>80.430000000000007</v>
      </c>
      <c r="DP194" s="209">
        <v>76.010000000000005</v>
      </c>
      <c r="DQ194" s="209">
        <v>82.08</v>
      </c>
      <c r="DR194" s="212">
        <v>78.760000000000005</v>
      </c>
      <c r="DS194" s="212">
        <v>80.2</v>
      </c>
      <c r="DT194" s="212">
        <v>80.17</v>
      </c>
      <c r="DU194" s="212">
        <v>80.010000000000005</v>
      </c>
      <c r="DV194" s="212">
        <v>76.930000000000007</v>
      </c>
      <c r="DW194" s="212">
        <v>82.01</v>
      </c>
      <c r="DX194" s="212">
        <v>81.430000000000007</v>
      </c>
      <c r="DY194" s="212">
        <v>74.77</v>
      </c>
      <c r="DZ194" s="212">
        <v>78</v>
      </c>
      <c r="EA194" s="214">
        <v>83.73</v>
      </c>
    </row>
    <row r="195" spans="1:131" s="6" customFormat="1" ht="27" x14ac:dyDescent="0.2">
      <c r="A195" s="90">
        <v>16</v>
      </c>
      <c r="B195" s="91" t="s">
        <v>578</v>
      </c>
      <c r="C195" s="92" t="s">
        <v>18</v>
      </c>
      <c r="D195" s="200" t="s">
        <v>289</v>
      </c>
      <c r="E195" s="225">
        <v>75.95</v>
      </c>
      <c r="F195" s="216">
        <v>1892</v>
      </c>
      <c r="G195" s="216">
        <v>1988</v>
      </c>
      <c r="H195" s="275">
        <v>95.17102615694165</v>
      </c>
      <c r="I195" s="209">
        <v>78.239999999999995</v>
      </c>
      <c r="J195" s="209">
        <v>78.64</v>
      </c>
      <c r="K195" s="209">
        <v>77.94</v>
      </c>
      <c r="L195" s="209">
        <v>75.84</v>
      </c>
      <c r="M195" s="209">
        <v>77.92</v>
      </c>
      <c r="N195" s="212">
        <v>77.72</v>
      </c>
      <c r="O195" s="209">
        <v>82.6</v>
      </c>
      <c r="P195" s="209">
        <v>73.63</v>
      </c>
      <c r="Q195" s="209">
        <v>78.59</v>
      </c>
      <c r="R195" s="209">
        <v>77.209999999999994</v>
      </c>
      <c r="S195" s="209">
        <v>71.349999999999994</v>
      </c>
      <c r="T195" s="212">
        <v>76.680000000000007</v>
      </c>
      <c r="U195" s="209">
        <v>71.599999999999994</v>
      </c>
      <c r="V195" s="209">
        <v>74.27</v>
      </c>
      <c r="W195" s="209">
        <v>71.53</v>
      </c>
      <c r="X195" s="209">
        <v>72.569999999999993</v>
      </c>
      <c r="Y195" s="209">
        <v>83.06</v>
      </c>
      <c r="Z195" s="212">
        <v>74.64</v>
      </c>
      <c r="AA195" s="209">
        <v>77.010000000000005</v>
      </c>
      <c r="AB195" s="209">
        <v>82.75</v>
      </c>
      <c r="AC195" s="209">
        <v>82.13</v>
      </c>
      <c r="AD195" s="209">
        <v>80.72</v>
      </c>
      <c r="AE195" s="209">
        <v>78.34</v>
      </c>
      <c r="AF195" s="212">
        <v>80.2</v>
      </c>
      <c r="AG195" s="209">
        <v>72.33</v>
      </c>
      <c r="AH195" s="209">
        <v>81.77</v>
      </c>
      <c r="AI195" s="209">
        <v>65.760000000000005</v>
      </c>
      <c r="AJ195" s="209">
        <v>69.41</v>
      </c>
      <c r="AK195" s="209">
        <v>77.03</v>
      </c>
      <c r="AL195" s="212">
        <v>73.25</v>
      </c>
      <c r="AM195" s="209">
        <v>83.43</v>
      </c>
      <c r="AN195" s="209">
        <v>80.06</v>
      </c>
      <c r="AO195" s="209">
        <v>81.81</v>
      </c>
      <c r="AP195" s="209">
        <v>77.11</v>
      </c>
      <c r="AQ195" s="209">
        <v>77.47</v>
      </c>
      <c r="AR195" s="212">
        <v>79.98</v>
      </c>
      <c r="AS195" s="209">
        <v>74.62</v>
      </c>
      <c r="AT195" s="209">
        <v>77.53</v>
      </c>
      <c r="AU195" s="209">
        <v>89.06</v>
      </c>
      <c r="AV195" s="209">
        <v>70.989999999999995</v>
      </c>
      <c r="AW195" s="209">
        <v>77.5</v>
      </c>
      <c r="AX195" s="212">
        <v>77.98</v>
      </c>
      <c r="AY195" s="209">
        <v>65.89</v>
      </c>
      <c r="AZ195" s="209">
        <v>65.319999999999993</v>
      </c>
      <c r="BA195" s="209">
        <v>68.78</v>
      </c>
      <c r="BB195" s="209">
        <v>66.819999999999993</v>
      </c>
      <c r="BC195" s="209">
        <v>76.209999999999994</v>
      </c>
      <c r="BD195" s="212">
        <v>68.62</v>
      </c>
      <c r="BE195" s="209">
        <v>78.39</v>
      </c>
      <c r="BF195" s="209">
        <v>78.489999999999995</v>
      </c>
      <c r="BG195" s="209">
        <v>81.19</v>
      </c>
      <c r="BH195" s="209">
        <v>79.48</v>
      </c>
      <c r="BI195" s="209">
        <v>70.75</v>
      </c>
      <c r="BJ195" s="212">
        <v>77.680000000000007</v>
      </c>
      <c r="BK195" s="209">
        <v>77.25</v>
      </c>
      <c r="BL195" s="209">
        <v>78.91</v>
      </c>
      <c r="BM195" s="209">
        <v>80.349999999999994</v>
      </c>
      <c r="BN195" s="209">
        <v>74.16</v>
      </c>
      <c r="BO195" s="209">
        <v>77.599999999999994</v>
      </c>
      <c r="BP195" s="212">
        <v>77.66</v>
      </c>
      <c r="BQ195" s="209">
        <v>79.56</v>
      </c>
      <c r="BR195" s="209">
        <v>76.599999999999994</v>
      </c>
      <c r="BS195" s="209">
        <v>73.47</v>
      </c>
      <c r="BT195" s="209">
        <v>68.489999999999995</v>
      </c>
      <c r="BU195" s="209">
        <v>72.66</v>
      </c>
      <c r="BV195" s="212">
        <v>74.17</v>
      </c>
      <c r="BW195" s="209">
        <v>74.33</v>
      </c>
      <c r="BX195" s="209">
        <v>74.61</v>
      </c>
      <c r="BY195" s="209">
        <v>74.92</v>
      </c>
      <c r="BZ195" s="209">
        <v>84.38</v>
      </c>
      <c r="CA195" s="209">
        <v>85.46</v>
      </c>
      <c r="CB195" s="212">
        <v>78.739999999999995</v>
      </c>
      <c r="CC195" s="209">
        <v>71.34</v>
      </c>
      <c r="CD195" s="209">
        <v>71.849999999999994</v>
      </c>
      <c r="CE195" s="209">
        <v>70.709999999999994</v>
      </c>
      <c r="CF195" s="209">
        <v>73.52</v>
      </c>
      <c r="CG195" s="209">
        <v>69.19</v>
      </c>
      <c r="CH195" s="212">
        <v>71.319999999999993</v>
      </c>
      <c r="CI195" s="209">
        <v>79.599999999999994</v>
      </c>
      <c r="CJ195" s="209">
        <v>72.8</v>
      </c>
      <c r="CK195" s="209">
        <v>69.69</v>
      </c>
      <c r="CL195" s="209">
        <v>65.95</v>
      </c>
      <c r="CM195" s="209">
        <v>63.31</v>
      </c>
      <c r="CN195" s="212">
        <v>70.33</v>
      </c>
      <c r="CO195" s="209">
        <v>73.739999999999995</v>
      </c>
      <c r="CP195" s="209">
        <v>75.36</v>
      </c>
      <c r="CQ195" s="209">
        <v>73.64</v>
      </c>
      <c r="CR195" s="209">
        <v>72.72</v>
      </c>
      <c r="CS195" s="209">
        <v>69.81</v>
      </c>
      <c r="CT195" s="212">
        <v>73.05</v>
      </c>
      <c r="CU195" s="209">
        <v>82.15</v>
      </c>
      <c r="CV195" s="209">
        <v>72.22</v>
      </c>
      <c r="CW195" s="209">
        <v>75.78</v>
      </c>
      <c r="CX195" s="209">
        <v>47.54</v>
      </c>
      <c r="CY195" s="212">
        <v>69.599999999999994</v>
      </c>
      <c r="CZ195" s="209">
        <v>62.71</v>
      </c>
      <c r="DA195" s="209">
        <v>82.57</v>
      </c>
      <c r="DB195" s="209">
        <v>83.21</v>
      </c>
      <c r="DC195" s="209">
        <v>73.38</v>
      </c>
      <c r="DD195" s="209">
        <v>87.4</v>
      </c>
      <c r="DE195" s="209">
        <v>59.05</v>
      </c>
      <c r="DF195" s="212">
        <v>74.77</v>
      </c>
      <c r="DG195" s="209">
        <v>88.09</v>
      </c>
      <c r="DH195" s="209">
        <v>88.53</v>
      </c>
      <c r="DI195" s="209">
        <v>80.180000000000007</v>
      </c>
      <c r="DJ195" s="209">
        <v>73.77</v>
      </c>
      <c r="DK195" s="209">
        <v>89.73</v>
      </c>
      <c r="DL195" s="212">
        <v>84.09</v>
      </c>
      <c r="DM195" s="209">
        <v>78.42</v>
      </c>
      <c r="DN195" s="209">
        <v>75.81</v>
      </c>
      <c r="DO195" s="209">
        <v>79.91</v>
      </c>
      <c r="DP195" s="209">
        <v>76.239999999999995</v>
      </c>
      <c r="DQ195" s="209">
        <v>81.98</v>
      </c>
      <c r="DR195" s="212">
        <v>78.48</v>
      </c>
      <c r="DS195" s="212">
        <v>79.819999999999993</v>
      </c>
      <c r="DT195" s="212">
        <v>77.22</v>
      </c>
      <c r="DU195" s="212">
        <v>79.819999999999993</v>
      </c>
      <c r="DV195" s="212">
        <v>74.760000000000005</v>
      </c>
      <c r="DW195" s="212">
        <v>79.87</v>
      </c>
      <c r="DX195" s="212">
        <v>79.36</v>
      </c>
      <c r="DY195" s="212">
        <v>70.239999999999995</v>
      </c>
      <c r="DZ195" s="212">
        <v>76.959999999999994</v>
      </c>
      <c r="EA195" s="214">
        <v>81.819999999999993</v>
      </c>
    </row>
    <row r="196" spans="1:131" s="6" customFormat="1" ht="27" x14ac:dyDescent="0.2">
      <c r="A196" s="90">
        <v>16</v>
      </c>
      <c r="B196" s="91" t="s">
        <v>578</v>
      </c>
      <c r="C196" s="92" t="s">
        <v>290</v>
      </c>
      <c r="D196" s="200" t="s">
        <v>291</v>
      </c>
      <c r="E196" s="225">
        <v>80.59</v>
      </c>
      <c r="F196" s="216">
        <v>744</v>
      </c>
      <c r="G196" s="216">
        <v>1253</v>
      </c>
      <c r="H196" s="275">
        <v>59.377494014365517</v>
      </c>
      <c r="I196" s="209">
        <v>83.6</v>
      </c>
      <c r="J196" s="209">
        <v>85.99</v>
      </c>
      <c r="K196" s="209">
        <v>84.99</v>
      </c>
      <c r="L196" s="209">
        <v>80.739999999999995</v>
      </c>
      <c r="M196" s="209">
        <v>83.31</v>
      </c>
      <c r="N196" s="212">
        <v>83.73</v>
      </c>
      <c r="O196" s="209">
        <v>87.63</v>
      </c>
      <c r="P196" s="209">
        <v>76.790000000000006</v>
      </c>
      <c r="Q196" s="209">
        <v>82.71</v>
      </c>
      <c r="R196" s="209">
        <v>82.01</v>
      </c>
      <c r="S196" s="209">
        <v>74.36</v>
      </c>
      <c r="T196" s="212">
        <v>80.709999999999994</v>
      </c>
      <c r="U196" s="209">
        <v>77.739999999999995</v>
      </c>
      <c r="V196" s="209">
        <v>74.17</v>
      </c>
      <c r="W196" s="209">
        <v>74.09</v>
      </c>
      <c r="X196" s="209">
        <v>75.2</v>
      </c>
      <c r="Y196" s="209">
        <v>88.6</v>
      </c>
      <c r="Z196" s="212">
        <v>78.010000000000005</v>
      </c>
      <c r="AA196" s="209">
        <v>85.8</v>
      </c>
      <c r="AB196" s="209">
        <v>87.97</v>
      </c>
      <c r="AC196" s="209">
        <v>87.52</v>
      </c>
      <c r="AD196" s="209">
        <v>87.79</v>
      </c>
      <c r="AE196" s="209">
        <v>84.45</v>
      </c>
      <c r="AF196" s="212">
        <v>86.71</v>
      </c>
      <c r="AG196" s="209">
        <v>73.75</v>
      </c>
      <c r="AH196" s="209">
        <v>81.87</v>
      </c>
      <c r="AI196" s="209">
        <v>64.52</v>
      </c>
      <c r="AJ196" s="209">
        <v>66.790000000000006</v>
      </c>
      <c r="AK196" s="209">
        <v>82.92</v>
      </c>
      <c r="AL196" s="212">
        <v>73.95</v>
      </c>
      <c r="AM196" s="209">
        <v>86.11</v>
      </c>
      <c r="AN196" s="209">
        <v>85.1</v>
      </c>
      <c r="AO196" s="209">
        <v>85.57</v>
      </c>
      <c r="AP196" s="209">
        <v>83.02</v>
      </c>
      <c r="AQ196" s="209">
        <v>85.1</v>
      </c>
      <c r="AR196" s="212">
        <v>84.98</v>
      </c>
      <c r="AS196" s="209">
        <v>78.849999999999994</v>
      </c>
      <c r="AT196" s="209">
        <v>82.74</v>
      </c>
      <c r="AU196" s="209">
        <v>93.59</v>
      </c>
      <c r="AV196" s="209">
        <v>78.73</v>
      </c>
      <c r="AW196" s="209">
        <v>79.13</v>
      </c>
      <c r="AX196" s="212">
        <v>82.64</v>
      </c>
      <c r="AY196" s="209">
        <v>73.03</v>
      </c>
      <c r="AZ196" s="209">
        <v>69.95</v>
      </c>
      <c r="BA196" s="209">
        <v>74.33</v>
      </c>
      <c r="BB196" s="209">
        <v>72.91</v>
      </c>
      <c r="BC196" s="209">
        <v>82.29</v>
      </c>
      <c r="BD196" s="212">
        <v>74.510000000000005</v>
      </c>
      <c r="BE196" s="209">
        <v>84.54</v>
      </c>
      <c r="BF196" s="209">
        <v>86.79</v>
      </c>
      <c r="BG196" s="209">
        <v>86.77</v>
      </c>
      <c r="BH196" s="209">
        <v>83.92</v>
      </c>
      <c r="BI196" s="209">
        <v>77.290000000000006</v>
      </c>
      <c r="BJ196" s="212">
        <v>83.89</v>
      </c>
      <c r="BK196" s="209">
        <v>86.08</v>
      </c>
      <c r="BL196" s="209">
        <v>86.27</v>
      </c>
      <c r="BM196" s="209">
        <v>87.85</v>
      </c>
      <c r="BN196" s="209">
        <v>82.7</v>
      </c>
      <c r="BO196" s="209">
        <v>85.7</v>
      </c>
      <c r="BP196" s="212">
        <v>85.73</v>
      </c>
      <c r="BQ196" s="209">
        <v>82.37</v>
      </c>
      <c r="BR196" s="209">
        <v>78.91</v>
      </c>
      <c r="BS196" s="209">
        <v>76.12</v>
      </c>
      <c r="BT196" s="209">
        <v>73.06</v>
      </c>
      <c r="BU196" s="209">
        <v>78.19</v>
      </c>
      <c r="BV196" s="212">
        <v>77.739999999999995</v>
      </c>
      <c r="BW196" s="209">
        <v>81.459999999999994</v>
      </c>
      <c r="BX196" s="209">
        <v>82.34</v>
      </c>
      <c r="BY196" s="209">
        <v>81.88</v>
      </c>
      <c r="BZ196" s="209">
        <v>87.81</v>
      </c>
      <c r="CA196" s="209">
        <v>88.27</v>
      </c>
      <c r="CB196" s="212">
        <v>84.35</v>
      </c>
      <c r="CC196" s="209">
        <v>75.95</v>
      </c>
      <c r="CD196" s="209">
        <v>75.31</v>
      </c>
      <c r="CE196" s="209">
        <v>74.180000000000007</v>
      </c>
      <c r="CF196" s="209">
        <v>78.61</v>
      </c>
      <c r="CG196" s="209">
        <v>72.91</v>
      </c>
      <c r="CH196" s="212">
        <v>75.39</v>
      </c>
      <c r="CI196" s="209">
        <v>84.35</v>
      </c>
      <c r="CJ196" s="209">
        <v>81.81</v>
      </c>
      <c r="CK196" s="209">
        <v>75.97</v>
      </c>
      <c r="CL196" s="209">
        <v>71.16</v>
      </c>
      <c r="CM196" s="209">
        <v>67.650000000000006</v>
      </c>
      <c r="CN196" s="212">
        <v>76.290000000000006</v>
      </c>
      <c r="CO196" s="209">
        <v>81.84</v>
      </c>
      <c r="CP196" s="209">
        <v>80.900000000000006</v>
      </c>
      <c r="CQ196" s="209">
        <v>74.569999999999993</v>
      </c>
      <c r="CR196" s="209">
        <v>75.260000000000005</v>
      </c>
      <c r="CS196" s="209">
        <v>73.930000000000007</v>
      </c>
      <c r="CT196" s="212">
        <v>77.319999999999993</v>
      </c>
      <c r="CU196" s="209">
        <v>87.6</v>
      </c>
      <c r="CV196" s="209">
        <v>75.09</v>
      </c>
      <c r="CW196" s="209">
        <v>77.25</v>
      </c>
      <c r="CX196" s="209">
        <v>43.41</v>
      </c>
      <c r="CY196" s="212">
        <v>71.09</v>
      </c>
      <c r="CZ196" s="209">
        <v>65.97</v>
      </c>
      <c r="DA196" s="209">
        <v>86.78</v>
      </c>
      <c r="DB196" s="209">
        <v>88.87</v>
      </c>
      <c r="DC196" s="209">
        <v>71.760000000000005</v>
      </c>
      <c r="DD196" s="209">
        <v>90.14</v>
      </c>
      <c r="DE196" s="209">
        <v>60.63</v>
      </c>
      <c r="DF196" s="212">
        <v>77.45</v>
      </c>
      <c r="DG196" s="209">
        <v>92.59</v>
      </c>
      <c r="DH196" s="209">
        <v>92.94</v>
      </c>
      <c r="DI196" s="209">
        <v>80.33</v>
      </c>
      <c r="DJ196" s="209">
        <v>79.010000000000005</v>
      </c>
      <c r="DK196" s="209">
        <v>94.32</v>
      </c>
      <c r="DL196" s="212">
        <v>87.9</v>
      </c>
      <c r="DM196" s="209">
        <v>84.88</v>
      </c>
      <c r="DN196" s="209">
        <v>76.08</v>
      </c>
      <c r="DO196" s="209">
        <v>86.18</v>
      </c>
      <c r="DP196" s="209">
        <v>82.57</v>
      </c>
      <c r="DQ196" s="209">
        <v>90.94</v>
      </c>
      <c r="DR196" s="212">
        <v>84.13</v>
      </c>
      <c r="DS196" s="212">
        <v>77.2</v>
      </c>
      <c r="DT196" s="212">
        <v>77.430000000000007</v>
      </c>
      <c r="DU196" s="212">
        <v>76.61</v>
      </c>
      <c r="DV196" s="212">
        <v>73.319999999999993</v>
      </c>
      <c r="DW196" s="212">
        <v>77.67</v>
      </c>
      <c r="DX196" s="212">
        <v>76.459999999999994</v>
      </c>
      <c r="DY196" s="212">
        <v>70.819999999999993</v>
      </c>
      <c r="DZ196" s="212">
        <v>72.69</v>
      </c>
      <c r="EA196" s="214">
        <v>81.290000000000006</v>
      </c>
    </row>
    <row r="197" spans="1:131" s="6" customFormat="1" ht="27" x14ac:dyDescent="0.2">
      <c r="A197" s="90">
        <v>16</v>
      </c>
      <c r="B197" s="91" t="s">
        <v>578</v>
      </c>
      <c r="C197" s="92" t="s">
        <v>63</v>
      </c>
      <c r="D197" s="200" t="s">
        <v>292</v>
      </c>
      <c r="E197" s="225">
        <v>83.81</v>
      </c>
      <c r="F197" s="216">
        <v>455</v>
      </c>
      <c r="G197" s="216">
        <v>445</v>
      </c>
      <c r="H197" s="275">
        <v>100</v>
      </c>
      <c r="I197" s="209">
        <v>85.58</v>
      </c>
      <c r="J197" s="209">
        <v>87.97</v>
      </c>
      <c r="K197" s="209">
        <v>87.37</v>
      </c>
      <c r="L197" s="209">
        <v>83.38</v>
      </c>
      <c r="M197" s="209">
        <v>85.28</v>
      </c>
      <c r="N197" s="212">
        <v>85.91</v>
      </c>
      <c r="O197" s="209">
        <v>87.24</v>
      </c>
      <c r="P197" s="209">
        <v>80.8</v>
      </c>
      <c r="Q197" s="209">
        <v>89.93</v>
      </c>
      <c r="R197" s="209">
        <v>85.22</v>
      </c>
      <c r="S197" s="209">
        <v>82.7</v>
      </c>
      <c r="T197" s="212">
        <v>85.18</v>
      </c>
      <c r="U197" s="209">
        <v>81.62</v>
      </c>
      <c r="V197" s="209">
        <v>77.260000000000005</v>
      </c>
      <c r="W197" s="209">
        <v>77.209999999999994</v>
      </c>
      <c r="X197" s="209">
        <v>79.650000000000006</v>
      </c>
      <c r="Y197" s="209">
        <v>90.6</v>
      </c>
      <c r="Z197" s="212">
        <v>81.3</v>
      </c>
      <c r="AA197" s="209">
        <v>89.98</v>
      </c>
      <c r="AB197" s="209">
        <v>91.4</v>
      </c>
      <c r="AC197" s="209">
        <v>91.26</v>
      </c>
      <c r="AD197" s="209">
        <v>90.2</v>
      </c>
      <c r="AE197" s="209">
        <v>88.3</v>
      </c>
      <c r="AF197" s="212">
        <v>90.23</v>
      </c>
      <c r="AG197" s="209">
        <v>74.42</v>
      </c>
      <c r="AH197" s="209">
        <v>81.819999999999993</v>
      </c>
      <c r="AI197" s="209">
        <v>62.58</v>
      </c>
      <c r="AJ197" s="209">
        <v>81.41</v>
      </c>
      <c r="AK197" s="209">
        <v>86.83</v>
      </c>
      <c r="AL197" s="212">
        <v>77.430000000000007</v>
      </c>
      <c r="AM197" s="209">
        <v>91.18</v>
      </c>
      <c r="AN197" s="209">
        <v>92.36</v>
      </c>
      <c r="AO197" s="209">
        <v>91.3</v>
      </c>
      <c r="AP197" s="209">
        <v>88.41</v>
      </c>
      <c r="AQ197" s="209">
        <v>86.24</v>
      </c>
      <c r="AR197" s="212">
        <v>89.9</v>
      </c>
      <c r="AS197" s="209">
        <v>82.54</v>
      </c>
      <c r="AT197" s="209">
        <v>82.21</v>
      </c>
      <c r="AU197" s="209">
        <v>94.4</v>
      </c>
      <c r="AV197" s="209">
        <v>75.760000000000005</v>
      </c>
      <c r="AW197" s="209">
        <v>86.21</v>
      </c>
      <c r="AX197" s="212">
        <v>84.23</v>
      </c>
      <c r="AY197" s="209">
        <v>74.94</v>
      </c>
      <c r="AZ197" s="209">
        <v>74.66</v>
      </c>
      <c r="BA197" s="209">
        <v>77.78</v>
      </c>
      <c r="BB197" s="209">
        <v>74.36</v>
      </c>
      <c r="BC197" s="209">
        <v>83.51</v>
      </c>
      <c r="BD197" s="212">
        <v>77.06</v>
      </c>
      <c r="BE197" s="209">
        <v>92.46</v>
      </c>
      <c r="BF197" s="209">
        <v>87.66</v>
      </c>
      <c r="BG197" s="209">
        <v>89.24</v>
      </c>
      <c r="BH197" s="209">
        <v>85.62</v>
      </c>
      <c r="BI197" s="209">
        <v>84.36</v>
      </c>
      <c r="BJ197" s="212">
        <v>87.88</v>
      </c>
      <c r="BK197" s="209">
        <v>88.03</v>
      </c>
      <c r="BL197" s="209">
        <v>87.76</v>
      </c>
      <c r="BM197" s="209">
        <v>89.47</v>
      </c>
      <c r="BN197" s="209">
        <v>81.34</v>
      </c>
      <c r="BO197" s="209">
        <v>88.09</v>
      </c>
      <c r="BP197" s="212">
        <v>86.94</v>
      </c>
      <c r="BQ197" s="209">
        <v>86.12</v>
      </c>
      <c r="BR197" s="209">
        <v>83.95</v>
      </c>
      <c r="BS197" s="209">
        <v>81.069999999999993</v>
      </c>
      <c r="BT197" s="209">
        <v>77.510000000000005</v>
      </c>
      <c r="BU197" s="209">
        <v>81.75</v>
      </c>
      <c r="BV197" s="212">
        <v>82.09</v>
      </c>
      <c r="BW197" s="209">
        <v>85.31</v>
      </c>
      <c r="BX197" s="209">
        <v>85.49</v>
      </c>
      <c r="BY197" s="209">
        <v>85.08</v>
      </c>
      <c r="BZ197" s="209">
        <v>91.71</v>
      </c>
      <c r="CA197" s="209">
        <v>91.26</v>
      </c>
      <c r="CB197" s="212">
        <v>87.77</v>
      </c>
      <c r="CC197" s="209">
        <v>76.5</v>
      </c>
      <c r="CD197" s="209">
        <v>75.19</v>
      </c>
      <c r="CE197" s="209">
        <v>75.290000000000006</v>
      </c>
      <c r="CF197" s="209">
        <v>77.64</v>
      </c>
      <c r="CG197" s="209">
        <v>73.92</v>
      </c>
      <c r="CH197" s="212">
        <v>75.709999999999994</v>
      </c>
      <c r="CI197" s="209">
        <v>85.01</v>
      </c>
      <c r="CJ197" s="209">
        <v>85.34</v>
      </c>
      <c r="CK197" s="209">
        <v>77.59</v>
      </c>
      <c r="CL197" s="209">
        <v>72.47</v>
      </c>
      <c r="CM197" s="209">
        <v>67.81</v>
      </c>
      <c r="CN197" s="212">
        <v>77.709999999999994</v>
      </c>
      <c r="CO197" s="161"/>
      <c r="CP197" s="161"/>
      <c r="CQ197" s="161"/>
      <c r="CR197" s="161"/>
      <c r="CS197" s="161"/>
      <c r="CT197" s="162"/>
      <c r="CU197" s="209">
        <v>88.62</v>
      </c>
      <c r="CV197" s="209">
        <v>88.47</v>
      </c>
      <c r="CW197" s="209">
        <v>88.65</v>
      </c>
      <c r="CX197" s="209">
        <v>51.61</v>
      </c>
      <c r="CY197" s="212">
        <v>79.61</v>
      </c>
      <c r="CZ197" s="209">
        <v>84.19</v>
      </c>
      <c r="DA197" s="209">
        <v>90.18</v>
      </c>
      <c r="DB197" s="209">
        <v>89.38</v>
      </c>
      <c r="DC197" s="209">
        <v>63.6</v>
      </c>
      <c r="DD197" s="209">
        <v>91.51</v>
      </c>
      <c r="DE197" s="209">
        <v>78.400000000000006</v>
      </c>
      <c r="DF197" s="212">
        <v>82.95</v>
      </c>
      <c r="DG197" s="209">
        <v>93.69</v>
      </c>
      <c r="DH197" s="209">
        <v>94.53</v>
      </c>
      <c r="DI197" s="209">
        <v>90.09</v>
      </c>
      <c r="DJ197" s="209">
        <v>82.8</v>
      </c>
      <c r="DK197" s="209">
        <v>93.45</v>
      </c>
      <c r="DL197" s="212">
        <v>90.92</v>
      </c>
      <c r="DM197" s="209">
        <v>88.44</v>
      </c>
      <c r="DN197" s="209">
        <v>74</v>
      </c>
      <c r="DO197" s="209">
        <v>88.01</v>
      </c>
      <c r="DP197" s="209">
        <v>84.49</v>
      </c>
      <c r="DQ197" s="209">
        <v>89.89</v>
      </c>
      <c r="DR197" s="212">
        <v>84.99</v>
      </c>
      <c r="DS197" s="212">
        <v>82.21</v>
      </c>
      <c r="DT197" s="212">
        <v>82.4</v>
      </c>
      <c r="DU197" s="212">
        <v>79.459999999999994</v>
      </c>
      <c r="DV197" s="212">
        <v>78.58</v>
      </c>
      <c r="DW197" s="212">
        <v>84.81</v>
      </c>
      <c r="DX197" s="212">
        <v>81.040000000000006</v>
      </c>
      <c r="DY197" s="212">
        <v>75.84</v>
      </c>
      <c r="DZ197" s="212">
        <v>74.900000000000006</v>
      </c>
      <c r="EA197" s="214">
        <v>86.01</v>
      </c>
    </row>
    <row r="198" spans="1:131" s="6" customFormat="1" ht="27" x14ac:dyDescent="0.2">
      <c r="A198" s="90">
        <v>16</v>
      </c>
      <c r="B198" s="91" t="s">
        <v>578</v>
      </c>
      <c r="C198" s="92" t="s">
        <v>293</v>
      </c>
      <c r="D198" s="200" t="s">
        <v>294</v>
      </c>
      <c r="E198" s="225">
        <v>80.64</v>
      </c>
      <c r="F198" s="216">
        <v>1020</v>
      </c>
      <c r="G198" s="216">
        <v>3189</v>
      </c>
      <c r="H198" s="275">
        <v>31.984948259642522</v>
      </c>
      <c r="I198" s="209">
        <v>81.91</v>
      </c>
      <c r="J198" s="209">
        <v>83.04</v>
      </c>
      <c r="K198" s="209">
        <v>82.37</v>
      </c>
      <c r="L198" s="209">
        <v>80.260000000000005</v>
      </c>
      <c r="M198" s="209">
        <v>80.989999999999995</v>
      </c>
      <c r="N198" s="212">
        <v>81.709999999999994</v>
      </c>
      <c r="O198" s="209">
        <v>88.06</v>
      </c>
      <c r="P198" s="209">
        <v>78.62</v>
      </c>
      <c r="Q198" s="209">
        <v>83.69</v>
      </c>
      <c r="R198" s="209">
        <v>82.81</v>
      </c>
      <c r="S198" s="209">
        <v>77.52</v>
      </c>
      <c r="T198" s="212">
        <v>82.14</v>
      </c>
      <c r="U198" s="209">
        <v>75.459999999999994</v>
      </c>
      <c r="V198" s="209">
        <v>71.349999999999994</v>
      </c>
      <c r="W198" s="209">
        <v>71.900000000000006</v>
      </c>
      <c r="X198" s="209">
        <v>76.2</v>
      </c>
      <c r="Y198" s="209">
        <v>87.6</v>
      </c>
      <c r="Z198" s="212">
        <v>76.56</v>
      </c>
      <c r="AA198" s="209">
        <v>84.87</v>
      </c>
      <c r="AB198" s="209">
        <v>87.5</v>
      </c>
      <c r="AC198" s="209">
        <v>87.98</v>
      </c>
      <c r="AD198" s="209">
        <v>85.43</v>
      </c>
      <c r="AE198" s="209">
        <v>86.49</v>
      </c>
      <c r="AF198" s="212">
        <v>86.46</v>
      </c>
      <c r="AG198" s="209">
        <v>75.489999999999995</v>
      </c>
      <c r="AH198" s="209">
        <v>85.02</v>
      </c>
      <c r="AI198" s="209">
        <v>67.13</v>
      </c>
      <c r="AJ198" s="209">
        <v>77.05</v>
      </c>
      <c r="AK198" s="209">
        <v>83.6</v>
      </c>
      <c r="AL198" s="212">
        <v>77.67</v>
      </c>
      <c r="AM198" s="209">
        <v>86.36</v>
      </c>
      <c r="AN198" s="209">
        <v>86.93</v>
      </c>
      <c r="AO198" s="209">
        <v>87.8</v>
      </c>
      <c r="AP198" s="209">
        <v>83.67</v>
      </c>
      <c r="AQ198" s="209">
        <v>84.13</v>
      </c>
      <c r="AR198" s="212">
        <v>85.78</v>
      </c>
      <c r="AS198" s="209">
        <v>81.94</v>
      </c>
      <c r="AT198" s="209">
        <v>83.22</v>
      </c>
      <c r="AU198" s="209">
        <v>92.5</v>
      </c>
      <c r="AV198" s="209">
        <v>78.760000000000005</v>
      </c>
      <c r="AW198" s="209">
        <v>83.37</v>
      </c>
      <c r="AX198" s="212">
        <v>83.98</v>
      </c>
      <c r="AY198" s="209">
        <v>72.430000000000007</v>
      </c>
      <c r="AZ198" s="209">
        <v>70.06</v>
      </c>
      <c r="BA198" s="209">
        <v>74.069999999999993</v>
      </c>
      <c r="BB198" s="209">
        <v>72.790000000000006</v>
      </c>
      <c r="BC198" s="209">
        <v>82.13</v>
      </c>
      <c r="BD198" s="212">
        <v>74.319999999999993</v>
      </c>
      <c r="BE198" s="209">
        <v>85.91</v>
      </c>
      <c r="BF198" s="209">
        <v>83.97</v>
      </c>
      <c r="BG198" s="209">
        <v>83.92</v>
      </c>
      <c r="BH198" s="209">
        <v>83.17</v>
      </c>
      <c r="BI198" s="209">
        <v>76.540000000000006</v>
      </c>
      <c r="BJ198" s="212">
        <v>82.73</v>
      </c>
      <c r="BK198" s="209">
        <v>82.82</v>
      </c>
      <c r="BL198" s="209">
        <v>84.8</v>
      </c>
      <c r="BM198" s="209">
        <v>86.24</v>
      </c>
      <c r="BN198" s="209">
        <v>81.27</v>
      </c>
      <c r="BO198" s="209">
        <v>84.93</v>
      </c>
      <c r="BP198" s="212">
        <v>84.02</v>
      </c>
      <c r="BQ198" s="209">
        <v>81.81</v>
      </c>
      <c r="BR198" s="209">
        <v>79.66</v>
      </c>
      <c r="BS198" s="209">
        <v>75.36</v>
      </c>
      <c r="BT198" s="209">
        <v>71.83</v>
      </c>
      <c r="BU198" s="209">
        <v>77.33</v>
      </c>
      <c r="BV198" s="212">
        <v>77.209999999999994</v>
      </c>
      <c r="BW198" s="209">
        <v>81.2</v>
      </c>
      <c r="BX198" s="209">
        <v>82.02</v>
      </c>
      <c r="BY198" s="209">
        <v>80.459999999999994</v>
      </c>
      <c r="BZ198" s="209">
        <v>88.7</v>
      </c>
      <c r="CA198" s="209">
        <v>88.41</v>
      </c>
      <c r="CB198" s="212">
        <v>84.16</v>
      </c>
      <c r="CC198" s="209">
        <v>77.540000000000006</v>
      </c>
      <c r="CD198" s="209">
        <v>72.45</v>
      </c>
      <c r="CE198" s="209">
        <v>73.09</v>
      </c>
      <c r="CF198" s="209">
        <v>78.010000000000005</v>
      </c>
      <c r="CG198" s="209">
        <v>72.94</v>
      </c>
      <c r="CH198" s="212">
        <v>74.81</v>
      </c>
      <c r="CI198" s="209">
        <v>82.95</v>
      </c>
      <c r="CJ198" s="209">
        <v>80.06</v>
      </c>
      <c r="CK198" s="209">
        <v>74.73</v>
      </c>
      <c r="CL198" s="209">
        <v>70.040000000000006</v>
      </c>
      <c r="CM198" s="209">
        <v>64.459999999999994</v>
      </c>
      <c r="CN198" s="212">
        <v>74.540000000000006</v>
      </c>
      <c r="CO198" s="161"/>
      <c r="CP198" s="161"/>
      <c r="CQ198" s="161"/>
      <c r="CR198" s="161"/>
      <c r="CS198" s="161"/>
      <c r="CT198" s="162"/>
      <c r="CU198" s="209">
        <v>87.16</v>
      </c>
      <c r="CV198" s="209">
        <v>79.72</v>
      </c>
      <c r="CW198" s="209">
        <v>79.86</v>
      </c>
      <c r="CX198" s="209">
        <v>44.98</v>
      </c>
      <c r="CY198" s="212">
        <v>73.260000000000005</v>
      </c>
      <c r="CZ198" s="209">
        <v>69.97</v>
      </c>
      <c r="DA198" s="209">
        <v>88.11</v>
      </c>
      <c r="DB198" s="209">
        <v>88.41</v>
      </c>
      <c r="DC198" s="209">
        <v>67.45</v>
      </c>
      <c r="DD198" s="209">
        <v>91.59</v>
      </c>
      <c r="DE198" s="209">
        <v>63.08</v>
      </c>
      <c r="DF198" s="212">
        <v>78.19</v>
      </c>
      <c r="DG198" s="209">
        <v>92.93</v>
      </c>
      <c r="DH198" s="209">
        <v>93.08</v>
      </c>
      <c r="DI198" s="209">
        <v>83.11</v>
      </c>
      <c r="DJ198" s="209">
        <v>79.78</v>
      </c>
      <c r="DK198" s="209">
        <v>94.75</v>
      </c>
      <c r="DL198" s="212">
        <v>88.77</v>
      </c>
      <c r="DM198" s="209">
        <v>85.4</v>
      </c>
      <c r="DN198" s="209">
        <v>77.45</v>
      </c>
      <c r="DO198" s="209">
        <v>86.18</v>
      </c>
      <c r="DP198" s="209">
        <v>81.510000000000005</v>
      </c>
      <c r="DQ198" s="209">
        <v>89.7</v>
      </c>
      <c r="DR198" s="212">
        <v>84.07</v>
      </c>
      <c r="DS198" s="212">
        <v>85.55</v>
      </c>
      <c r="DT198" s="212">
        <v>85.78</v>
      </c>
      <c r="DU198" s="212">
        <v>83.67</v>
      </c>
      <c r="DV198" s="212">
        <v>80.650000000000006</v>
      </c>
      <c r="DW198" s="212">
        <v>87.41</v>
      </c>
      <c r="DX198" s="212">
        <v>84.94</v>
      </c>
      <c r="DY198" s="212">
        <v>76.709999999999994</v>
      </c>
      <c r="DZ198" s="212">
        <v>81.62</v>
      </c>
      <c r="EA198" s="214">
        <v>87.96</v>
      </c>
    </row>
    <row r="199" spans="1:131" s="6" customFormat="1" ht="27" x14ac:dyDescent="0.2">
      <c r="A199" s="90">
        <v>16</v>
      </c>
      <c r="B199" s="91" t="s">
        <v>578</v>
      </c>
      <c r="C199" s="92" t="s">
        <v>295</v>
      </c>
      <c r="D199" s="200" t="s">
        <v>296</v>
      </c>
      <c r="E199" s="225">
        <v>80.17</v>
      </c>
      <c r="F199" s="216">
        <v>305</v>
      </c>
      <c r="G199" s="216">
        <v>342</v>
      </c>
      <c r="H199" s="275">
        <v>89.181286549707607</v>
      </c>
      <c r="I199" s="209">
        <v>82.66</v>
      </c>
      <c r="J199" s="209">
        <v>81.67</v>
      </c>
      <c r="K199" s="209">
        <v>82.36</v>
      </c>
      <c r="L199" s="209">
        <v>79.599999999999994</v>
      </c>
      <c r="M199" s="209">
        <v>83.79</v>
      </c>
      <c r="N199" s="212">
        <v>82.01</v>
      </c>
      <c r="O199" s="209">
        <v>84.13</v>
      </c>
      <c r="P199" s="209">
        <v>77.569999999999993</v>
      </c>
      <c r="Q199" s="209">
        <v>74.5</v>
      </c>
      <c r="R199" s="209">
        <v>79.010000000000005</v>
      </c>
      <c r="S199" s="209">
        <v>73.959999999999994</v>
      </c>
      <c r="T199" s="212">
        <v>77.84</v>
      </c>
      <c r="U199" s="209">
        <v>76.790000000000006</v>
      </c>
      <c r="V199" s="209">
        <v>75.39</v>
      </c>
      <c r="W199" s="209">
        <v>73.66</v>
      </c>
      <c r="X199" s="209">
        <v>74.73</v>
      </c>
      <c r="Y199" s="209">
        <v>85.65</v>
      </c>
      <c r="Z199" s="212">
        <v>77.319999999999993</v>
      </c>
      <c r="AA199" s="209">
        <v>82.92</v>
      </c>
      <c r="AB199" s="209">
        <v>88.05</v>
      </c>
      <c r="AC199" s="209">
        <v>86.46</v>
      </c>
      <c r="AD199" s="209">
        <v>85.7</v>
      </c>
      <c r="AE199" s="209">
        <v>82.85</v>
      </c>
      <c r="AF199" s="212">
        <v>85.2</v>
      </c>
      <c r="AG199" s="209">
        <v>81.33</v>
      </c>
      <c r="AH199" s="209">
        <v>86.45</v>
      </c>
      <c r="AI199" s="209">
        <v>74.680000000000007</v>
      </c>
      <c r="AJ199" s="209">
        <v>78.069999999999993</v>
      </c>
      <c r="AK199" s="209">
        <v>84.28</v>
      </c>
      <c r="AL199" s="212">
        <v>80.959999999999994</v>
      </c>
      <c r="AM199" s="209">
        <v>88.99</v>
      </c>
      <c r="AN199" s="209">
        <v>90</v>
      </c>
      <c r="AO199" s="209">
        <v>86.62</v>
      </c>
      <c r="AP199" s="209">
        <v>83.77</v>
      </c>
      <c r="AQ199" s="209">
        <v>81.88</v>
      </c>
      <c r="AR199" s="212">
        <v>86.26</v>
      </c>
      <c r="AS199" s="209">
        <v>78.52</v>
      </c>
      <c r="AT199" s="209">
        <v>79.319999999999993</v>
      </c>
      <c r="AU199" s="209">
        <v>93.51</v>
      </c>
      <c r="AV199" s="209">
        <v>77.84</v>
      </c>
      <c r="AW199" s="209">
        <v>82.06</v>
      </c>
      <c r="AX199" s="212">
        <v>82.29</v>
      </c>
      <c r="AY199" s="209">
        <v>70.98</v>
      </c>
      <c r="AZ199" s="209">
        <v>71.89</v>
      </c>
      <c r="BA199" s="209">
        <v>76.72</v>
      </c>
      <c r="BB199" s="209">
        <v>68.19</v>
      </c>
      <c r="BC199" s="209">
        <v>77.650000000000006</v>
      </c>
      <c r="BD199" s="212">
        <v>73.099999999999994</v>
      </c>
      <c r="BE199" s="209">
        <v>85.91</v>
      </c>
      <c r="BF199" s="209">
        <v>87.41</v>
      </c>
      <c r="BG199" s="209">
        <v>87.56</v>
      </c>
      <c r="BH199" s="209">
        <v>86.44</v>
      </c>
      <c r="BI199" s="209">
        <v>83.89</v>
      </c>
      <c r="BJ199" s="212">
        <v>86.24</v>
      </c>
      <c r="BK199" s="209">
        <v>84.54</v>
      </c>
      <c r="BL199" s="209">
        <v>84.08</v>
      </c>
      <c r="BM199" s="209">
        <v>84.52</v>
      </c>
      <c r="BN199" s="209">
        <v>76.55</v>
      </c>
      <c r="BO199" s="209">
        <v>82.84</v>
      </c>
      <c r="BP199" s="212">
        <v>82.54</v>
      </c>
      <c r="BQ199" s="209">
        <v>84.23</v>
      </c>
      <c r="BR199" s="209">
        <v>80.47</v>
      </c>
      <c r="BS199" s="209">
        <v>76.8</v>
      </c>
      <c r="BT199" s="209">
        <v>68.45</v>
      </c>
      <c r="BU199" s="209">
        <v>77.5</v>
      </c>
      <c r="BV199" s="212">
        <v>77.53</v>
      </c>
      <c r="BW199" s="209">
        <v>81.97</v>
      </c>
      <c r="BX199" s="209">
        <v>80.81</v>
      </c>
      <c r="BY199" s="209">
        <v>81.89</v>
      </c>
      <c r="BZ199" s="209">
        <v>93.71</v>
      </c>
      <c r="CA199" s="209">
        <v>93.08</v>
      </c>
      <c r="CB199" s="212">
        <v>86.29</v>
      </c>
      <c r="CC199" s="209">
        <v>70.14</v>
      </c>
      <c r="CD199" s="209">
        <v>64.040000000000006</v>
      </c>
      <c r="CE199" s="209">
        <v>64.44</v>
      </c>
      <c r="CF199" s="209">
        <v>68.87</v>
      </c>
      <c r="CG199" s="209">
        <v>62.66</v>
      </c>
      <c r="CH199" s="212">
        <v>66.02</v>
      </c>
      <c r="CI199" s="209">
        <v>78.239999999999995</v>
      </c>
      <c r="CJ199" s="209">
        <v>76.98</v>
      </c>
      <c r="CK199" s="209">
        <v>68.08</v>
      </c>
      <c r="CL199" s="209">
        <v>63.85</v>
      </c>
      <c r="CM199" s="209">
        <v>65.430000000000007</v>
      </c>
      <c r="CN199" s="212">
        <v>70.59</v>
      </c>
      <c r="CO199" s="161"/>
      <c r="CP199" s="161"/>
      <c r="CQ199" s="161"/>
      <c r="CR199" s="161"/>
      <c r="CS199" s="161"/>
      <c r="CT199" s="162"/>
      <c r="CU199" s="209">
        <v>92.04</v>
      </c>
      <c r="CV199" s="209">
        <v>84.62</v>
      </c>
      <c r="CW199" s="209">
        <v>80.73</v>
      </c>
      <c r="CX199" s="209">
        <v>51.13</v>
      </c>
      <c r="CY199" s="212">
        <v>77.31</v>
      </c>
      <c r="CZ199" s="209">
        <v>76.36</v>
      </c>
      <c r="DA199" s="209">
        <v>89.66</v>
      </c>
      <c r="DB199" s="209">
        <v>90.07</v>
      </c>
      <c r="DC199" s="209">
        <v>69.86</v>
      </c>
      <c r="DD199" s="209">
        <v>92.33</v>
      </c>
      <c r="DE199" s="209">
        <v>71.58</v>
      </c>
      <c r="DF199" s="212">
        <v>81.72</v>
      </c>
      <c r="DG199" s="209">
        <v>92.79</v>
      </c>
      <c r="DH199" s="209">
        <v>92.91</v>
      </c>
      <c r="DI199" s="209">
        <v>85.7</v>
      </c>
      <c r="DJ199" s="209">
        <v>71.489999999999995</v>
      </c>
      <c r="DK199" s="209">
        <v>95.64</v>
      </c>
      <c r="DL199" s="212">
        <v>87.74</v>
      </c>
      <c r="DM199" s="209">
        <v>82.9</v>
      </c>
      <c r="DN199" s="209">
        <v>69.19</v>
      </c>
      <c r="DO199" s="209">
        <v>82.01</v>
      </c>
      <c r="DP199" s="209">
        <v>81.349999999999994</v>
      </c>
      <c r="DQ199" s="209">
        <v>85.93</v>
      </c>
      <c r="DR199" s="212">
        <v>80.28</v>
      </c>
      <c r="DS199" s="212">
        <v>81.93</v>
      </c>
      <c r="DT199" s="212">
        <v>81.540000000000006</v>
      </c>
      <c r="DU199" s="212">
        <v>81.72</v>
      </c>
      <c r="DV199" s="212">
        <v>79.17</v>
      </c>
      <c r="DW199" s="212">
        <v>83.38</v>
      </c>
      <c r="DX199" s="212">
        <v>80.7</v>
      </c>
      <c r="DY199" s="212">
        <v>74.680000000000007</v>
      </c>
      <c r="DZ199" s="212">
        <v>76.22</v>
      </c>
      <c r="EA199" s="214">
        <v>86.42</v>
      </c>
    </row>
    <row r="200" spans="1:131" s="6" customFormat="1" ht="27" x14ac:dyDescent="0.2">
      <c r="A200" s="90">
        <v>16</v>
      </c>
      <c r="B200" s="91" t="s">
        <v>578</v>
      </c>
      <c r="C200" s="92" t="s">
        <v>297</v>
      </c>
      <c r="D200" s="200" t="s">
        <v>298</v>
      </c>
      <c r="E200" s="225">
        <v>78.89</v>
      </c>
      <c r="F200" s="216">
        <v>302</v>
      </c>
      <c r="G200" s="216">
        <v>317</v>
      </c>
      <c r="H200" s="275">
        <v>95.268138801261827</v>
      </c>
      <c r="I200" s="209">
        <v>78.13</v>
      </c>
      <c r="J200" s="209">
        <v>81.61</v>
      </c>
      <c r="K200" s="209">
        <v>80.739999999999995</v>
      </c>
      <c r="L200" s="209">
        <v>78.319999999999993</v>
      </c>
      <c r="M200" s="209">
        <v>82.53</v>
      </c>
      <c r="N200" s="212">
        <v>80.27</v>
      </c>
      <c r="O200" s="209">
        <v>84.67</v>
      </c>
      <c r="P200" s="209">
        <v>76.25</v>
      </c>
      <c r="Q200" s="209">
        <v>87.09</v>
      </c>
      <c r="R200" s="209">
        <v>82</v>
      </c>
      <c r="S200" s="209">
        <v>77.66</v>
      </c>
      <c r="T200" s="212">
        <v>81.540000000000006</v>
      </c>
      <c r="U200" s="209">
        <v>74.86</v>
      </c>
      <c r="V200" s="209">
        <v>69.83</v>
      </c>
      <c r="W200" s="209">
        <v>71.55</v>
      </c>
      <c r="X200" s="209">
        <v>78.19</v>
      </c>
      <c r="Y200" s="209">
        <v>84.95</v>
      </c>
      <c r="Z200" s="212">
        <v>75.94</v>
      </c>
      <c r="AA200" s="209">
        <v>82.46</v>
      </c>
      <c r="AB200" s="209">
        <v>85.65</v>
      </c>
      <c r="AC200" s="209">
        <v>84.67</v>
      </c>
      <c r="AD200" s="209">
        <v>82.68</v>
      </c>
      <c r="AE200" s="209">
        <v>81.47</v>
      </c>
      <c r="AF200" s="212">
        <v>83.39</v>
      </c>
      <c r="AG200" s="209">
        <v>78.66</v>
      </c>
      <c r="AH200" s="209">
        <v>85.62</v>
      </c>
      <c r="AI200" s="209">
        <v>68.55</v>
      </c>
      <c r="AJ200" s="209">
        <v>74.930000000000007</v>
      </c>
      <c r="AK200" s="209">
        <v>79.930000000000007</v>
      </c>
      <c r="AL200" s="212">
        <v>77.540000000000006</v>
      </c>
      <c r="AM200" s="209">
        <v>86.82</v>
      </c>
      <c r="AN200" s="209">
        <v>86.89</v>
      </c>
      <c r="AO200" s="209">
        <v>81.62</v>
      </c>
      <c r="AP200" s="209">
        <v>77.87</v>
      </c>
      <c r="AQ200" s="209">
        <v>79.2</v>
      </c>
      <c r="AR200" s="212">
        <v>82.47</v>
      </c>
      <c r="AS200" s="209">
        <v>76.78</v>
      </c>
      <c r="AT200" s="209">
        <v>80.739999999999995</v>
      </c>
      <c r="AU200" s="209">
        <v>91.43</v>
      </c>
      <c r="AV200" s="209">
        <v>63.46</v>
      </c>
      <c r="AW200" s="209">
        <v>81.48</v>
      </c>
      <c r="AX200" s="212">
        <v>78.83</v>
      </c>
      <c r="AY200" s="209">
        <v>69.33</v>
      </c>
      <c r="AZ200" s="209">
        <v>71.010000000000005</v>
      </c>
      <c r="BA200" s="209">
        <v>73.739999999999995</v>
      </c>
      <c r="BB200" s="209">
        <v>62.09</v>
      </c>
      <c r="BC200" s="209">
        <v>78.27</v>
      </c>
      <c r="BD200" s="212">
        <v>70.91</v>
      </c>
      <c r="BE200" s="209">
        <v>87.18</v>
      </c>
      <c r="BF200" s="209">
        <v>78.86</v>
      </c>
      <c r="BG200" s="209">
        <v>82.36</v>
      </c>
      <c r="BH200" s="209">
        <v>80.13</v>
      </c>
      <c r="BI200" s="209">
        <v>77.77</v>
      </c>
      <c r="BJ200" s="212">
        <v>81.260000000000005</v>
      </c>
      <c r="BK200" s="209">
        <v>82.24</v>
      </c>
      <c r="BL200" s="209">
        <v>80.94</v>
      </c>
      <c r="BM200" s="209">
        <v>82.94</v>
      </c>
      <c r="BN200" s="209">
        <v>75.17</v>
      </c>
      <c r="BO200" s="209">
        <v>81.680000000000007</v>
      </c>
      <c r="BP200" s="212">
        <v>80.61</v>
      </c>
      <c r="BQ200" s="209">
        <v>84.48</v>
      </c>
      <c r="BR200" s="209">
        <v>80.47</v>
      </c>
      <c r="BS200" s="209">
        <v>77.78</v>
      </c>
      <c r="BT200" s="209">
        <v>70.510000000000005</v>
      </c>
      <c r="BU200" s="209">
        <v>75.41</v>
      </c>
      <c r="BV200" s="212">
        <v>77.75</v>
      </c>
      <c r="BW200" s="209">
        <v>77.59</v>
      </c>
      <c r="BX200" s="209">
        <v>78.540000000000006</v>
      </c>
      <c r="BY200" s="209">
        <v>77.989999999999995</v>
      </c>
      <c r="BZ200" s="209">
        <v>87.07</v>
      </c>
      <c r="CA200" s="209">
        <v>86.78</v>
      </c>
      <c r="CB200" s="212">
        <v>81.59</v>
      </c>
      <c r="CC200" s="209">
        <v>72.040000000000006</v>
      </c>
      <c r="CD200" s="209">
        <v>71.84</v>
      </c>
      <c r="CE200" s="209">
        <v>69.290000000000006</v>
      </c>
      <c r="CF200" s="209">
        <v>73.11</v>
      </c>
      <c r="CG200" s="209">
        <v>68.430000000000007</v>
      </c>
      <c r="CH200" s="212">
        <v>70.94</v>
      </c>
      <c r="CI200" s="209">
        <v>83.75</v>
      </c>
      <c r="CJ200" s="209">
        <v>76.5</v>
      </c>
      <c r="CK200" s="209">
        <v>73.56</v>
      </c>
      <c r="CL200" s="209">
        <v>66.209999999999994</v>
      </c>
      <c r="CM200" s="209">
        <v>63.46</v>
      </c>
      <c r="CN200" s="212">
        <v>72.78</v>
      </c>
      <c r="CO200" s="161"/>
      <c r="CP200" s="161"/>
      <c r="CQ200" s="161"/>
      <c r="CR200" s="161"/>
      <c r="CS200" s="161"/>
      <c r="CT200" s="162"/>
      <c r="CU200" s="209">
        <v>88.49</v>
      </c>
      <c r="CV200" s="209">
        <v>85.03</v>
      </c>
      <c r="CW200" s="209">
        <v>88.03</v>
      </c>
      <c r="CX200" s="209">
        <v>49.34</v>
      </c>
      <c r="CY200" s="212">
        <v>78.010000000000005</v>
      </c>
      <c r="CZ200" s="209">
        <v>74.81</v>
      </c>
      <c r="DA200" s="209">
        <v>86.64</v>
      </c>
      <c r="DB200" s="209">
        <v>84.5</v>
      </c>
      <c r="DC200" s="209">
        <v>73.010000000000005</v>
      </c>
      <c r="DD200" s="209">
        <v>89.3</v>
      </c>
      <c r="DE200" s="209">
        <v>69.25</v>
      </c>
      <c r="DF200" s="212">
        <v>79.66</v>
      </c>
      <c r="DG200" s="209">
        <v>87.38</v>
      </c>
      <c r="DH200" s="209">
        <v>90.5</v>
      </c>
      <c r="DI200" s="209">
        <v>86.49</v>
      </c>
      <c r="DJ200" s="209">
        <v>75.540000000000006</v>
      </c>
      <c r="DK200" s="209">
        <v>91.05</v>
      </c>
      <c r="DL200" s="212">
        <v>86.2</v>
      </c>
      <c r="DM200" s="209">
        <v>81.34</v>
      </c>
      <c r="DN200" s="209">
        <v>74.709999999999994</v>
      </c>
      <c r="DO200" s="209">
        <v>81.400000000000006</v>
      </c>
      <c r="DP200" s="209">
        <v>77.27</v>
      </c>
      <c r="DQ200" s="209">
        <v>84.65</v>
      </c>
      <c r="DR200" s="212">
        <v>79.89</v>
      </c>
      <c r="DS200" s="212">
        <v>79.930000000000007</v>
      </c>
      <c r="DT200" s="212">
        <v>81.3</v>
      </c>
      <c r="DU200" s="212">
        <v>83.6</v>
      </c>
      <c r="DV200" s="212">
        <v>77.73</v>
      </c>
      <c r="DW200" s="212">
        <v>84.39</v>
      </c>
      <c r="DX200" s="212">
        <v>81.93</v>
      </c>
      <c r="DY200" s="212">
        <v>68.31</v>
      </c>
      <c r="DZ200" s="212">
        <v>79.95</v>
      </c>
      <c r="EA200" s="214">
        <v>84.01</v>
      </c>
    </row>
    <row r="201" spans="1:131" s="6" customFormat="1" x14ac:dyDescent="0.2">
      <c r="A201" s="90">
        <v>18</v>
      </c>
      <c r="B201" s="91" t="s">
        <v>579</v>
      </c>
      <c r="C201" s="210">
        <v>0</v>
      </c>
      <c r="D201" s="200" t="s">
        <v>299</v>
      </c>
      <c r="E201" s="225">
        <v>82.75</v>
      </c>
      <c r="F201" s="216">
        <v>657</v>
      </c>
      <c r="G201" s="216">
        <v>784</v>
      </c>
      <c r="H201" s="275">
        <v>83.801020408163268</v>
      </c>
      <c r="I201" s="209">
        <v>83.06</v>
      </c>
      <c r="J201" s="209">
        <v>84.31</v>
      </c>
      <c r="K201" s="209">
        <v>83.19</v>
      </c>
      <c r="L201" s="209">
        <v>81.86</v>
      </c>
      <c r="M201" s="209">
        <v>84.91</v>
      </c>
      <c r="N201" s="212">
        <v>83.47</v>
      </c>
      <c r="O201" s="209">
        <v>86.68</v>
      </c>
      <c r="P201" s="209">
        <v>80.22</v>
      </c>
      <c r="Q201" s="209">
        <v>87.32</v>
      </c>
      <c r="R201" s="209">
        <v>81.819999999999993</v>
      </c>
      <c r="S201" s="209">
        <v>84.71</v>
      </c>
      <c r="T201" s="212">
        <v>84.15</v>
      </c>
      <c r="U201" s="209">
        <v>80.03</v>
      </c>
      <c r="V201" s="209">
        <v>77.58</v>
      </c>
      <c r="W201" s="209">
        <v>78.040000000000006</v>
      </c>
      <c r="X201" s="209">
        <v>82.76</v>
      </c>
      <c r="Y201" s="209">
        <v>87.44</v>
      </c>
      <c r="Z201" s="212">
        <v>81.22</v>
      </c>
      <c r="AA201" s="209">
        <v>84.88</v>
      </c>
      <c r="AB201" s="209">
        <v>88.77</v>
      </c>
      <c r="AC201" s="209">
        <v>87.14</v>
      </c>
      <c r="AD201" s="209">
        <v>85.15</v>
      </c>
      <c r="AE201" s="209">
        <v>84.95</v>
      </c>
      <c r="AF201" s="212">
        <v>86.18</v>
      </c>
      <c r="AG201" s="209">
        <v>79.75</v>
      </c>
      <c r="AH201" s="209">
        <v>87.26</v>
      </c>
      <c r="AI201" s="209">
        <v>71.930000000000007</v>
      </c>
      <c r="AJ201" s="209">
        <v>80.709999999999994</v>
      </c>
      <c r="AK201" s="209">
        <v>84.4</v>
      </c>
      <c r="AL201" s="212">
        <v>80.819999999999993</v>
      </c>
      <c r="AM201" s="209">
        <v>88.83</v>
      </c>
      <c r="AN201" s="209">
        <v>87.84</v>
      </c>
      <c r="AO201" s="209">
        <v>86.4</v>
      </c>
      <c r="AP201" s="209">
        <v>84.41</v>
      </c>
      <c r="AQ201" s="209">
        <v>82.36</v>
      </c>
      <c r="AR201" s="212">
        <v>85.97</v>
      </c>
      <c r="AS201" s="209">
        <v>82.81</v>
      </c>
      <c r="AT201" s="209">
        <v>82.98</v>
      </c>
      <c r="AU201" s="209">
        <v>90.68</v>
      </c>
      <c r="AV201" s="209">
        <v>77.180000000000007</v>
      </c>
      <c r="AW201" s="209">
        <v>85.15</v>
      </c>
      <c r="AX201" s="212">
        <v>83.78</v>
      </c>
      <c r="AY201" s="209">
        <v>76.05</v>
      </c>
      <c r="AZ201" s="209">
        <v>75.05</v>
      </c>
      <c r="BA201" s="209">
        <v>77.88</v>
      </c>
      <c r="BB201" s="209">
        <v>73.790000000000006</v>
      </c>
      <c r="BC201" s="209">
        <v>81.06</v>
      </c>
      <c r="BD201" s="212">
        <v>76.77</v>
      </c>
      <c r="BE201" s="209">
        <v>87.6</v>
      </c>
      <c r="BF201" s="209">
        <v>82.96</v>
      </c>
      <c r="BG201" s="209">
        <v>85.9</v>
      </c>
      <c r="BH201" s="209">
        <v>82.81</v>
      </c>
      <c r="BI201" s="209">
        <v>81.58</v>
      </c>
      <c r="BJ201" s="212">
        <v>84.19</v>
      </c>
      <c r="BK201" s="209">
        <v>84.61</v>
      </c>
      <c r="BL201" s="209">
        <v>84.11</v>
      </c>
      <c r="BM201" s="209">
        <v>85.42</v>
      </c>
      <c r="BN201" s="209">
        <v>79.87</v>
      </c>
      <c r="BO201" s="209">
        <v>83.81</v>
      </c>
      <c r="BP201" s="212">
        <v>83.57</v>
      </c>
      <c r="BQ201" s="209">
        <v>85.23</v>
      </c>
      <c r="BR201" s="209">
        <v>83.77</v>
      </c>
      <c r="BS201" s="209">
        <v>80.97</v>
      </c>
      <c r="BT201" s="209">
        <v>76.34</v>
      </c>
      <c r="BU201" s="209">
        <v>79.66</v>
      </c>
      <c r="BV201" s="212">
        <v>81.19</v>
      </c>
      <c r="BW201" s="209">
        <v>81.58</v>
      </c>
      <c r="BX201" s="209">
        <v>82.63</v>
      </c>
      <c r="BY201" s="209">
        <v>81.650000000000006</v>
      </c>
      <c r="BZ201" s="209">
        <v>88.17</v>
      </c>
      <c r="CA201" s="209">
        <v>87.79</v>
      </c>
      <c r="CB201" s="212">
        <v>84.36</v>
      </c>
      <c r="CC201" s="209">
        <v>79.599999999999994</v>
      </c>
      <c r="CD201" s="209">
        <v>81.47</v>
      </c>
      <c r="CE201" s="209">
        <v>79.88</v>
      </c>
      <c r="CF201" s="209">
        <v>82.34</v>
      </c>
      <c r="CG201" s="209">
        <v>80.650000000000006</v>
      </c>
      <c r="CH201" s="212">
        <v>80.78</v>
      </c>
      <c r="CI201" s="209">
        <v>85.39</v>
      </c>
      <c r="CJ201" s="209">
        <v>79.53</v>
      </c>
      <c r="CK201" s="209">
        <v>78.760000000000005</v>
      </c>
      <c r="CL201" s="209">
        <v>75.31</v>
      </c>
      <c r="CM201" s="209">
        <v>73.31</v>
      </c>
      <c r="CN201" s="212">
        <v>78.489999999999995</v>
      </c>
      <c r="CO201" s="209">
        <v>81.650000000000006</v>
      </c>
      <c r="CP201" s="209">
        <v>81.45</v>
      </c>
      <c r="CQ201" s="209">
        <v>80.06</v>
      </c>
      <c r="CR201" s="209">
        <v>79.459999999999994</v>
      </c>
      <c r="CS201" s="209">
        <v>78.98</v>
      </c>
      <c r="CT201" s="212">
        <v>80.319999999999993</v>
      </c>
      <c r="CU201" s="209">
        <v>87.71</v>
      </c>
      <c r="CV201" s="209">
        <v>84.86</v>
      </c>
      <c r="CW201" s="209">
        <v>85.56</v>
      </c>
      <c r="CX201" s="209">
        <v>58.68</v>
      </c>
      <c r="CY201" s="212">
        <v>79.39</v>
      </c>
      <c r="CZ201" s="209">
        <v>80.13</v>
      </c>
      <c r="DA201" s="209">
        <v>86.87</v>
      </c>
      <c r="DB201" s="209">
        <v>86.43</v>
      </c>
      <c r="DC201" s="209">
        <v>76.09</v>
      </c>
      <c r="DD201" s="209">
        <v>89.83</v>
      </c>
      <c r="DE201" s="209">
        <v>74.400000000000006</v>
      </c>
      <c r="DF201" s="212">
        <v>82.33</v>
      </c>
      <c r="DG201" s="209">
        <v>89.13</v>
      </c>
      <c r="DH201" s="209">
        <v>90.67</v>
      </c>
      <c r="DI201" s="209">
        <v>87.45</v>
      </c>
      <c r="DJ201" s="209">
        <v>82.65</v>
      </c>
      <c r="DK201" s="209">
        <v>92</v>
      </c>
      <c r="DL201" s="212">
        <v>88.4</v>
      </c>
      <c r="DM201" s="209">
        <v>85.37</v>
      </c>
      <c r="DN201" s="209">
        <v>80.819999999999993</v>
      </c>
      <c r="DO201" s="209">
        <v>85.28</v>
      </c>
      <c r="DP201" s="209">
        <v>81.84</v>
      </c>
      <c r="DQ201" s="209">
        <v>85.49</v>
      </c>
      <c r="DR201" s="212">
        <v>83.76</v>
      </c>
      <c r="DS201" s="212">
        <v>80.900000000000006</v>
      </c>
      <c r="DT201" s="212">
        <v>79.7</v>
      </c>
      <c r="DU201" s="212">
        <v>80.010000000000005</v>
      </c>
      <c r="DV201" s="212">
        <v>74.87</v>
      </c>
      <c r="DW201" s="212">
        <v>80.94</v>
      </c>
      <c r="DX201" s="212">
        <v>79.680000000000007</v>
      </c>
      <c r="DY201" s="212">
        <v>71.849999999999994</v>
      </c>
      <c r="DZ201" s="212">
        <v>79</v>
      </c>
      <c r="EA201" s="214">
        <v>83.04</v>
      </c>
    </row>
    <row r="202" spans="1:131" s="6" customFormat="1" x14ac:dyDescent="0.2">
      <c r="A202" s="90">
        <v>18</v>
      </c>
      <c r="B202" s="91" t="s">
        <v>579</v>
      </c>
      <c r="C202" s="92" t="s">
        <v>10</v>
      </c>
      <c r="D202" s="200" t="s">
        <v>300</v>
      </c>
      <c r="E202" s="225">
        <v>76.34</v>
      </c>
      <c r="F202" s="163">
        <v>90</v>
      </c>
      <c r="G202" s="163">
        <v>180</v>
      </c>
      <c r="H202" s="275">
        <v>50</v>
      </c>
      <c r="I202" s="209">
        <v>79.78</v>
      </c>
      <c r="J202" s="209">
        <v>80.89</v>
      </c>
      <c r="K202" s="209">
        <v>81.11</v>
      </c>
      <c r="L202" s="209">
        <v>75.73</v>
      </c>
      <c r="M202" s="209">
        <v>80.44</v>
      </c>
      <c r="N202" s="212">
        <v>79.599999999999994</v>
      </c>
      <c r="O202" s="209">
        <v>78.89</v>
      </c>
      <c r="P202" s="209">
        <v>70</v>
      </c>
      <c r="Q202" s="209">
        <v>69.66</v>
      </c>
      <c r="R202" s="209">
        <v>74.83</v>
      </c>
      <c r="S202" s="209">
        <v>67.78</v>
      </c>
      <c r="T202" s="212">
        <v>72.23</v>
      </c>
      <c r="U202" s="209">
        <v>72.180000000000007</v>
      </c>
      <c r="V202" s="209">
        <v>68.28</v>
      </c>
      <c r="W202" s="209">
        <v>68.64</v>
      </c>
      <c r="X202" s="209">
        <v>69.44</v>
      </c>
      <c r="Y202" s="209">
        <v>87.11</v>
      </c>
      <c r="Z202" s="212">
        <v>73.2</v>
      </c>
      <c r="AA202" s="209">
        <v>84.04</v>
      </c>
      <c r="AB202" s="209">
        <v>88.09</v>
      </c>
      <c r="AC202" s="209">
        <v>89.78</v>
      </c>
      <c r="AD202" s="209">
        <v>87.78</v>
      </c>
      <c r="AE202" s="209">
        <v>83.37</v>
      </c>
      <c r="AF202" s="212">
        <v>86.62</v>
      </c>
      <c r="AG202" s="209">
        <v>81.56</v>
      </c>
      <c r="AH202" s="209">
        <v>87.33</v>
      </c>
      <c r="AI202" s="209">
        <v>71.239999999999995</v>
      </c>
      <c r="AJ202" s="209">
        <v>59.77</v>
      </c>
      <c r="AK202" s="209">
        <v>78.39</v>
      </c>
      <c r="AL202" s="212">
        <v>75.72</v>
      </c>
      <c r="AM202" s="209">
        <v>89.11</v>
      </c>
      <c r="AN202" s="209">
        <v>86.97</v>
      </c>
      <c r="AO202" s="209">
        <v>88.31</v>
      </c>
      <c r="AP202" s="209">
        <v>79.55</v>
      </c>
      <c r="AQ202" s="209">
        <v>77.98</v>
      </c>
      <c r="AR202" s="212">
        <v>84.39</v>
      </c>
      <c r="AS202" s="209">
        <v>71.239999999999995</v>
      </c>
      <c r="AT202" s="209">
        <v>77.78</v>
      </c>
      <c r="AU202" s="209">
        <v>93.71</v>
      </c>
      <c r="AV202" s="209">
        <v>73.03</v>
      </c>
      <c r="AW202" s="209">
        <v>82.67</v>
      </c>
      <c r="AX202" s="212">
        <v>79.69</v>
      </c>
      <c r="AY202" s="209">
        <v>58.88</v>
      </c>
      <c r="AZ202" s="209">
        <v>60.22</v>
      </c>
      <c r="BA202" s="209">
        <v>67.42</v>
      </c>
      <c r="BB202" s="209">
        <v>67.73</v>
      </c>
      <c r="BC202" s="209">
        <v>79.099999999999994</v>
      </c>
      <c r="BD202" s="212">
        <v>66.650000000000006</v>
      </c>
      <c r="BE202" s="209">
        <v>88.89</v>
      </c>
      <c r="BF202" s="209">
        <v>76.849999999999994</v>
      </c>
      <c r="BG202" s="209">
        <v>79.55</v>
      </c>
      <c r="BH202" s="209">
        <v>76.849999999999994</v>
      </c>
      <c r="BI202" s="209">
        <v>76.55</v>
      </c>
      <c r="BJ202" s="212">
        <v>79.77</v>
      </c>
      <c r="BK202" s="209">
        <v>81.12</v>
      </c>
      <c r="BL202" s="209">
        <v>79.55</v>
      </c>
      <c r="BM202" s="209">
        <v>86.82</v>
      </c>
      <c r="BN202" s="209">
        <v>75.06</v>
      </c>
      <c r="BO202" s="209">
        <v>77.53</v>
      </c>
      <c r="BP202" s="212">
        <v>80</v>
      </c>
      <c r="BQ202" s="209">
        <v>83.56</v>
      </c>
      <c r="BR202" s="209">
        <v>78.22</v>
      </c>
      <c r="BS202" s="209">
        <v>73.930000000000007</v>
      </c>
      <c r="BT202" s="209">
        <v>61.82</v>
      </c>
      <c r="BU202" s="209">
        <v>70</v>
      </c>
      <c r="BV202" s="212">
        <v>73.569999999999993</v>
      </c>
      <c r="BW202" s="209">
        <v>73.48</v>
      </c>
      <c r="BX202" s="209">
        <v>74.22</v>
      </c>
      <c r="BY202" s="209">
        <v>80.22</v>
      </c>
      <c r="BZ202" s="209">
        <v>88.22</v>
      </c>
      <c r="CA202" s="209">
        <v>88.18</v>
      </c>
      <c r="CB202" s="212">
        <v>80.849999999999994</v>
      </c>
      <c r="CC202" s="209">
        <v>60.45</v>
      </c>
      <c r="CD202" s="209">
        <v>65.39</v>
      </c>
      <c r="CE202" s="209">
        <v>62.89</v>
      </c>
      <c r="CF202" s="209">
        <v>68.67</v>
      </c>
      <c r="CG202" s="209">
        <v>59.55</v>
      </c>
      <c r="CH202" s="212">
        <v>63.4</v>
      </c>
      <c r="CI202" s="209">
        <v>81.78</v>
      </c>
      <c r="CJ202" s="209">
        <v>77.98</v>
      </c>
      <c r="CK202" s="209">
        <v>68</v>
      </c>
      <c r="CL202" s="209">
        <v>58.41</v>
      </c>
      <c r="CM202" s="209">
        <v>60.47</v>
      </c>
      <c r="CN202" s="212">
        <v>69.44</v>
      </c>
      <c r="CO202" s="209">
        <v>67.44</v>
      </c>
      <c r="CP202" s="209">
        <v>70.790000000000006</v>
      </c>
      <c r="CQ202" s="209">
        <v>70.34</v>
      </c>
      <c r="CR202" s="209">
        <v>76.28</v>
      </c>
      <c r="CS202" s="209">
        <v>61.59</v>
      </c>
      <c r="CT202" s="212">
        <v>69.27</v>
      </c>
      <c r="CU202" s="209">
        <v>90.89</v>
      </c>
      <c r="CV202" s="209">
        <v>63.11</v>
      </c>
      <c r="CW202" s="209">
        <v>76</v>
      </c>
      <c r="CX202" s="209">
        <v>46.19</v>
      </c>
      <c r="CY202" s="212">
        <v>69.44</v>
      </c>
      <c r="CZ202" s="209">
        <v>64.44</v>
      </c>
      <c r="DA202" s="209">
        <v>84.22</v>
      </c>
      <c r="DB202" s="209">
        <v>90.79</v>
      </c>
      <c r="DC202" s="209">
        <v>64.67</v>
      </c>
      <c r="DD202" s="209">
        <v>87.33</v>
      </c>
      <c r="DE202" s="209">
        <v>62.22</v>
      </c>
      <c r="DF202" s="212">
        <v>75.58</v>
      </c>
      <c r="DG202" s="209">
        <v>91.24</v>
      </c>
      <c r="DH202" s="209">
        <v>91.78</v>
      </c>
      <c r="DI202" s="209">
        <v>90.44</v>
      </c>
      <c r="DJ202" s="209">
        <v>70.56</v>
      </c>
      <c r="DK202" s="209">
        <v>87.87</v>
      </c>
      <c r="DL202" s="212">
        <v>86.4</v>
      </c>
      <c r="DM202" s="209">
        <v>77.3</v>
      </c>
      <c r="DN202" s="209">
        <v>69.209999999999994</v>
      </c>
      <c r="DO202" s="209">
        <v>78.67</v>
      </c>
      <c r="DP202" s="209">
        <v>75.28</v>
      </c>
      <c r="DQ202" s="209">
        <v>80.67</v>
      </c>
      <c r="DR202" s="212">
        <v>76.239999999999995</v>
      </c>
      <c r="DS202" s="212">
        <v>83.81</v>
      </c>
      <c r="DT202" s="212">
        <v>83.71</v>
      </c>
      <c r="DU202" s="212">
        <v>83.39</v>
      </c>
      <c r="DV202" s="212">
        <v>80.290000000000006</v>
      </c>
      <c r="DW202" s="212">
        <v>83.88</v>
      </c>
      <c r="DX202" s="212">
        <v>82.78</v>
      </c>
      <c r="DY202" s="212">
        <v>79.64</v>
      </c>
      <c r="DZ202" s="212">
        <v>81.16</v>
      </c>
      <c r="EA202" s="214">
        <v>86.08</v>
      </c>
    </row>
    <row r="203" spans="1:131" s="6" customFormat="1" x14ac:dyDescent="0.2">
      <c r="A203" s="90">
        <v>18</v>
      </c>
      <c r="B203" s="91" t="s">
        <v>579</v>
      </c>
      <c r="C203" s="92" t="s">
        <v>18</v>
      </c>
      <c r="D203" s="200" t="s">
        <v>301</v>
      </c>
      <c r="E203" s="225">
        <v>91.86</v>
      </c>
      <c r="F203" s="163">
        <v>98</v>
      </c>
      <c r="G203" s="163">
        <v>110</v>
      </c>
      <c r="H203" s="275">
        <v>89.090909090909093</v>
      </c>
      <c r="I203" s="209">
        <v>93.33</v>
      </c>
      <c r="J203" s="209">
        <v>93.61</v>
      </c>
      <c r="K203" s="209">
        <v>94.64</v>
      </c>
      <c r="L203" s="209">
        <v>92.78</v>
      </c>
      <c r="M203" s="209">
        <v>94.64</v>
      </c>
      <c r="N203" s="212">
        <v>93.8</v>
      </c>
      <c r="O203" s="209">
        <v>93.81</v>
      </c>
      <c r="P203" s="209">
        <v>90.95</v>
      </c>
      <c r="Q203" s="209">
        <v>91.88</v>
      </c>
      <c r="R203" s="209">
        <v>91.96</v>
      </c>
      <c r="S203" s="209">
        <v>89.79</v>
      </c>
      <c r="T203" s="212">
        <v>91.68</v>
      </c>
      <c r="U203" s="209">
        <v>90.31</v>
      </c>
      <c r="V203" s="209">
        <v>90.42</v>
      </c>
      <c r="W203" s="209">
        <v>88.96</v>
      </c>
      <c r="X203" s="209">
        <v>94.23</v>
      </c>
      <c r="Y203" s="209">
        <v>95.21</v>
      </c>
      <c r="Z203" s="212">
        <v>91.83</v>
      </c>
      <c r="AA203" s="209">
        <v>93.4</v>
      </c>
      <c r="AB203" s="209">
        <v>95.88</v>
      </c>
      <c r="AC203" s="209">
        <v>96.7</v>
      </c>
      <c r="AD203" s="209">
        <v>95.46</v>
      </c>
      <c r="AE203" s="209">
        <v>91.75</v>
      </c>
      <c r="AF203" s="212">
        <v>94.64</v>
      </c>
      <c r="AG203" s="209">
        <v>91.63</v>
      </c>
      <c r="AH203" s="209">
        <v>93.06</v>
      </c>
      <c r="AI203" s="209">
        <v>83.96</v>
      </c>
      <c r="AJ203" s="209">
        <v>82.86</v>
      </c>
      <c r="AK203" s="209">
        <v>91.75</v>
      </c>
      <c r="AL203" s="212">
        <v>88.67</v>
      </c>
      <c r="AM203" s="209">
        <v>93.67</v>
      </c>
      <c r="AN203" s="209">
        <v>94.08</v>
      </c>
      <c r="AO203" s="209">
        <v>92.86</v>
      </c>
      <c r="AP203" s="209">
        <v>92.04</v>
      </c>
      <c r="AQ203" s="209">
        <v>93.67</v>
      </c>
      <c r="AR203" s="212">
        <v>93.27</v>
      </c>
      <c r="AS203" s="209">
        <v>92.63</v>
      </c>
      <c r="AT203" s="209">
        <v>94.38</v>
      </c>
      <c r="AU203" s="209">
        <v>97.32</v>
      </c>
      <c r="AV203" s="209">
        <v>87.55</v>
      </c>
      <c r="AW203" s="209">
        <v>89.48</v>
      </c>
      <c r="AX203" s="212">
        <v>92.26</v>
      </c>
      <c r="AY203" s="209">
        <v>88.04</v>
      </c>
      <c r="AZ203" s="209">
        <v>86.8</v>
      </c>
      <c r="BA203" s="209">
        <v>88.45</v>
      </c>
      <c r="BB203" s="209">
        <v>88.25</v>
      </c>
      <c r="BC203" s="209">
        <v>92.29</v>
      </c>
      <c r="BD203" s="212">
        <v>88.76</v>
      </c>
      <c r="BE203" s="209">
        <v>96.73</v>
      </c>
      <c r="BF203" s="209">
        <v>93.67</v>
      </c>
      <c r="BG203" s="209">
        <v>94.9</v>
      </c>
      <c r="BH203" s="209">
        <v>91.55</v>
      </c>
      <c r="BI203" s="209">
        <v>86.25</v>
      </c>
      <c r="BJ203" s="212">
        <v>92.65</v>
      </c>
      <c r="BK203" s="209">
        <v>94.79</v>
      </c>
      <c r="BL203" s="209">
        <v>93.75</v>
      </c>
      <c r="BM203" s="209">
        <v>96.08</v>
      </c>
      <c r="BN203" s="209">
        <v>92.5</v>
      </c>
      <c r="BO203" s="209">
        <v>94.23</v>
      </c>
      <c r="BP203" s="212">
        <v>94.27</v>
      </c>
      <c r="BQ203" s="209">
        <v>94.29</v>
      </c>
      <c r="BR203" s="209">
        <v>92.04</v>
      </c>
      <c r="BS203" s="209">
        <v>91.02</v>
      </c>
      <c r="BT203" s="209">
        <v>90.11</v>
      </c>
      <c r="BU203" s="209">
        <v>90.82</v>
      </c>
      <c r="BV203" s="212">
        <v>91.66</v>
      </c>
      <c r="BW203" s="209">
        <v>92.99</v>
      </c>
      <c r="BX203" s="209">
        <v>92.24</v>
      </c>
      <c r="BY203" s="209">
        <v>93.27</v>
      </c>
      <c r="BZ203" s="209">
        <v>94.69</v>
      </c>
      <c r="CA203" s="209">
        <v>93.81</v>
      </c>
      <c r="CB203" s="212">
        <v>93.4</v>
      </c>
      <c r="CC203" s="209">
        <v>88.04</v>
      </c>
      <c r="CD203" s="209">
        <v>87.71</v>
      </c>
      <c r="CE203" s="209">
        <v>86.46</v>
      </c>
      <c r="CF203" s="209">
        <v>87.71</v>
      </c>
      <c r="CG203" s="209">
        <v>87.5</v>
      </c>
      <c r="CH203" s="212">
        <v>87.48</v>
      </c>
      <c r="CI203" s="209">
        <v>92.29</v>
      </c>
      <c r="CJ203" s="209">
        <v>88.66</v>
      </c>
      <c r="CK203" s="209">
        <v>89.48</v>
      </c>
      <c r="CL203" s="209">
        <v>89.9</v>
      </c>
      <c r="CM203" s="209">
        <v>86.53</v>
      </c>
      <c r="CN203" s="212">
        <v>89.38</v>
      </c>
      <c r="CO203" s="161"/>
      <c r="CP203" s="161"/>
      <c r="CQ203" s="161"/>
      <c r="CR203" s="161"/>
      <c r="CS203" s="161"/>
      <c r="CT203" s="162"/>
      <c r="CU203" s="209">
        <v>95.1</v>
      </c>
      <c r="CV203" s="209">
        <v>92.65</v>
      </c>
      <c r="CW203" s="209">
        <v>95.67</v>
      </c>
      <c r="CX203" s="209">
        <v>73.78</v>
      </c>
      <c r="CY203" s="212">
        <v>89.61</v>
      </c>
      <c r="CZ203" s="209">
        <v>88.57</v>
      </c>
      <c r="DA203" s="209">
        <v>95.83</v>
      </c>
      <c r="DB203" s="209">
        <v>94.79</v>
      </c>
      <c r="DC203" s="209">
        <v>88.25</v>
      </c>
      <c r="DD203" s="209">
        <v>95.67</v>
      </c>
      <c r="DE203" s="209">
        <v>86.82</v>
      </c>
      <c r="DF203" s="212">
        <v>91.75</v>
      </c>
      <c r="DG203" s="209">
        <v>96.08</v>
      </c>
      <c r="DH203" s="209">
        <v>96.08</v>
      </c>
      <c r="DI203" s="209">
        <v>89.59</v>
      </c>
      <c r="DJ203" s="209">
        <v>90.82</v>
      </c>
      <c r="DK203" s="209">
        <v>96.49</v>
      </c>
      <c r="DL203" s="212">
        <v>93.8</v>
      </c>
      <c r="DM203" s="209">
        <v>95.31</v>
      </c>
      <c r="DN203" s="209">
        <v>92.86</v>
      </c>
      <c r="DO203" s="209">
        <v>94.43</v>
      </c>
      <c r="DP203" s="209">
        <v>92.29</v>
      </c>
      <c r="DQ203" s="209">
        <v>95.1</v>
      </c>
      <c r="DR203" s="212">
        <v>94</v>
      </c>
      <c r="DS203" s="212">
        <v>75.92</v>
      </c>
      <c r="DT203" s="212">
        <v>79.95</v>
      </c>
      <c r="DU203" s="212">
        <v>80.069999999999993</v>
      </c>
      <c r="DV203" s="212">
        <v>73.180000000000007</v>
      </c>
      <c r="DW203" s="212">
        <v>79.89</v>
      </c>
      <c r="DX203" s="212">
        <v>77.22</v>
      </c>
      <c r="DY203" s="212">
        <v>66.400000000000006</v>
      </c>
      <c r="DZ203" s="212">
        <v>73.150000000000006</v>
      </c>
      <c r="EA203" s="214">
        <v>81.319999999999993</v>
      </c>
    </row>
    <row r="204" spans="1:131" s="6" customFormat="1" x14ac:dyDescent="0.2">
      <c r="A204" s="90">
        <v>18</v>
      </c>
      <c r="B204" s="91" t="s">
        <v>579</v>
      </c>
      <c r="C204" s="92" t="s">
        <v>302</v>
      </c>
      <c r="D204" s="200" t="s">
        <v>303</v>
      </c>
      <c r="E204" s="225">
        <v>75.680000000000007</v>
      </c>
      <c r="F204" s="216">
        <v>542</v>
      </c>
      <c r="G204" s="216">
        <v>593</v>
      </c>
      <c r="H204" s="275">
        <v>91.399662731871828</v>
      </c>
      <c r="I204" s="209">
        <v>74.489999999999995</v>
      </c>
      <c r="J204" s="209">
        <v>79.319999999999993</v>
      </c>
      <c r="K204" s="209">
        <v>79.849999999999994</v>
      </c>
      <c r="L204" s="209">
        <v>74.83</v>
      </c>
      <c r="M204" s="209">
        <v>81.209999999999994</v>
      </c>
      <c r="N204" s="212">
        <v>77.94</v>
      </c>
      <c r="O204" s="209">
        <v>77.58</v>
      </c>
      <c r="P204" s="209">
        <v>72.319999999999993</v>
      </c>
      <c r="Q204" s="209">
        <v>80.64</v>
      </c>
      <c r="R204" s="209">
        <v>75.959999999999994</v>
      </c>
      <c r="S204" s="209">
        <v>79.849999999999994</v>
      </c>
      <c r="T204" s="212">
        <v>77.28</v>
      </c>
      <c r="U204" s="209">
        <v>72.680000000000007</v>
      </c>
      <c r="V204" s="209">
        <v>64.52</v>
      </c>
      <c r="W204" s="209">
        <v>67.180000000000007</v>
      </c>
      <c r="X204" s="209">
        <v>70.19</v>
      </c>
      <c r="Y204" s="209">
        <v>84.6</v>
      </c>
      <c r="Z204" s="212">
        <v>71.930000000000007</v>
      </c>
      <c r="AA204" s="209">
        <v>79.849999999999994</v>
      </c>
      <c r="AB204" s="209">
        <v>80.61</v>
      </c>
      <c r="AC204" s="209">
        <v>81.3</v>
      </c>
      <c r="AD204" s="209">
        <v>79.010000000000005</v>
      </c>
      <c r="AE204" s="209">
        <v>80.72</v>
      </c>
      <c r="AF204" s="212">
        <v>80.3</v>
      </c>
      <c r="AG204" s="209">
        <v>74.349999999999994</v>
      </c>
      <c r="AH204" s="209">
        <v>85.44</v>
      </c>
      <c r="AI204" s="209">
        <v>73.3</v>
      </c>
      <c r="AJ204" s="209">
        <v>73.349999999999994</v>
      </c>
      <c r="AK204" s="209">
        <v>80.27</v>
      </c>
      <c r="AL204" s="212">
        <v>77.319999999999993</v>
      </c>
      <c r="AM204" s="209">
        <v>86.5</v>
      </c>
      <c r="AN204" s="209">
        <v>87.98</v>
      </c>
      <c r="AO204" s="209">
        <v>83.14</v>
      </c>
      <c r="AP204" s="209">
        <v>80.31</v>
      </c>
      <c r="AQ204" s="209">
        <v>73.61</v>
      </c>
      <c r="AR204" s="212">
        <v>82.32</v>
      </c>
      <c r="AS204" s="209">
        <v>72.25</v>
      </c>
      <c r="AT204" s="209">
        <v>72.73</v>
      </c>
      <c r="AU204" s="209">
        <v>89.4</v>
      </c>
      <c r="AV204" s="209">
        <v>64.099999999999994</v>
      </c>
      <c r="AW204" s="209">
        <v>80.53</v>
      </c>
      <c r="AX204" s="212">
        <v>75.849999999999994</v>
      </c>
      <c r="AY204" s="209">
        <v>61.41</v>
      </c>
      <c r="AZ204" s="209">
        <v>61.84</v>
      </c>
      <c r="BA204" s="209">
        <v>68.819999999999993</v>
      </c>
      <c r="BB204" s="209">
        <v>64.91</v>
      </c>
      <c r="BC204" s="209">
        <v>67.41</v>
      </c>
      <c r="BD204" s="212">
        <v>64.88</v>
      </c>
      <c r="BE204" s="209">
        <v>89.76</v>
      </c>
      <c r="BF204" s="209">
        <v>80.959999999999994</v>
      </c>
      <c r="BG204" s="209">
        <v>82.02</v>
      </c>
      <c r="BH204" s="209">
        <v>79.62</v>
      </c>
      <c r="BI204" s="209">
        <v>78.489999999999995</v>
      </c>
      <c r="BJ204" s="212">
        <v>82.21</v>
      </c>
      <c r="BK204" s="209">
        <v>81.16</v>
      </c>
      <c r="BL204" s="209">
        <v>78.739999999999995</v>
      </c>
      <c r="BM204" s="209">
        <v>81.180000000000007</v>
      </c>
      <c r="BN204" s="209">
        <v>71.849999999999994</v>
      </c>
      <c r="BO204" s="209">
        <v>74.66</v>
      </c>
      <c r="BP204" s="212">
        <v>77.53</v>
      </c>
      <c r="BQ204" s="209">
        <v>81.180000000000007</v>
      </c>
      <c r="BR204" s="209">
        <v>78.55</v>
      </c>
      <c r="BS204" s="209">
        <v>72.58</v>
      </c>
      <c r="BT204" s="209">
        <v>61.05</v>
      </c>
      <c r="BU204" s="209">
        <v>74.41</v>
      </c>
      <c r="BV204" s="212">
        <v>73.62</v>
      </c>
      <c r="BW204" s="209">
        <v>73.040000000000006</v>
      </c>
      <c r="BX204" s="209">
        <v>78.45</v>
      </c>
      <c r="BY204" s="209">
        <v>76.31</v>
      </c>
      <c r="BZ204" s="209">
        <v>90.64</v>
      </c>
      <c r="CA204" s="209">
        <v>88.75</v>
      </c>
      <c r="CB204" s="212">
        <v>81.47</v>
      </c>
      <c r="CC204" s="209">
        <v>66.5</v>
      </c>
      <c r="CD204" s="209">
        <v>62.54</v>
      </c>
      <c r="CE204" s="209">
        <v>62.94</v>
      </c>
      <c r="CF204" s="209">
        <v>65.17</v>
      </c>
      <c r="CG204" s="209">
        <v>59.81</v>
      </c>
      <c r="CH204" s="212">
        <v>63.4</v>
      </c>
      <c r="CI204" s="209">
        <v>74.25</v>
      </c>
      <c r="CJ204" s="209">
        <v>68.52</v>
      </c>
      <c r="CK204" s="209">
        <v>63.88</v>
      </c>
      <c r="CL204" s="209">
        <v>54.69</v>
      </c>
      <c r="CM204" s="209">
        <v>56.12</v>
      </c>
      <c r="CN204" s="212">
        <v>63.56</v>
      </c>
      <c r="CO204" s="161"/>
      <c r="CP204" s="161"/>
      <c r="CQ204" s="161"/>
      <c r="CR204" s="161"/>
      <c r="CS204" s="161"/>
      <c r="CT204" s="162"/>
      <c r="CU204" s="209">
        <v>79.36</v>
      </c>
      <c r="CV204" s="209">
        <v>84.03</v>
      </c>
      <c r="CW204" s="209">
        <v>79.92</v>
      </c>
      <c r="CX204" s="209">
        <v>46.72</v>
      </c>
      <c r="CY204" s="212">
        <v>72.92</v>
      </c>
      <c r="CZ204" s="209">
        <v>71.09</v>
      </c>
      <c r="DA204" s="209">
        <v>82.95</v>
      </c>
      <c r="DB204" s="209">
        <v>87.44</v>
      </c>
      <c r="DC204" s="209">
        <v>68.569999999999993</v>
      </c>
      <c r="DD204" s="209">
        <v>88.22</v>
      </c>
      <c r="DE204" s="209">
        <v>68.13</v>
      </c>
      <c r="DF204" s="212">
        <v>77.81</v>
      </c>
      <c r="DG204" s="209">
        <v>87.41</v>
      </c>
      <c r="DH204" s="209">
        <v>87.49</v>
      </c>
      <c r="DI204" s="209">
        <v>85.29</v>
      </c>
      <c r="DJ204" s="209">
        <v>68.92</v>
      </c>
      <c r="DK204" s="209">
        <v>90.61</v>
      </c>
      <c r="DL204" s="212">
        <v>83.99</v>
      </c>
      <c r="DM204" s="209">
        <v>78.64</v>
      </c>
      <c r="DN204" s="209">
        <v>67.23</v>
      </c>
      <c r="DO204" s="209">
        <v>77.38</v>
      </c>
      <c r="DP204" s="209">
        <v>77.150000000000006</v>
      </c>
      <c r="DQ204" s="209">
        <v>82.5</v>
      </c>
      <c r="DR204" s="212">
        <v>76.599999999999994</v>
      </c>
      <c r="DS204" s="212">
        <v>92.75</v>
      </c>
      <c r="DT204" s="212">
        <v>93.24</v>
      </c>
      <c r="DU204" s="212">
        <v>90.97</v>
      </c>
      <c r="DV204" s="212">
        <v>90.51</v>
      </c>
      <c r="DW204" s="212">
        <v>93.46</v>
      </c>
      <c r="DX204" s="212">
        <v>92.53</v>
      </c>
      <c r="DY204" s="212">
        <v>88.43</v>
      </c>
      <c r="DZ204" s="212">
        <v>90.89</v>
      </c>
      <c r="EA204" s="214">
        <v>93.9</v>
      </c>
    </row>
    <row r="205" spans="1:131" s="6" customFormat="1" x14ac:dyDescent="0.2">
      <c r="A205" s="90">
        <v>18</v>
      </c>
      <c r="B205" s="91" t="s">
        <v>579</v>
      </c>
      <c r="C205" s="92" t="s">
        <v>304</v>
      </c>
      <c r="D205" s="200" t="s">
        <v>305</v>
      </c>
      <c r="E205" s="225">
        <v>78.900000000000006</v>
      </c>
      <c r="F205" s="216">
        <v>2696</v>
      </c>
      <c r="G205" s="216">
        <v>3196</v>
      </c>
      <c r="H205" s="275">
        <v>84.355444305381738</v>
      </c>
      <c r="I205" s="209">
        <v>80.900000000000006</v>
      </c>
      <c r="J205" s="209">
        <v>82.34</v>
      </c>
      <c r="K205" s="209">
        <v>81.06</v>
      </c>
      <c r="L205" s="209">
        <v>80.760000000000005</v>
      </c>
      <c r="M205" s="209">
        <v>83.91</v>
      </c>
      <c r="N205" s="212">
        <v>81.8</v>
      </c>
      <c r="O205" s="209">
        <v>85.94</v>
      </c>
      <c r="P205" s="209">
        <v>79.42</v>
      </c>
      <c r="Q205" s="209">
        <v>76.72</v>
      </c>
      <c r="R205" s="209">
        <v>79.3</v>
      </c>
      <c r="S205" s="209">
        <v>78.010000000000005</v>
      </c>
      <c r="T205" s="212">
        <v>79.88</v>
      </c>
      <c r="U205" s="209">
        <v>75.39</v>
      </c>
      <c r="V205" s="209">
        <v>71.36</v>
      </c>
      <c r="W205" s="209">
        <v>72.59</v>
      </c>
      <c r="X205" s="209">
        <v>76.91</v>
      </c>
      <c r="Y205" s="209">
        <v>88.1</v>
      </c>
      <c r="Z205" s="212">
        <v>76.959999999999994</v>
      </c>
      <c r="AA205" s="209">
        <v>81.27</v>
      </c>
      <c r="AB205" s="209">
        <v>85.4</v>
      </c>
      <c r="AC205" s="209">
        <v>83.57</v>
      </c>
      <c r="AD205" s="209">
        <v>81.93</v>
      </c>
      <c r="AE205" s="209">
        <v>82.77</v>
      </c>
      <c r="AF205" s="212">
        <v>82.99</v>
      </c>
      <c r="AG205" s="209">
        <v>79.88</v>
      </c>
      <c r="AH205" s="209">
        <v>86.3</v>
      </c>
      <c r="AI205" s="209">
        <v>73.31</v>
      </c>
      <c r="AJ205" s="209">
        <v>78.84</v>
      </c>
      <c r="AK205" s="209">
        <v>82.36</v>
      </c>
      <c r="AL205" s="212">
        <v>80.14</v>
      </c>
      <c r="AM205" s="209">
        <v>82.79</v>
      </c>
      <c r="AN205" s="209">
        <v>85.1</v>
      </c>
      <c r="AO205" s="209">
        <v>86.89</v>
      </c>
      <c r="AP205" s="209">
        <v>83.24</v>
      </c>
      <c r="AQ205" s="209">
        <v>82.49</v>
      </c>
      <c r="AR205" s="212">
        <v>84.11</v>
      </c>
      <c r="AS205" s="209">
        <v>80.790000000000006</v>
      </c>
      <c r="AT205" s="209">
        <v>80.22</v>
      </c>
      <c r="AU205" s="209">
        <v>92.94</v>
      </c>
      <c r="AV205" s="209">
        <v>64.459999999999994</v>
      </c>
      <c r="AW205" s="209">
        <v>79.069999999999993</v>
      </c>
      <c r="AX205" s="212">
        <v>79.569999999999993</v>
      </c>
      <c r="AY205" s="209">
        <v>66.569999999999993</v>
      </c>
      <c r="AZ205" s="209">
        <v>64.55</v>
      </c>
      <c r="BA205" s="209">
        <v>71.33</v>
      </c>
      <c r="BB205" s="209">
        <v>64.739999999999995</v>
      </c>
      <c r="BC205" s="209">
        <v>70.959999999999994</v>
      </c>
      <c r="BD205" s="212">
        <v>67.63</v>
      </c>
      <c r="BE205" s="209">
        <v>81.12</v>
      </c>
      <c r="BF205" s="209">
        <v>82.53</v>
      </c>
      <c r="BG205" s="209">
        <v>85.98</v>
      </c>
      <c r="BH205" s="209">
        <v>81.430000000000007</v>
      </c>
      <c r="BI205" s="209">
        <v>79.650000000000006</v>
      </c>
      <c r="BJ205" s="212">
        <v>82.15</v>
      </c>
      <c r="BK205" s="209">
        <v>82.38</v>
      </c>
      <c r="BL205" s="209">
        <v>82.47</v>
      </c>
      <c r="BM205" s="209">
        <v>84.08</v>
      </c>
      <c r="BN205" s="209">
        <v>75.31</v>
      </c>
      <c r="BO205" s="209">
        <v>82.4</v>
      </c>
      <c r="BP205" s="212">
        <v>81.33</v>
      </c>
      <c r="BQ205" s="209">
        <v>83.38</v>
      </c>
      <c r="BR205" s="209">
        <v>80.430000000000007</v>
      </c>
      <c r="BS205" s="209">
        <v>73.67</v>
      </c>
      <c r="BT205" s="209">
        <v>69.3</v>
      </c>
      <c r="BU205" s="209">
        <v>77.290000000000006</v>
      </c>
      <c r="BV205" s="212">
        <v>76.849999999999994</v>
      </c>
      <c r="BW205" s="209">
        <v>82.43</v>
      </c>
      <c r="BX205" s="209">
        <v>82.78</v>
      </c>
      <c r="BY205" s="209">
        <v>81.510000000000005</v>
      </c>
      <c r="BZ205" s="209">
        <v>90.63</v>
      </c>
      <c r="CA205" s="209">
        <v>89.73</v>
      </c>
      <c r="CB205" s="212">
        <v>85.42</v>
      </c>
      <c r="CC205" s="209">
        <v>69.92</v>
      </c>
      <c r="CD205" s="209">
        <v>62.69</v>
      </c>
      <c r="CE205" s="209">
        <v>63.04</v>
      </c>
      <c r="CF205" s="209">
        <v>66.2</v>
      </c>
      <c r="CG205" s="209">
        <v>62.97</v>
      </c>
      <c r="CH205" s="212">
        <v>64.98</v>
      </c>
      <c r="CI205" s="209">
        <v>76.37</v>
      </c>
      <c r="CJ205" s="209">
        <v>68.73</v>
      </c>
      <c r="CK205" s="209">
        <v>65.739999999999995</v>
      </c>
      <c r="CL205" s="209">
        <v>66.75</v>
      </c>
      <c r="CM205" s="209">
        <v>64.55</v>
      </c>
      <c r="CN205" s="212">
        <v>68.45</v>
      </c>
      <c r="CO205" s="161"/>
      <c r="CP205" s="161"/>
      <c r="CQ205" s="161"/>
      <c r="CR205" s="161"/>
      <c r="CS205" s="161"/>
      <c r="CT205" s="162"/>
      <c r="CU205" s="209">
        <v>87.36</v>
      </c>
      <c r="CV205" s="209">
        <v>86.71</v>
      </c>
      <c r="CW205" s="209">
        <v>84.99</v>
      </c>
      <c r="CX205" s="209">
        <v>53.46</v>
      </c>
      <c r="CY205" s="212">
        <v>78.36</v>
      </c>
      <c r="CZ205" s="209">
        <v>65.709999999999994</v>
      </c>
      <c r="DA205" s="209">
        <v>86.31</v>
      </c>
      <c r="DB205" s="209">
        <v>88.71</v>
      </c>
      <c r="DC205" s="209">
        <v>77.23</v>
      </c>
      <c r="DD205" s="209">
        <v>91.2</v>
      </c>
      <c r="DE205" s="209">
        <v>66.349999999999994</v>
      </c>
      <c r="DF205" s="212">
        <v>79.319999999999993</v>
      </c>
      <c r="DG205" s="209">
        <v>90.4</v>
      </c>
      <c r="DH205" s="209">
        <v>89.86</v>
      </c>
      <c r="DI205" s="209">
        <v>83.06</v>
      </c>
      <c r="DJ205" s="209">
        <v>78.78</v>
      </c>
      <c r="DK205" s="209">
        <v>94.2</v>
      </c>
      <c r="DL205" s="212">
        <v>87.29</v>
      </c>
      <c r="DM205" s="209">
        <v>83.55</v>
      </c>
      <c r="DN205" s="209">
        <v>76.06</v>
      </c>
      <c r="DO205" s="209">
        <v>83.79</v>
      </c>
      <c r="DP205" s="209">
        <v>81.53</v>
      </c>
      <c r="DQ205" s="209">
        <v>86.88</v>
      </c>
      <c r="DR205" s="212">
        <v>82.37</v>
      </c>
      <c r="DS205" s="212">
        <v>77.61</v>
      </c>
      <c r="DT205" s="212">
        <v>76.150000000000006</v>
      </c>
      <c r="DU205" s="212">
        <v>79.819999999999993</v>
      </c>
      <c r="DV205" s="212">
        <v>70.39</v>
      </c>
      <c r="DW205" s="212">
        <v>79.87</v>
      </c>
      <c r="DX205" s="212">
        <v>77.569999999999993</v>
      </c>
      <c r="DY205" s="212">
        <v>63.48</v>
      </c>
      <c r="DZ205" s="212">
        <v>75.86</v>
      </c>
      <c r="EA205" s="214">
        <v>80.3</v>
      </c>
    </row>
    <row r="206" spans="1:131" s="6" customFormat="1" x14ac:dyDescent="0.2">
      <c r="A206" s="90">
        <v>18</v>
      </c>
      <c r="B206" s="91" t="s">
        <v>579</v>
      </c>
      <c r="C206" s="92" t="s">
        <v>306</v>
      </c>
      <c r="D206" s="91" t="s">
        <v>307</v>
      </c>
      <c r="E206" s="225">
        <v>73.75</v>
      </c>
      <c r="F206" s="216">
        <v>309</v>
      </c>
      <c r="G206" s="216">
        <v>611</v>
      </c>
      <c r="H206" s="275">
        <v>50.572831423895259</v>
      </c>
      <c r="I206" s="209">
        <v>69.22</v>
      </c>
      <c r="J206" s="209">
        <v>72.91</v>
      </c>
      <c r="K206" s="209">
        <v>70.87</v>
      </c>
      <c r="L206" s="209">
        <v>75.22</v>
      </c>
      <c r="M206" s="209">
        <v>76.63</v>
      </c>
      <c r="N206" s="212">
        <v>73.010000000000005</v>
      </c>
      <c r="O206" s="209">
        <v>76.72</v>
      </c>
      <c r="P206" s="209">
        <v>65.66</v>
      </c>
      <c r="Q206" s="209">
        <v>68.56</v>
      </c>
      <c r="R206" s="209">
        <v>71.37</v>
      </c>
      <c r="S206" s="209">
        <v>70.37</v>
      </c>
      <c r="T206" s="212">
        <v>70.540000000000006</v>
      </c>
      <c r="U206" s="209">
        <v>62.29</v>
      </c>
      <c r="V206" s="209">
        <v>62.71</v>
      </c>
      <c r="W206" s="209">
        <v>60.98</v>
      </c>
      <c r="X206" s="209">
        <v>72.81</v>
      </c>
      <c r="Y206" s="209">
        <v>82.58</v>
      </c>
      <c r="Z206" s="212">
        <v>68.489999999999995</v>
      </c>
      <c r="AA206" s="209">
        <v>72.58</v>
      </c>
      <c r="AB206" s="209">
        <v>77.64</v>
      </c>
      <c r="AC206" s="209">
        <v>79.319999999999993</v>
      </c>
      <c r="AD206" s="209">
        <v>76.150000000000006</v>
      </c>
      <c r="AE206" s="209">
        <v>77.09</v>
      </c>
      <c r="AF206" s="212">
        <v>76.569999999999993</v>
      </c>
      <c r="AG206" s="209">
        <v>82.63</v>
      </c>
      <c r="AH206" s="209">
        <v>86.69</v>
      </c>
      <c r="AI206" s="209">
        <v>78.41</v>
      </c>
      <c r="AJ206" s="209">
        <v>72.69</v>
      </c>
      <c r="AK206" s="209">
        <v>77.930000000000007</v>
      </c>
      <c r="AL206" s="212">
        <v>79.7</v>
      </c>
      <c r="AM206" s="209">
        <v>79.67</v>
      </c>
      <c r="AN206" s="209">
        <v>81.41</v>
      </c>
      <c r="AO206" s="209">
        <v>77.77</v>
      </c>
      <c r="AP206" s="209">
        <v>73.17</v>
      </c>
      <c r="AQ206" s="209">
        <v>72.17</v>
      </c>
      <c r="AR206" s="212">
        <v>76.849999999999994</v>
      </c>
      <c r="AS206" s="209">
        <v>76.61</v>
      </c>
      <c r="AT206" s="209">
        <v>75.33</v>
      </c>
      <c r="AU206" s="209">
        <v>90.72</v>
      </c>
      <c r="AV206" s="209">
        <v>48.3</v>
      </c>
      <c r="AW206" s="209">
        <v>79.010000000000005</v>
      </c>
      <c r="AX206" s="212">
        <v>74.239999999999995</v>
      </c>
      <c r="AY206" s="209">
        <v>60.6</v>
      </c>
      <c r="AZ206" s="209">
        <v>63.01</v>
      </c>
      <c r="BA206" s="209">
        <v>67.69</v>
      </c>
      <c r="BB206" s="209">
        <v>51.55</v>
      </c>
      <c r="BC206" s="209">
        <v>64.709999999999994</v>
      </c>
      <c r="BD206" s="212">
        <v>61.53</v>
      </c>
      <c r="BE206" s="209">
        <v>85.83</v>
      </c>
      <c r="BF206" s="209">
        <v>72.59</v>
      </c>
      <c r="BG206" s="209">
        <v>80.739999999999995</v>
      </c>
      <c r="BH206" s="209">
        <v>77.099999999999994</v>
      </c>
      <c r="BI206" s="209">
        <v>76.55</v>
      </c>
      <c r="BJ206" s="212">
        <v>78.59</v>
      </c>
      <c r="BK206" s="209">
        <v>73.87</v>
      </c>
      <c r="BL206" s="209">
        <v>73.67</v>
      </c>
      <c r="BM206" s="209">
        <v>76.66</v>
      </c>
      <c r="BN206" s="209">
        <v>64.36</v>
      </c>
      <c r="BO206" s="209">
        <v>72.37</v>
      </c>
      <c r="BP206" s="212">
        <v>72.180000000000007</v>
      </c>
      <c r="BQ206" s="209">
        <v>79.14</v>
      </c>
      <c r="BR206" s="209">
        <v>75.8</v>
      </c>
      <c r="BS206" s="209">
        <v>69.09</v>
      </c>
      <c r="BT206" s="209">
        <v>60.54</v>
      </c>
      <c r="BU206" s="209">
        <v>70.510000000000005</v>
      </c>
      <c r="BV206" s="212">
        <v>71.069999999999993</v>
      </c>
      <c r="BW206" s="209">
        <v>70.67</v>
      </c>
      <c r="BX206" s="209">
        <v>74.209999999999994</v>
      </c>
      <c r="BY206" s="209">
        <v>73.73</v>
      </c>
      <c r="BZ206" s="209">
        <v>88.55</v>
      </c>
      <c r="CA206" s="209">
        <v>87.29</v>
      </c>
      <c r="CB206" s="212">
        <v>78.930000000000007</v>
      </c>
      <c r="CC206" s="209">
        <v>65.150000000000006</v>
      </c>
      <c r="CD206" s="209">
        <v>67.06</v>
      </c>
      <c r="CE206" s="209">
        <v>66.06</v>
      </c>
      <c r="CF206" s="209">
        <v>68.89</v>
      </c>
      <c r="CG206" s="209">
        <v>64.36</v>
      </c>
      <c r="CH206" s="212">
        <v>66.290000000000006</v>
      </c>
      <c r="CI206" s="209">
        <v>76.66</v>
      </c>
      <c r="CJ206" s="209">
        <v>61.57</v>
      </c>
      <c r="CK206" s="209">
        <v>61.99</v>
      </c>
      <c r="CL206" s="209">
        <v>58.98</v>
      </c>
      <c r="CM206" s="209">
        <v>59.28</v>
      </c>
      <c r="CN206" s="212">
        <v>63.74</v>
      </c>
      <c r="CO206" s="161"/>
      <c r="CP206" s="161"/>
      <c r="CQ206" s="161"/>
      <c r="CR206" s="161"/>
      <c r="CS206" s="161"/>
      <c r="CT206" s="162"/>
      <c r="CU206" s="209">
        <v>84.69</v>
      </c>
      <c r="CV206" s="209">
        <v>71.67</v>
      </c>
      <c r="CW206" s="209">
        <v>81.05</v>
      </c>
      <c r="CX206" s="209">
        <v>55.53</v>
      </c>
      <c r="CY206" s="212">
        <v>73.36</v>
      </c>
      <c r="CZ206" s="209">
        <v>71.930000000000007</v>
      </c>
      <c r="DA206" s="209">
        <v>83.89</v>
      </c>
      <c r="DB206" s="209">
        <v>86.18</v>
      </c>
      <c r="DC206" s="209">
        <v>80</v>
      </c>
      <c r="DD206" s="209">
        <v>89.57</v>
      </c>
      <c r="DE206" s="209">
        <v>72.489999999999995</v>
      </c>
      <c r="DF206" s="212">
        <v>80.709999999999994</v>
      </c>
      <c r="DG206" s="209">
        <v>88.39</v>
      </c>
      <c r="DH206" s="209">
        <v>88.96</v>
      </c>
      <c r="DI206" s="209">
        <v>80.87</v>
      </c>
      <c r="DJ206" s="209">
        <v>68.260000000000005</v>
      </c>
      <c r="DK206" s="209">
        <v>92.58</v>
      </c>
      <c r="DL206" s="212">
        <v>83.84</v>
      </c>
      <c r="DM206" s="209">
        <v>77.17</v>
      </c>
      <c r="DN206" s="209">
        <v>72.11</v>
      </c>
      <c r="DO206" s="209">
        <v>75.989999999999995</v>
      </c>
      <c r="DP206" s="209">
        <v>74.3</v>
      </c>
      <c r="DQ206" s="209">
        <v>78.61</v>
      </c>
      <c r="DR206" s="212">
        <v>75.64</v>
      </c>
      <c r="DS206" s="212">
        <v>80.84</v>
      </c>
      <c r="DT206" s="212">
        <v>79.989999999999995</v>
      </c>
      <c r="DU206" s="212">
        <v>82.12</v>
      </c>
      <c r="DV206" s="212">
        <v>73.63</v>
      </c>
      <c r="DW206" s="212">
        <v>81.739999999999995</v>
      </c>
      <c r="DX206" s="212">
        <v>81.16</v>
      </c>
      <c r="DY206" s="212">
        <v>66.709999999999994</v>
      </c>
      <c r="DZ206" s="212">
        <v>78.94</v>
      </c>
      <c r="EA206" s="214">
        <v>84.83</v>
      </c>
    </row>
    <row r="207" spans="1:131" s="6" customFormat="1" x14ac:dyDescent="0.2">
      <c r="A207" s="90">
        <v>18</v>
      </c>
      <c r="B207" s="91" t="s">
        <v>579</v>
      </c>
      <c r="C207" s="92" t="s">
        <v>308</v>
      </c>
      <c r="D207" s="200" t="s">
        <v>309</v>
      </c>
      <c r="E207" s="225">
        <v>79.59</v>
      </c>
      <c r="F207" s="216">
        <v>1352</v>
      </c>
      <c r="G207" s="216">
        <v>1406</v>
      </c>
      <c r="H207" s="275">
        <v>96.159317211948789</v>
      </c>
      <c r="I207" s="209">
        <v>82.26</v>
      </c>
      <c r="J207" s="209">
        <v>83.49</v>
      </c>
      <c r="K207" s="209">
        <v>83.84</v>
      </c>
      <c r="L207" s="209">
        <v>80.63</v>
      </c>
      <c r="M207" s="209">
        <v>85.98</v>
      </c>
      <c r="N207" s="212">
        <v>83.24</v>
      </c>
      <c r="O207" s="209">
        <v>82.91</v>
      </c>
      <c r="P207" s="209">
        <v>77.84</v>
      </c>
      <c r="Q207" s="209">
        <v>86.02</v>
      </c>
      <c r="R207" s="209">
        <v>80.650000000000006</v>
      </c>
      <c r="S207" s="209">
        <v>80.209999999999994</v>
      </c>
      <c r="T207" s="212">
        <v>81.53</v>
      </c>
      <c r="U207" s="209">
        <v>77.790000000000006</v>
      </c>
      <c r="V207" s="209">
        <v>70.06</v>
      </c>
      <c r="W207" s="209">
        <v>73.34</v>
      </c>
      <c r="X207" s="209">
        <v>84.39</v>
      </c>
      <c r="Y207" s="209">
        <v>89.1</v>
      </c>
      <c r="Z207" s="212">
        <v>79</v>
      </c>
      <c r="AA207" s="209">
        <v>84.28</v>
      </c>
      <c r="AB207" s="209">
        <v>85.16</v>
      </c>
      <c r="AC207" s="209">
        <v>87.41</v>
      </c>
      <c r="AD207" s="209">
        <v>81.99</v>
      </c>
      <c r="AE207" s="209">
        <v>84.03</v>
      </c>
      <c r="AF207" s="212">
        <v>84.57</v>
      </c>
      <c r="AG207" s="209">
        <v>64.569999999999993</v>
      </c>
      <c r="AH207" s="209">
        <v>82.63</v>
      </c>
      <c r="AI207" s="209">
        <v>60.3</v>
      </c>
      <c r="AJ207" s="209">
        <v>75.98</v>
      </c>
      <c r="AK207" s="209">
        <v>82.99</v>
      </c>
      <c r="AL207" s="212">
        <v>73.290000000000006</v>
      </c>
      <c r="AM207" s="209">
        <v>87.42</v>
      </c>
      <c r="AN207" s="209">
        <v>87.27</v>
      </c>
      <c r="AO207" s="209">
        <v>87.51</v>
      </c>
      <c r="AP207" s="209">
        <v>83.75</v>
      </c>
      <c r="AQ207" s="209">
        <v>81.28</v>
      </c>
      <c r="AR207" s="212">
        <v>85.45</v>
      </c>
      <c r="AS207" s="209">
        <v>77.319999999999993</v>
      </c>
      <c r="AT207" s="209">
        <v>79.430000000000007</v>
      </c>
      <c r="AU207" s="209">
        <v>92.78</v>
      </c>
      <c r="AV207" s="209">
        <v>65.14</v>
      </c>
      <c r="AW207" s="209">
        <v>82.38</v>
      </c>
      <c r="AX207" s="212">
        <v>79.44</v>
      </c>
      <c r="AY207" s="209">
        <v>68.23</v>
      </c>
      <c r="AZ207" s="209">
        <v>68.97</v>
      </c>
      <c r="BA207" s="209">
        <v>73.41</v>
      </c>
      <c r="BB207" s="209">
        <v>64.849999999999994</v>
      </c>
      <c r="BC207" s="209">
        <v>74.03</v>
      </c>
      <c r="BD207" s="212">
        <v>69.900000000000006</v>
      </c>
      <c r="BE207" s="209">
        <v>86.18</v>
      </c>
      <c r="BF207" s="209">
        <v>85.77</v>
      </c>
      <c r="BG207" s="209">
        <v>85.56</v>
      </c>
      <c r="BH207" s="209">
        <v>79.900000000000006</v>
      </c>
      <c r="BI207" s="209">
        <v>73.13</v>
      </c>
      <c r="BJ207" s="212">
        <v>82.1</v>
      </c>
      <c r="BK207" s="209">
        <v>84.48</v>
      </c>
      <c r="BL207" s="209">
        <v>83.16</v>
      </c>
      <c r="BM207" s="209">
        <v>84.5</v>
      </c>
      <c r="BN207" s="209">
        <v>74.56</v>
      </c>
      <c r="BO207" s="209">
        <v>82.31</v>
      </c>
      <c r="BP207" s="212">
        <v>81.8</v>
      </c>
      <c r="BQ207" s="209">
        <v>83.08</v>
      </c>
      <c r="BR207" s="209">
        <v>81.16</v>
      </c>
      <c r="BS207" s="209">
        <v>76.97</v>
      </c>
      <c r="BT207" s="209">
        <v>65.2</v>
      </c>
      <c r="BU207" s="209">
        <v>75.08</v>
      </c>
      <c r="BV207" s="212">
        <v>76.31</v>
      </c>
      <c r="BW207" s="209">
        <v>79.599999999999994</v>
      </c>
      <c r="BX207" s="209">
        <v>80.58</v>
      </c>
      <c r="BY207" s="209">
        <v>78.75</v>
      </c>
      <c r="BZ207" s="209">
        <v>90.27</v>
      </c>
      <c r="CA207" s="209">
        <v>89.39</v>
      </c>
      <c r="CB207" s="212">
        <v>83.71</v>
      </c>
      <c r="CC207" s="209">
        <v>70.73</v>
      </c>
      <c r="CD207" s="209">
        <v>75.03</v>
      </c>
      <c r="CE207" s="209">
        <v>74.930000000000007</v>
      </c>
      <c r="CF207" s="209">
        <v>77.489999999999995</v>
      </c>
      <c r="CG207" s="209">
        <v>74.53</v>
      </c>
      <c r="CH207" s="212">
        <v>74.540000000000006</v>
      </c>
      <c r="CI207" s="209">
        <v>80.31</v>
      </c>
      <c r="CJ207" s="209">
        <v>72.83</v>
      </c>
      <c r="CK207" s="209">
        <v>70.8</v>
      </c>
      <c r="CL207" s="209">
        <v>64.14</v>
      </c>
      <c r="CM207" s="209">
        <v>67.849999999999994</v>
      </c>
      <c r="CN207" s="212">
        <v>71.209999999999994</v>
      </c>
      <c r="CO207" s="161"/>
      <c r="CP207" s="161"/>
      <c r="CQ207" s="161"/>
      <c r="CR207" s="161"/>
      <c r="CS207" s="161"/>
      <c r="CT207" s="162"/>
      <c r="CU207" s="209">
        <v>77.77</v>
      </c>
      <c r="CV207" s="209">
        <v>81.5</v>
      </c>
      <c r="CW207" s="209">
        <v>86.87</v>
      </c>
      <c r="CX207" s="209">
        <v>52.95</v>
      </c>
      <c r="CY207" s="212">
        <v>75.02</v>
      </c>
      <c r="CZ207" s="209">
        <v>74.16</v>
      </c>
      <c r="DA207" s="209">
        <v>85.44</v>
      </c>
      <c r="DB207" s="209">
        <v>88.18</v>
      </c>
      <c r="DC207" s="209">
        <v>73.14</v>
      </c>
      <c r="DD207" s="209">
        <v>88.26</v>
      </c>
      <c r="DE207" s="209">
        <v>73.2</v>
      </c>
      <c r="DF207" s="212">
        <v>80.42</v>
      </c>
      <c r="DG207" s="209">
        <v>89.93</v>
      </c>
      <c r="DH207" s="209">
        <v>91.42</v>
      </c>
      <c r="DI207" s="209">
        <v>91.72</v>
      </c>
      <c r="DJ207" s="209">
        <v>72.569999999999993</v>
      </c>
      <c r="DK207" s="209">
        <v>90.67</v>
      </c>
      <c r="DL207" s="212">
        <v>87.28</v>
      </c>
      <c r="DM207" s="209">
        <v>84.9</v>
      </c>
      <c r="DN207" s="209">
        <v>75.84</v>
      </c>
      <c r="DO207" s="209">
        <v>84.61</v>
      </c>
      <c r="DP207" s="209">
        <v>82.73</v>
      </c>
      <c r="DQ207" s="209">
        <v>85.09</v>
      </c>
      <c r="DR207" s="212">
        <v>82.64</v>
      </c>
      <c r="DS207" s="212">
        <v>71.77</v>
      </c>
      <c r="DT207" s="212">
        <v>72.55</v>
      </c>
      <c r="DU207" s="212">
        <v>78.28</v>
      </c>
      <c r="DV207" s="212">
        <v>67.900000000000006</v>
      </c>
      <c r="DW207" s="212">
        <v>75.39</v>
      </c>
      <c r="DX207" s="212">
        <v>75.010000000000005</v>
      </c>
      <c r="DY207" s="212">
        <v>65.010000000000005</v>
      </c>
      <c r="DZ207" s="212">
        <v>77.78</v>
      </c>
      <c r="EA207" s="214">
        <v>79.739999999999995</v>
      </c>
    </row>
    <row r="208" spans="1:131" s="6" customFormat="1" x14ac:dyDescent="0.2">
      <c r="A208" s="90">
        <v>18</v>
      </c>
      <c r="B208" s="91" t="s">
        <v>579</v>
      </c>
      <c r="C208" s="92" t="s">
        <v>310</v>
      </c>
      <c r="D208" s="91" t="s">
        <v>311</v>
      </c>
      <c r="E208" s="225">
        <v>81.22</v>
      </c>
      <c r="F208" s="216">
        <v>490</v>
      </c>
      <c r="G208" s="216">
        <v>513</v>
      </c>
      <c r="H208" s="275">
        <v>95.516569200779728</v>
      </c>
      <c r="I208" s="209">
        <v>81.81</v>
      </c>
      <c r="J208" s="209">
        <v>81.58</v>
      </c>
      <c r="K208" s="209">
        <v>81.61</v>
      </c>
      <c r="L208" s="209">
        <v>82.19</v>
      </c>
      <c r="M208" s="209">
        <v>82.76</v>
      </c>
      <c r="N208" s="212">
        <v>81.99</v>
      </c>
      <c r="O208" s="209">
        <v>86.56</v>
      </c>
      <c r="P208" s="209">
        <v>79.09</v>
      </c>
      <c r="Q208" s="209">
        <v>83.82</v>
      </c>
      <c r="R208" s="209">
        <v>81.239999999999995</v>
      </c>
      <c r="S208" s="209">
        <v>83.75</v>
      </c>
      <c r="T208" s="212">
        <v>82.9</v>
      </c>
      <c r="U208" s="209">
        <v>77.25</v>
      </c>
      <c r="V208" s="209">
        <v>73.11</v>
      </c>
      <c r="W208" s="209">
        <v>74</v>
      </c>
      <c r="X208" s="209">
        <v>82.79</v>
      </c>
      <c r="Y208" s="209">
        <v>90.43</v>
      </c>
      <c r="Z208" s="212">
        <v>79.58</v>
      </c>
      <c r="AA208" s="209">
        <v>88.31</v>
      </c>
      <c r="AB208" s="209">
        <v>86.93</v>
      </c>
      <c r="AC208" s="209">
        <v>86.58</v>
      </c>
      <c r="AD208" s="209">
        <v>86.63</v>
      </c>
      <c r="AE208" s="209">
        <v>86.41</v>
      </c>
      <c r="AF208" s="212">
        <v>86.97</v>
      </c>
      <c r="AG208" s="209">
        <v>72.11</v>
      </c>
      <c r="AH208" s="209">
        <v>82.58</v>
      </c>
      <c r="AI208" s="209">
        <v>60.82</v>
      </c>
      <c r="AJ208" s="209">
        <v>77.239999999999995</v>
      </c>
      <c r="AK208" s="209">
        <v>83.51</v>
      </c>
      <c r="AL208" s="212">
        <v>75.239999999999995</v>
      </c>
      <c r="AM208" s="209">
        <v>87.37</v>
      </c>
      <c r="AN208" s="209">
        <v>86.57</v>
      </c>
      <c r="AO208" s="209">
        <v>90.68</v>
      </c>
      <c r="AP208" s="209">
        <v>85.51</v>
      </c>
      <c r="AQ208" s="209">
        <v>83.13</v>
      </c>
      <c r="AR208" s="212">
        <v>86.66</v>
      </c>
      <c r="AS208" s="209">
        <v>80.37</v>
      </c>
      <c r="AT208" s="209">
        <v>82.89</v>
      </c>
      <c r="AU208" s="209">
        <v>93.11</v>
      </c>
      <c r="AV208" s="209">
        <v>75.959999999999994</v>
      </c>
      <c r="AW208" s="209">
        <v>83.29</v>
      </c>
      <c r="AX208" s="212">
        <v>83.15</v>
      </c>
      <c r="AY208" s="209">
        <v>72.45</v>
      </c>
      <c r="AZ208" s="209">
        <v>72.510000000000005</v>
      </c>
      <c r="BA208" s="209">
        <v>76.53</v>
      </c>
      <c r="BB208" s="209">
        <v>72.47</v>
      </c>
      <c r="BC208" s="209">
        <v>80.489999999999995</v>
      </c>
      <c r="BD208" s="212">
        <v>74.900000000000006</v>
      </c>
      <c r="BE208" s="209">
        <v>87.05</v>
      </c>
      <c r="BF208" s="209">
        <v>80.33</v>
      </c>
      <c r="BG208" s="209">
        <v>86.24</v>
      </c>
      <c r="BH208" s="209">
        <v>83.52</v>
      </c>
      <c r="BI208" s="209">
        <v>76.849999999999994</v>
      </c>
      <c r="BJ208" s="212">
        <v>82.81</v>
      </c>
      <c r="BK208" s="209">
        <v>80.17</v>
      </c>
      <c r="BL208" s="209">
        <v>82.1</v>
      </c>
      <c r="BM208" s="209">
        <v>83.71</v>
      </c>
      <c r="BN208" s="209">
        <v>78.59</v>
      </c>
      <c r="BO208" s="209">
        <v>82.64</v>
      </c>
      <c r="BP208" s="212">
        <v>81.45</v>
      </c>
      <c r="BQ208" s="209">
        <v>84.4</v>
      </c>
      <c r="BR208" s="209">
        <v>83.87</v>
      </c>
      <c r="BS208" s="209">
        <v>79.88</v>
      </c>
      <c r="BT208" s="209">
        <v>73.89</v>
      </c>
      <c r="BU208" s="209">
        <v>77.8</v>
      </c>
      <c r="BV208" s="212">
        <v>79.97</v>
      </c>
      <c r="BW208" s="209">
        <v>80.7</v>
      </c>
      <c r="BX208" s="209">
        <v>81.81</v>
      </c>
      <c r="BY208" s="209">
        <v>82.28</v>
      </c>
      <c r="BZ208" s="209">
        <v>89.4</v>
      </c>
      <c r="CA208" s="209">
        <v>89.81</v>
      </c>
      <c r="CB208" s="212">
        <v>84.81</v>
      </c>
      <c r="CC208" s="209">
        <v>76.45</v>
      </c>
      <c r="CD208" s="209">
        <v>73.180000000000007</v>
      </c>
      <c r="CE208" s="209">
        <v>73.319999999999993</v>
      </c>
      <c r="CF208" s="209">
        <v>77.36</v>
      </c>
      <c r="CG208" s="209">
        <v>73.569999999999993</v>
      </c>
      <c r="CH208" s="212">
        <v>74.78</v>
      </c>
      <c r="CI208" s="209">
        <v>82.92</v>
      </c>
      <c r="CJ208" s="209">
        <v>79.3</v>
      </c>
      <c r="CK208" s="209">
        <v>77.53</v>
      </c>
      <c r="CL208" s="209">
        <v>73.069999999999993</v>
      </c>
      <c r="CM208" s="209">
        <v>70.17</v>
      </c>
      <c r="CN208" s="212">
        <v>76.63</v>
      </c>
      <c r="CO208" s="161"/>
      <c r="CP208" s="161"/>
      <c r="CQ208" s="161"/>
      <c r="CR208" s="161"/>
      <c r="CS208" s="161"/>
      <c r="CT208" s="162"/>
      <c r="CU208" s="209">
        <v>86.87</v>
      </c>
      <c r="CV208" s="209">
        <v>83.66</v>
      </c>
      <c r="CW208" s="209">
        <v>86.37</v>
      </c>
      <c r="CX208" s="209">
        <v>55.09</v>
      </c>
      <c r="CY208" s="212">
        <v>78.2</v>
      </c>
      <c r="CZ208" s="209">
        <v>72.52</v>
      </c>
      <c r="DA208" s="209">
        <v>88.33</v>
      </c>
      <c r="DB208" s="209">
        <v>89.39</v>
      </c>
      <c r="DC208" s="209">
        <v>72.3</v>
      </c>
      <c r="DD208" s="209">
        <v>90.8</v>
      </c>
      <c r="DE208" s="209">
        <v>69.63</v>
      </c>
      <c r="DF208" s="212">
        <v>80.540000000000006</v>
      </c>
      <c r="DG208" s="209">
        <v>90.64</v>
      </c>
      <c r="DH208" s="209">
        <v>91.5</v>
      </c>
      <c r="DI208" s="209">
        <v>87.69</v>
      </c>
      <c r="DJ208" s="209">
        <v>80.53</v>
      </c>
      <c r="DK208" s="209">
        <v>92.54</v>
      </c>
      <c r="DL208" s="212">
        <v>88.58</v>
      </c>
      <c r="DM208" s="209">
        <v>84.27</v>
      </c>
      <c r="DN208" s="209">
        <v>77.06</v>
      </c>
      <c r="DO208" s="209">
        <v>84.39</v>
      </c>
      <c r="DP208" s="209">
        <v>80.41</v>
      </c>
      <c r="DQ208" s="209">
        <v>85.2</v>
      </c>
      <c r="DR208" s="212">
        <v>82.27</v>
      </c>
      <c r="DS208" s="212">
        <v>82.38</v>
      </c>
      <c r="DT208" s="212">
        <v>81.8</v>
      </c>
      <c r="DU208" s="212">
        <v>79.37</v>
      </c>
      <c r="DV208" s="212">
        <v>74.67</v>
      </c>
      <c r="DW208" s="212">
        <v>81.95</v>
      </c>
      <c r="DX208" s="212">
        <v>80.010000000000005</v>
      </c>
      <c r="DY208" s="212">
        <v>72.88</v>
      </c>
      <c r="DZ208" s="212">
        <v>78.260000000000005</v>
      </c>
      <c r="EA208" s="214">
        <v>84.96</v>
      </c>
    </row>
    <row r="209" spans="1:131" s="6" customFormat="1" x14ac:dyDescent="0.2">
      <c r="A209" s="90">
        <v>18</v>
      </c>
      <c r="B209" s="91" t="s">
        <v>579</v>
      </c>
      <c r="C209" s="92" t="s">
        <v>312</v>
      </c>
      <c r="D209" s="200" t="s">
        <v>313</v>
      </c>
      <c r="E209" s="225">
        <v>80.52</v>
      </c>
      <c r="F209" s="163">
        <v>71</v>
      </c>
      <c r="G209" s="163">
        <v>70</v>
      </c>
      <c r="H209" s="275">
        <v>100</v>
      </c>
      <c r="I209" s="209">
        <v>81.13</v>
      </c>
      <c r="J209" s="209">
        <v>81.69</v>
      </c>
      <c r="K209" s="209">
        <v>83.1</v>
      </c>
      <c r="L209" s="209">
        <v>80.849999999999994</v>
      </c>
      <c r="M209" s="209">
        <v>87.04</v>
      </c>
      <c r="N209" s="212">
        <v>82.76</v>
      </c>
      <c r="O209" s="209">
        <v>82.54</v>
      </c>
      <c r="P209" s="209">
        <v>75.430000000000007</v>
      </c>
      <c r="Q209" s="209">
        <v>82.57</v>
      </c>
      <c r="R209" s="209">
        <v>79.150000000000006</v>
      </c>
      <c r="S209" s="209">
        <v>78.03</v>
      </c>
      <c r="T209" s="212">
        <v>79.55</v>
      </c>
      <c r="U209" s="209">
        <v>78.55</v>
      </c>
      <c r="V209" s="209">
        <v>75.52</v>
      </c>
      <c r="W209" s="209">
        <v>76.47</v>
      </c>
      <c r="X209" s="209">
        <v>82.54</v>
      </c>
      <c r="Y209" s="209">
        <v>89.14</v>
      </c>
      <c r="Z209" s="212">
        <v>80.52</v>
      </c>
      <c r="AA209" s="209">
        <v>86.2</v>
      </c>
      <c r="AB209" s="209">
        <v>88.73</v>
      </c>
      <c r="AC209" s="209">
        <v>86.76</v>
      </c>
      <c r="AD209" s="209">
        <v>86.76</v>
      </c>
      <c r="AE209" s="209">
        <v>80.849999999999994</v>
      </c>
      <c r="AF209" s="212">
        <v>85.86</v>
      </c>
      <c r="AG209" s="209">
        <v>76.34</v>
      </c>
      <c r="AH209" s="209">
        <v>84.35</v>
      </c>
      <c r="AI209" s="209">
        <v>70.14</v>
      </c>
      <c r="AJ209" s="209">
        <v>76.569999999999993</v>
      </c>
      <c r="AK209" s="209">
        <v>82.82</v>
      </c>
      <c r="AL209" s="212">
        <v>78.06</v>
      </c>
      <c r="AM209" s="209">
        <v>86.48</v>
      </c>
      <c r="AN209" s="209">
        <v>90.57</v>
      </c>
      <c r="AO209" s="209">
        <v>89.86</v>
      </c>
      <c r="AP209" s="209">
        <v>87.61</v>
      </c>
      <c r="AQ209" s="209">
        <v>79.72</v>
      </c>
      <c r="AR209" s="212">
        <v>86.84</v>
      </c>
      <c r="AS209" s="209">
        <v>78.260000000000005</v>
      </c>
      <c r="AT209" s="209">
        <v>76.86</v>
      </c>
      <c r="AU209" s="209">
        <v>92.39</v>
      </c>
      <c r="AV209" s="209">
        <v>76.34</v>
      </c>
      <c r="AW209" s="209">
        <v>78.31</v>
      </c>
      <c r="AX209" s="212">
        <v>80.45</v>
      </c>
      <c r="AY209" s="209">
        <v>70.569999999999993</v>
      </c>
      <c r="AZ209" s="209">
        <v>71.55</v>
      </c>
      <c r="BA209" s="209">
        <v>77.97</v>
      </c>
      <c r="BB209" s="209">
        <v>69.010000000000005</v>
      </c>
      <c r="BC209" s="209">
        <v>77.75</v>
      </c>
      <c r="BD209" s="212">
        <v>73.349999999999994</v>
      </c>
      <c r="BE209" s="209">
        <v>88.45</v>
      </c>
      <c r="BF209" s="209">
        <v>89.86</v>
      </c>
      <c r="BG209" s="209">
        <v>91.43</v>
      </c>
      <c r="BH209" s="209">
        <v>86.76</v>
      </c>
      <c r="BI209" s="209">
        <v>78.290000000000006</v>
      </c>
      <c r="BJ209" s="212">
        <v>86.95</v>
      </c>
      <c r="BK209" s="209">
        <v>82.32</v>
      </c>
      <c r="BL209" s="209">
        <v>86</v>
      </c>
      <c r="BM209" s="209">
        <v>88.29</v>
      </c>
      <c r="BN209" s="209">
        <v>82.86</v>
      </c>
      <c r="BO209" s="209">
        <v>83.94</v>
      </c>
      <c r="BP209" s="212">
        <v>84.69</v>
      </c>
      <c r="BQ209" s="209">
        <v>82.54</v>
      </c>
      <c r="BR209" s="209">
        <v>81.13</v>
      </c>
      <c r="BS209" s="209">
        <v>77.75</v>
      </c>
      <c r="BT209" s="209">
        <v>68.17</v>
      </c>
      <c r="BU209" s="209">
        <v>76.34</v>
      </c>
      <c r="BV209" s="212">
        <v>77.180000000000007</v>
      </c>
      <c r="BW209" s="209">
        <v>80.28</v>
      </c>
      <c r="BX209" s="209">
        <v>79.72</v>
      </c>
      <c r="BY209" s="209">
        <v>82.25</v>
      </c>
      <c r="BZ209" s="209">
        <v>90</v>
      </c>
      <c r="CA209" s="209">
        <v>88.73</v>
      </c>
      <c r="CB209" s="212">
        <v>84.18</v>
      </c>
      <c r="CC209" s="209">
        <v>73.52</v>
      </c>
      <c r="CD209" s="209">
        <v>75.489999999999995</v>
      </c>
      <c r="CE209" s="209">
        <v>74</v>
      </c>
      <c r="CF209" s="209">
        <v>76</v>
      </c>
      <c r="CG209" s="209">
        <v>68.569999999999993</v>
      </c>
      <c r="CH209" s="212">
        <v>73.52</v>
      </c>
      <c r="CI209" s="209">
        <v>80.290000000000006</v>
      </c>
      <c r="CJ209" s="209">
        <v>80</v>
      </c>
      <c r="CK209" s="209">
        <v>73.239999999999995</v>
      </c>
      <c r="CL209" s="209">
        <v>70</v>
      </c>
      <c r="CM209" s="209">
        <v>64.78</v>
      </c>
      <c r="CN209" s="212">
        <v>73.760000000000005</v>
      </c>
      <c r="CO209" s="161"/>
      <c r="CP209" s="161"/>
      <c r="CQ209" s="161"/>
      <c r="CR209" s="161"/>
      <c r="CS209" s="161"/>
      <c r="CT209" s="162"/>
      <c r="CU209" s="209">
        <v>86.48</v>
      </c>
      <c r="CV209" s="209">
        <v>89.86</v>
      </c>
      <c r="CW209" s="209">
        <v>85.63</v>
      </c>
      <c r="CX209" s="209">
        <v>55.65</v>
      </c>
      <c r="CY209" s="212">
        <v>79.569999999999993</v>
      </c>
      <c r="CZ209" s="209">
        <v>72.290000000000006</v>
      </c>
      <c r="DA209" s="209">
        <v>87.89</v>
      </c>
      <c r="DB209" s="209">
        <v>90.14</v>
      </c>
      <c r="DC209" s="209">
        <v>56.06</v>
      </c>
      <c r="DD209" s="209">
        <v>89.58</v>
      </c>
      <c r="DE209" s="209">
        <v>71.27</v>
      </c>
      <c r="DF209" s="212">
        <v>78.14</v>
      </c>
      <c r="DG209" s="209">
        <v>86.48</v>
      </c>
      <c r="DH209" s="209">
        <v>89.86</v>
      </c>
      <c r="DI209" s="209">
        <v>84.06</v>
      </c>
      <c r="DJ209" s="209">
        <v>78.03</v>
      </c>
      <c r="DK209" s="209">
        <v>90.29</v>
      </c>
      <c r="DL209" s="212">
        <v>85.71</v>
      </c>
      <c r="DM209" s="209">
        <v>80.59</v>
      </c>
      <c r="DN209" s="209">
        <v>73.819999999999993</v>
      </c>
      <c r="DO209" s="209">
        <v>78.569999999999993</v>
      </c>
      <c r="DP209" s="209">
        <v>74.2</v>
      </c>
      <c r="DQ209" s="209">
        <v>84.29</v>
      </c>
      <c r="DR209" s="212">
        <v>78.319999999999993</v>
      </c>
      <c r="DS209" s="212">
        <v>82.45</v>
      </c>
      <c r="DT209" s="212">
        <v>83.29</v>
      </c>
      <c r="DU209" s="212">
        <v>80.94</v>
      </c>
      <c r="DV209" s="212">
        <v>79.03</v>
      </c>
      <c r="DW209" s="212">
        <v>82.13</v>
      </c>
      <c r="DX209" s="212">
        <v>82.4</v>
      </c>
      <c r="DY209" s="212">
        <v>75.7</v>
      </c>
      <c r="DZ209" s="212">
        <v>79.61</v>
      </c>
      <c r="EA209" s="214">
        <v>85.43</v>
      </c>
    </row>
    <row r="210" spans="1:131" s="6" customFormat="1" x14ac:dyDescent="0.2">
      <c r="A210" s="90">
        <v>20</v>
      </c>
      <c r="B210" s="91" t="s">
        <v>580</v>
      </c>
      <c r="C210" s="210">
        <v>0</v>
      </c>
      <c r="D210" s="200" t="s">
        <v>314</v>
      </c>
      <c r="E210" s="225">
        <v>88.58</v>
      </c>
      <c r="F210" s="216">
        <v>3109</v>
      </c>
      <c r="G210" s="216">
        <v>41335</v>
      </c>
      <c r="H210" s="275">
        <v>7.5214709084311115</v>
      </c>
      <c r="I210" s="209">
        <v>89.37</v>
      </c>
      <c r="J210" s="209">
        <v>88.87</v>
      </c>
      <c r="K210" s="209">
        <v>88.8</v>
      </c>
      <c r="L210" s="209">
        <v>88.84</v>
      </c>
      <c r="M210" s="209">
        <v>87.28</v>
      </c>
      <c r="N210" s="212">
        <v>88.63</v>
      </c>
      <c r="O210" s="209">
        <v>92.87</v>
      </c>
      <c r="P210" s="209">
        <v>88.83</v>
      </c>
      <c r="Q210" s="209">
        <v>89.56</v>
      </c>
      <c r="R210" s="209">
        <v>90.26</v>
      </c>
      <c r="S210" s="209">
        <v>86.91</v>
      </c>
      <c r="T210" s="212">
        <v>89.69</v>
      </c>
      <c r="U210" s="209">
        <v>86.79</v>
      </c>
      <c r="V210" s="209">
        <v>85.13</v>
      </c>
      <c r="W210" s="209">
        <v>85.4</v>
      </c>
      <c r="X210" s="209">
        <v>83.91</v>
      </c>
      <c r="Y210" s="209">
        <v>89.57</v>
      </c>
      <c r="Z210" s="212">
        <v>86.16</v>
      </c>
      <c r="AA210" s="209">
        <v>88.78</v>
      </c>
      <c r="AB210" s="209">
        <v>91.69</v>
      </c>
      <c r="AC210" s="209">
        <v>91</v>
      </c>
      <c r="AD210" s="209">
        <v>89.7</v>
      </c>
      <c r="AE210" s="209">
        <v>89.49</v>
      </c>
      <c r="AF210" s="212">
        <v>90.13</v>
      </c>
      <c r="AG210" s="209">
        <v>87.56</v>
      </c>
      <c r="AH210" s="209">
        <v>91.8</v>
      </c>
      <c r="AI210" s="209">
        <v>85.88</v>
      </c>
      <c r="AJ210" s="209">
        <v>86.49</v>
      </c>
      <c r="AK210" s="209">
        <v>89.68</v>
      </c>
      <c r="AL210" s="212">
        <v>88.29</v>
      </c>
      <c r="AM210" s="209">
        <v>90.52</v>
      </c>
      <c r="AN210" s="209">
        <v>90.42</v>
      </c>
      <c r="AO210" s="209">
        <v>90.71</v>
      </c>
      <c r="AP210" s="209">
        <v>89.5</v>
      </c>
      <c r="AQ210" s="209">
        <v>90.51</v>
      </c>
      <c r="AR210" s="212">
        <v>90.33</v>
      </c>
      <c r="AS210" s="209">
        <v>89</v>
      </c>
      <c r="AT210" s="209">
        <v>88.89</v>
      </c>
      <c r="AU210" s="209">
        <v>93.38</v>
      </c>
      <c r="AV210" s="209">
        <v>83.98</v>
      </c>
      <c r="AW210" s="209">
        <v>89.84</v>
      </c>
      <c r="AX210" s="212">
        <v>89.04</v>
      </c>
      <c r="AY210" s="209">
        <v>84.88</v>
      </c>
      <c r="AZ210" s="209">
        <v>83.64</v>
      </c>
      <c r="BA210" s="209">
        <v>85.3</v>
      </c>
      <c r="BB210" s="209">
        <v>83.48</v>
      </c>
      <c r="BC210" s="209">
        <v>89.38</v>
      </c>
      <c r="BD210" s="212">
        <v>85.34</v>
      </c>
      <c r="BE210" s="209">
        <v>89.13</v>
      </c>
      <c r="BF210" s="209">
        <v>89.97</v>
      </c>
      <c r="BG210" s="209">
        <v>90.44</v>
      </c>
      <c r="BH210" s="209">
        <v>89.85</v>
      </c>
      <c r="BI210" s="209">
        <v>86.87</v>
      </c>
      <c r="BJ210" s="212">
        <v>89.25</v>
      </c>
      <c r="BK210" s="209">
        <v>89.62</v>
      </c>
      <c r="BL210" s="209">
        <v>89.95</v>
      </c>
      <c r="BM210" s="209">
        <v>90.73</v>
      </c>
      <c r="BN210" s="209">
        <v>88.4</v>
      </c>
      <c r="BO210" s="209">
        <v>90.08</v>
      </c>
      <c r="BP210" s="212">
        <v>89.76</v>
      </c>
      <c r="BQ210" s="209">
        <v>90.39</v>
      </c>
      <c r="BR210" s="209">
        <v>89.49</v>
      </c>
      <c r="BS210" s="209">
        <v>87.31</v>
      </c>
      <c r="BT210" s="209">
        <v>85.13</v>
      </c>
      <c r="BU210" s="209">
        <v>87.45</v>
      </c>
      <c r="BV210" s="212">
        <v>87.96</v>
      </c>
      <c r="BW210" s="209">
        <v>89.36</v>
      </c>
      <c r="BX210" s="209">
        <v>88.97</v>
      </c>
      <c r="BY210" s="209">
        <v>88.16</v>
      </c>
      <c r="BZ210" s="209">
        <v>92.59</v>
      </c>
      <c r="CA210" s="209">
        <v>92.29</v>
      </c>
      <c r="CB210" s="212">
        <v>90.28</v>
      </c>
      <c r="CC210" s="209">
        <v>86.94</v>
      </c>
      <c r="CD210" s="209">
        <v>86.79</v>
      </c>
      <c r="CE210" s="209">
        <v>87.43</v>
      </c>
      <c r="CF210" s="209">
        <v>88.52</v>
      </c>
      <c r="CG210" s="209">
        <v>87.03</v>
      </c>
      <c r="CH210" s="212">
        <v>87.34</v>
      </c>
      <c r="CI210" s="209">
        <v>90.08</v>
      </c>
      <c r="CJ210" s="209">
        <v>87.03</v>
      </c>
      <c r="CK210" s="209">
        <v>87.03</v>
      </c>
      <c r="CL210" s="209">
        <v>84.96</v>
      </c>
      <c r="CM210" s="209">
        <v>83.01</v>
      </c>
      <c r="CN210" s="212">
        <v>86.44</v>
      </c>
      <c r="CO210" s="209">
        <v>87.14</v>
      </c>
      <c r="CP210" s="209">
        <v>87.52</v>
      </c>
      <c r="CQ210" s="209">
        <v>86.36</v>
      </c>
      <c r="CR210" s="209">
        <v>85.79</v>
      </c>
      <c r="CS210" s="209">
        <v>86.1</v>
      </c>
      <c r="CT210" s="212">
        <v>86.58</v>
      </c>
      <c r="CU210" s="209">
        <v>90.4</v>
      </c>
      <c r="CV210" s="209">
        <v>87.61</v>
      </c>
      <c r="CW210" s="209">
        <v>87.1</v>
      </c>
      <c r="CX210" s="209">
        <v>75.14</v>
      </c>
      <c r="CY210" s="212">
        <v>85.12</v>
      </c>
      <c r="CZ210" s="209">
        <v>84.45</v>
      </c>
      <c r="DA210" s="209">
        <v>91.79</v>
      </c>
      <c r="DB210" s="209">
        <v>90.6</v>
      </c>
      <c r="DC210" s="209">
        <v>86.6</v>
      </c>
      <c r="DD210" s="209">
        <v>94</v>
      </c>
      <c r="DE210" s="209">
        <v>80.28</v>
      </c>
      <c r="DF210" s="212">
        <v>87.97</v>
      </c>
      <c r="DG210" s="209">
        <v>92.9</v>
      </c>
      <c r="DH210" s="209">
        <v>93.93</v>
      </c>
      <c r="DI210" s="209">
        <v>89.32</v>
      </c>
      <c r="DJ210" s="209">
        <v>88.26</v>
      </c>
      <c r="DK210" s="209">
        <v>95.24</v>
      </c>
      <c r="DL210" s="212">
        <v>91.94</v>
      </c>
      <c r="DM210" s="209">
        <v>90.78</v>
      </c>
      <c r="DN210" s="209">
        <v>89.25</v>
      </c>
      <c r="DO210" s="209">
        <v>91.24</v>
      </c>
      <c r="DP210" s="209">
        <v>88.91</v>
      </c>
      <c r="DQ210" s="209">
        <v>90.15</v>
      </c>
      <c r="DR210" s="212">
        <v>90.07</v>
      </c>
      <c r="DS210" s="212">
        <v>81.16</v>
      </c>
      <c r="DT210" s="212">
        <v>83.23</v>
      </c>
      <c r="DU210" s="212">
        <v>82.47</v>
      </c>
      <c r="DV210" s="212">
        <v>76.900000000000006</v>
      </c>
      <c r="DW210" s="212">
        <v>85.82</v>
      </c>
      <c r="DX210" s="212">
        <v>80.680000000000007</v>
      </c>
      <c r="DY210" s="212">
        <v>73.64</v>
      </c>
      <c r="DZ210" s="212">
        <v>78.72</v>
      </c>
      <c r="EA210" s="214">
        <v>82.04</v>
      </c>
    </row>
    <row r="211" spans="1:131" s="6" customFormat="1" x14ac:dyDescent="0.2">
      <c r="A211" s="90">
        <v>20</v>
      </c>
      <c r="B211" s="91" t="s">
        <v>580</v>
      </c>
      <c r="C211" s="92" t="s">
        <v>129</v>
      </c>
      <c r="D211" s="200" t="s">
        <v>315</v>
      </c>
      <c r="E211" s="225">
        <v>82.84</v>
      </c>
      <c r="F211" s="216">
        <v>420</v>
      </c>
      <c r="G211" s="216">
        <v>427</v>
      </c>
      <c r="H211" s="275">
        <v>98.360655737704917</v>
      </c>
      <c r="I211" s="209">
        <v>86.08</v>
      </c>
      <c r="J211" s="209">
        <v>84.55</v>
      </c>
      <c r="K211" s="209">
        <v>86.15</v>
      </c>
      <c r="L211" s="209">
        <v>82.95</v>
      </c>
      <c r="M211" s="209">
        <v>76.069999999999993</v>
      </c>
      <c r="N211" s="212">
        <v>83.19</v>
      </c>
      <c r="O211" s="209">
        <v>89.71</v>
      </c>
      <c r="P211" s="209">
        <v>83.7</v>
      </c>
      <c r="Q211" s="209">
        <v>88.92</v>
      </c>
      <c r="R211" s="209">
        <v>85.9</v>
      </c>
      <c r="S211" s="209">
        <v>82.49</v>
      </c>
      <c r="T211" s="212">
        <v>86.15</v>
      </c>
      <c r="U211" s="209">
        <v>81.38</v>
      </c>
      <c r="V211" s="209">
        <v>80.680000000000007</v>
      </c>
      <c r="W211" s="209">
        <v>80.59</v>
      </c>
      <c r="X211" s="209">
        <v>60.88</v>
      </c>
      <c r="Y211" s="209">
        <v>86.34</v>
      </c>
      <c r="Z211" s="212">
        <v>77.959999999999994</v>
      </c>
      <c r="AA211" s="209">
        <v>85.23</v>
      </c>
      <c r="AB211" s="209">
        <v>90.19</v>
      </c>
      <c r="AC211" s="209">
        <v>88.72</v>
      </c>
      <c r="AD211" s="209">
        <v>87.83</v>
      </c>
      <c r="AE211" s="209">
        <v>83</v>
      </c>
      <c r="AF211" s="212">
        <v>87</v>
      </c>
      <c r="AG211" s="209">
        <v>78.11</v>
      </c>
      <c r="AH211" s="209">
        <v>85</v>
      </c>
      <c r="AI211" s="209">
        <v>71.59</v>
      </c>
      <c r="AJ211" s="209">
        <v>74.78</v>
      </c>
      <c r="AK211" s="209">
        <v>84.48</v>
      </c>
      <c r="AL211" s="212">
        <v>78.790000000000006</v>
      </c>
      <c r="AM211" s="209">
        <v>88.72</v>
      </c>
      <c r="AN211" s="209">
        <v>88.19</v>
      </c>
      <c r="AO211" s="209">
        <v>87.15</v>
      </c>
      <c r="AP211" s="209">
        <v>85.59</v>
      </c>
      <c r="AQ211" s="209">
        <v>87.04</v>
      </c>
      <c r="AR211" s="212">
        <v>87.34</v>
      </c>
      <c r="AS211" s="209">
        <v>81.489999999999995</v>
      </c>
      <c r="AT211" s="209">
        <v>81.87</v>
      </c>
      <c r="AU211" s="209">
        <v>90.55</v>
      </c>
      <c r="AV211" s="209">
        <v>82.24</v>
      </c>
      <c r="AW211" s="209">
        <v>85.22</v>
      </c>
      <c r="AX211" s="212">
        <v>84.28</v>
      </c>
      <c r="AY211" s="209">
        <v>78.13</v>
      </c>
      <c r="AZ211" s="209">
        <v>75.7</v>
      </c>
      <c r="BA211" s="209">
        <v>78.36</v>
      </c>
      <c r="BB211" s="209">
        <v>76.09</v>
      </c>
      <c r="BC211" s="209">
        <v>82.83</v>
      </c>
      <c r="BD211" s="212">
        <v>78.23</v>
      </c>
      <c r="BE211" s="209">
        <v>85.65</v>
      </c>
      <c r="BF211" s="209">
        <v>88.6</v>
      </c>
      <c r="BG211" s="209">
        <v>88</v>
      </c>
      <c r="BH211" s="209">
        <v>87.04</v>
      </c>
      <c r="BI211" s="209">
        <v>80.540000000000006</v>
      </c>
      <c r="BJ211" s="212">
        <v>85.99</v>
      </c>
      <c r="BK211" s="209">
        <v>88.54</v>
      </c>
      <c r="BL211" s="209">
        <v>89.35</v>
      </c>
      <c r="BM211" s="209">
        <v>89.06</v>
      </c>
      <c r="BN211" s="209">
        <v>86.27</v>
      </c>
      <c r="BO211" s="209">
        <v>86.78</v>
      </c>
      <c r="BP211" s="212">
        <v>88</v>
      </c>
      <c r="BQ211" s="209">
        <v>83.77</v>
      </c>
      <c r="BR211" s="209">
        <v>82.23</v>
      </c>
      <c r="BS211" s="209">
        <v>80.290000000000006</v>
      </c>
      <c r="BT211" s="209">
        <v>76.7</v>
      </c>
      <c r="BU211" s="209">
        <v>81.59</v>
      </c>
      <c r="BV211" s="212">
        <v>80.92</v>
      </c>
      <c r="BW211" s="209">
        <v>85.58</v>
      </c>
      <c r="BX211" s="209">
        <v>85</v>
      </c>
      <c r="BY211" s="209">
        <v>83.33</v>
      </c>
      <c r="BZ211" s="209">
        <v>90.02</v>
      </c>
      <c r="CA211" s="209">
        <v>88.67</v>
      </c>
      <c r="CB211" s="212">
        <v>86.52</v>
      </c>
      <c r="CC211" s="209">
        <v>78.02</v>
      </c>
      <c r="CD211" s="209">
        <v>79.319999999999993</v>
      </c>
      <c r="CE211" s="209">
        <v>77.34</v>
      </c>
      <c r="CF211" s="209">
        <v>80.540000000000006</v>
      </c>
      <c r="CG211" s="209">
        <v>74.19</v>
      </c>
      <c r="CH211" s="212">
        <v>77.88</v>
      </c>
      <c r="CI211" s="209">
        <v>84.39</v>
      </c>
      <c r="CJ211" s="209">
        <v>83.34</v>
      </c>
      <c r="CK211" s="209">
        <v>79.900000000000006</v>
      </c>
      <c r="CL211" s="209">
        <v>75.8</v>
      </c>
      <c r="CM211" s="209">
        <v>71.569999999999993</v>
      </c>
      <c r="CN211" s="212">
        <v>79.05</v>
      </c>
      <c r="CO211" s="209">
        <v>83.53</v>
      </c>
      <c r="CP211" s="209">
        <v>82.7</v>
      </c>
      <c r="CQ211" s="209">
        <v>79.41</v>
      </c>
      <c r="CR211" s="209">
        <v>76.3</v>
      </c>
      <c r="CS211" s="209">
        <v>78.12</v>
      </c>
      <c r="CT211" s="212">
        <v>80.02</v>
      </c>
      <c r="CU211" s="209">
        <v>88.61</v>
      </c>
      <c r="CV211" s="209">
        <v>76.11</v>
      </c>
      <c r="CW211" s="209">
        <v>64.88</v>
      </c>
      <c r="CX211" s="209">
        <v>51.48</v>
      </c>
      <c r="CY211" s="212">
        <v>70.400000000000006</v>
      </c>
      <c r="CZ211" s="209">
        <v>77.05</v>
      </c>
      <c r="DA211" s="209">
        <v>88.22</v>
      </c>
      <c r="DB211" s="209">
        <v>86.11</v>
      </c>
      <c r="DC211" s="209">
        <v>71.010000000000005</v>
      </c>
      <c r="DD211" s="209">
        <v>90.36</v>
      </c>
      <c r="DE211" s="209">
        <v>71.55</v>
      </c>
      <c r="DF211" s="212">
        <v>80.77</v>
      </c>
      <c r="DG211" s="209">
        <v>90.34</v>
      </c>
      <c r="DH211" s="209">
        <v>92</v>
      </c>
      <c r="DI211" s="209">
        <v>91.39</v>
      </c>
      <c r="DJ211" s="209">
        <v>85.1</v>
      </c>
      <c r="DK211" s="209">
        <v>92.53</v>
      </c>
      <c r="DL211" s="212">
        <v>90.28</v>
      </c>
      <c r="DM211" s="209">
        <v>86.14</v>
      </c>
      <c r="DN211" s="209">
        <v>82.1</v>
      </c>
      <c r="DO211" s="209">
        <v>88.41</v>
      </c>
      <c r="DP211" s="209">
        <v>85.98</v>
      </c>
      <c r="DQ211" s="209">
        <v>87.23</v>
      </c>
      <c r="DR211" s="212">
        <v>85.98</v>
      </c>
      <c r="DS211" s="212">
        <v>89.16</v>
      </c>
      <c r="DT211" s="212">
        <v>88.15</v>
      </c>
      <c r="DU211" s="212">
        <v>89.31</v>
      </c>
      <c r="DV211" s="212">
        <v>87.19</v>
      </c>
      <c r="DW211" s="212">
        <v>89.51</v>
      </c>
      <c r="DX211" s="212">
        <v>89.12</v>
      </c>
      <c r="DY211" s="212">
        <v>86.89</v>
      </c>
      <c r="DZ211" s="212">
        <v>86.83</v>
      </c>
      <c r="EA211" s="214">
        <v>91</v>
      </c>
    </row>
    <row r="212" spans="1:131" s="6" customFormat="1" x14ac:dyDescent="0.2">
      <c r="A212" s="90">
        <v>20</v>
      </c>
      <c r="B212" s="91" t="s">
        <v>580</v>
      </c>
      <c r="C212" s="92" t="s">
        <v>316</v>
      </c>
      <c r="D212" s="91" t="s">
        <v>317</v>
      </c>
      <c r="E212" s="225">
        <v>79.48</v>
      </c>
      <c r="F212" s="216">
        <v>346</v>
      </c>
      <c r="G212" s="216">
        <v>861</v>
      </c>
      <c r="H212" s="275">
        <v>40.185830429732867</v>
      </c>
      <c r="I212" s="209">
        <v>79.06</v>
      </c>
      <c r="J212" s="209">
        <v>82.83</v>
      </c>
      <c r="K212" s="209">
        <v>82.62</v>
      </c>
      <c r="L212" s="209">
        <v>78.94</v>
      </c>
      <c r="M212" s="209">
        <v>80.53</v>
      </c>
      <c r="N212" s="212">
        <v>80.790000000000006</v>
      </c>
      <c r="O212" s="209">
        <v>88.86</v>
      </c>
      <c r="P212" s="209">
        <v>78.06</v>
      </c>
      <c r="Q212" s="209">
        <v>82.82</v>
      </c>
      <c r="R212" s="209">
        <v>85</v>
      </c>
      <c r="S212" s="209">
        <v>78.819999999999993</v>
      </c>
      <c r="T212" s="212">
        <v>82.72</v>
      </c>
      <c r="U212" s="209">
        <v>74.97</v>
      </c>
      <c r="V212" s="209">
        <v>72.349999999999994</v>
      </c>
      <c r="W212" s="209">
        <v>73.040000000000006</v>
      </c>
      <c r="X212" s="209">
        <v>69.790000000000006</v>
      </c>
      <c r="Y212" s="209">
        <v>81.37</v>
      </c>
      <c r="Z212" s="212">
        <v>74.319999999999993</v>
      </c>
      <c r="AA212" s="209">
        <v>81.22</v>
      </c>
      <c r="AB212" s="209">
        <v>85.69</v>
      </c>
      <c r="AC212" s="209">
        <v>83.34</v>
      </c>
      <c r="AD212" s="209">
        <v>83.35</v>
      </c>
      <c r="AE212" s="209">
        <v>81.44</v>
      </c>
      <c r="AF212" s="212">
        <v>83.02</v>
      </c>
      <c r="AG212" s="209">
        <v>80.42</v>
      </c>
      <c r="AH212" s="209">
        <v>89.32</v>
      </c>
      <c r="AI212" s="209">
        <v>74.930000000000007</v>
      </c>
      <c r="AJ212" s="209">
        <v>75.22</v>
      </c>
      <c r="AK212" s="209">
        <v>82.53</v>
      </c>
      <c r="AL212" s="212">
        <v>80.5</v>
      </c>
      <c r="AM212" s="209">
        <v>86.75</v>
      </c>
      <c r="AN212" s="209">
        <v>85.81</v>
      </c>
      <c r="AO212" s="209">
        <v>84.48</v>
      </c>
      <c r="AP212" s="209">
        <v>79.459999999999994</v>
      </c>
      <c r="AQ212" s="209">
        <v>82.25</v>
      </c>
      <c r="AR212" s="212">
        <v>83.75</v>
      </c>
      <c r="AS212" s="209">
        <v>75.739999999999995</v>
      </c>
      <c r="AT212" s="209">
        <v>77.33</v>
      </c>
      <c r="AU212" s="209">
        <v>91.79</v>
      </c>
      <c r="AV212" s="209">
        <v>70.03</v>
      </c>
      <c r="AW212" s="209">
        <v>82.49</v>
      </c>
      <c r="AX212" s="212">
        <v>79.55</v>
      </c>
      <c r="AY212" s="209">
        <v>68.28</v>
      </c>
      <c r="AZ212" s="209">
        <v>68.19</v>
      </c>
      <c r="BA212" s="209">
        <v>71</v>
      </c>
      <c r="BB212" s="209">
        <v>66.400000000000006</v>
      </c>
      <c r="BC212" s="209">
        <v>77.66</v>
      </c>
      <c r="BD212" s="212">
        <v>70.319999999999993</v>
      </c>
      <c r="BE212" s="209">
        <v>85.94</v>
      </c>
      <c r="BF212" s="209">
        <v>84.73</v>
      </c>
      <c r="BG212" s="209">
        <v>84.38</v>
      </c>
      <c r="BH212" s="209">
        <v>82.84</v>
      </c>
      <c r="BI212" s="209">
        <v>79.25</v>
      </c>
      <c r="BJ212" s="212">
        <v>83.47</v>
      </c>
      <c r="BK212" s="209">
        <v>84.43</v>
      </c>
      <c r="BL212" s="209">
        <v>84.01</v>
      </c>
      <c r="BM212" s="209">
        <v>87.79</v>
      </c>
      <c r="BN212" s="209">
        <v>79.099999999999994</v>
      </c>
      <c r="BO212" s="209">
        <v>82.9</v>
      </c>
      <c r="BP212" s="212">
        <v>83.66</v>
      </c>
      <c r="BQ212" s="209">
        <v>81.86</v>
      </c>
      <c r="BR212" s="209">
        <v>80.42</v>
      </c>
      <c r="BS212" s="209">
        <v>74.510000000000005</v>
      </c>
      <c r="BT212" s="209">
        <v>68.91</v>
      </c>
      <c r="BU212" s="209">
        <v>73.89</v>
      </c>
      <c r="BV212" s="212">
        <v>75.94</v>
      </c>
      <c r="BW212" s="209">
        <v>79.11</v>
      </c>
      <c r="BX212" s="209">
        <v>78.33</v>
      </c>
      <c r="BY212" s="209">
        <v>77.31</v>
      </c>
      <c r="BZ212" s="209">
        <v>85.48</v>
      </c>
      <c r="CA212" s="209">
        <v>88.37</v>
      </c>
      <c r="CB212" s="212">
        <v>81.709999999999994</v>
      </c>
      <c r="CC212" s="209">
        <v>73</v>
      </c>
      <c r="CD212" s="209">
        <v>75.87</v>
      </c>
      <c r="CE212" s="209">
        <v>74.14</v>
      </c>
      <c r="CF212" s="209">
        <v>76.48</v>
      </c>
      <c r="CG212" s="209">
        <v>72.739999999999995</v>
      </c>
      <c r="CH212" s="212">
        <v>74.44</v>
      </c>
      <c r="CI212" s="209">
        <v>79.88</v>
      </c>
      <c r="CJ212" s="209">
        <v>72.66</v>
      </c>
      <c r="CK212" s="209">
        <v>71.61</v>
      </c>
      <c r="CL212" s="209">
        <v>70.36</v>
      </c>
      <c r="CM212" s="209">
        <v>67.069999999999993</v>
      </c>
      <c r="CN212" s="212">
        <v>72.42</v>
      </c>
      <c r="CO212" s="161"/>
      <c r="CP212" s="161"/>
      <c r="CQ212" s="161"/>
      <c r="CR212" s="161"/>
      <c r="CS212" s="161"/>
      <c r="CT212" s="162"/>
      <c r="CU212" s="209">
        <v>85.37</v>
      </c>
      <c r="CV212" s="209">
        <v>76.510000000000005</v>
      </c>
      <c r="CW212" s="209">
        <v>73.86</v>
      </c>
      <c r="CX212" s="209">
        <v>47.66</v>
      </c>
      <c r="CY212" s="212">
        <v>71.2</v>
      </c>
      <c r="CZ212" s="209">
        <v>73.81</v>
      </c>
      <c r="DA212" s="209">
        <v>89.53</v>
      </c>
      <c r="DB212" s="209">
        <v>86.71</v>
      </c>
      <c r="DC212" s="209">
        <v>78.260000000000005</v>
      </c>
      <c r="DD212" s="209">
        <v>92.12</v>
      </c>
      <c r="DE212" s="209">
        <v>67.709999999999994</v>
      </c>
      <c r="DF212" s="212">
        <v>81.430000000000007</v>
      </c>
      <c r="DG212" s="209">
        <v>91.33</v>
      </c>
      <c r="DH212" s="209">
        <v>92.12</v>
      </c>
      <c r="DI212" s="209">
        <v>84.21</v>
      </c>
      <c r="DJ212" s="209">
        <v>76.209999999999994</v>
      </c>
      <c r="DK212" s="209">
        <v>93.51</v>
      </c>
      <c r="DL212" s="212">
        <v>87.58</v>
      </c>
      <c r="DM212" s="209">
        <v>82.19</v>
      </c>
      <c r="DN212" s="209">
        <v>81.180000000000007</v>
      </c>
      <c r="DO212" s="209">
        <v>84.04</v>
      </c>
      <c r="DP212" s="209">
        <v>77.73</v>
      </c>
      <c r="DQ212" s="209">
        <v>81.96</v>
      </c>
      <c r="DR212" s="212">
        <v>81.42</v>
      </c>
      <c r="DS212" s="212">
        <v>84.68</v>
      </c>
      <c r="DT212" s="212">
        <v>82.51</v>
      </c>
      <c r="DU212" s="212">
        <v>83.07</v>
      </c>
      <c r="DV212" s="212">
        <v>81.27</v>
      </c>
      <c r="DW212" s="212">
        <v>87</v>
      </c>
      <c r="DX212" s="212">
        <v>83.73</v>
      </c>
      <c r="DY212" s="212">
        <v>78.459999999999994</v>
      </c>
      <c r="DZ212" s="212">
        <v>76.650000000000006</v>
      </c>
      <c r="EA212" s="214">
        <v>88.13</v>
      </c>
    </row>
    <row r="213" spans="1:131" s="6" customFormat="1" x14ac:dyDescent="0.2">
      <c r="A213" s="90">
        <v>20</v>
      </c>
      <c r="B213" s="91" t="s">
        <v>580</v>
      </c>
      <c r="C213" s="92" t="s">
        <v>318</v>
      </c>
      <c r="D213" s="200" t="s">
        <v>319</v>
      </c>
      <c r="E213" s="225">
        <v>86.45</v>
      </c>
      <c r="F213" s="216">
        <v>194</v>
      </c>
      <c r="G213" s="216">
        <v>192</v>
      </c>
      <c r="H213" s="275">
        <v>100</v>
      </c>
      <c r="I213" s="209">
        <v>90.21</v>
      </c>
      <c r="J213" s="209">
        <v>92.89</v>
      </c>
      <c r="K213" s="209">
        <v>93.37</v>
      </c>
      <c r="L213" s="209">
        <v>85.15</v>
      </c>
      <c r="M213" s="209">
        <v>94.51</v>
      </c>
      <c r="N213" s="212">
        <v>91.22</v>
      </c>
      <c r="O213" s="209">
        <v>92.47</v>
      </c>
      <c r="P213" s="209">
        <v>86.46</v>
      </c>
      <c r="Q213" s="209">
        <v>82.89</v>
      </c>
      <c r="R213" s="209">
        <v>88.04</v>
      </c>
      <c r="S213" s="209">
        <v>85.05</v>
      </c>
      <c r="T213" s="212">
        <v>86.98</v>
      </c>
      <c r="U213" s="209">
        <v>87.32</v>
      </c>
      <c r="V213" s="209">
        <v>82.07</v>
      </c>
      <c r="W213" s="209">
        <v>83.83</v>
      </c>
      <c r="X213" s="209">
        <v>92.23</v>
      </c>
      <c r="Y213" s="209">
        <v>93.71</v>
      </c>
      <c r="Z213" s="212">
        <v>87.84</v>
      </c>
      <c r="AA213" s="209">
        <v>93.44</v>
      </c>
      <c r="AB213" s="209">
        <v>94.85</v>
      </c>
      <c r="AC213" s="209">
        <v>96.7</v>
      </c>
      <c r="AD213" s="209">
        <v>92.27</v>
      </c>
      <c r="AE213" s="209">
        <v>92.16</v>
      </c>
      <c r="AF213" s="212">
        <v>93.88</v>
      </c>
      <c r="AG213" s="209">
        <v>66.91</v>
      </c>
      <c r="AH213" s="209">
        <v>81.150000000000006</v>
      </c>
      <c r="AI213" s="209">
        <v>51.96</v>
      </c>
      <c r="AJ213" s="209">
        <v>82.78</v>
      </c>
      <c r="AK213" s="209">
        <v>91.5</v>
      </c>
      <c r="AL213" s="212">
        <v>74.83</v>
      </c>
      <c r="AM213" s="209">
        <v>90.79</v>
      </c>
      <c r="AN213" s="209">
        <v>92.68</v>
      </c>
      <c r="AO213" s="209">
        <v>93.71</v>
      </c>
      <c r="AP213" s="209">
        <v>90.82</v>
      </c>
      <c r="AQ213" s="209">
        <v>89.79</v>
      </c>
      <c r="AR213" s="212">
        <v>91.56</v>
      </c>
      <c r="AS213" s="209">
        <v>83.63</v>
      </c>
      <c r="AT213" s="209">
        <v>84.27</v>
      </c>
      <c r="AU213" s="209">
        <v>95.88</v>
      </c>
      <c r="AV213" s="209">
        <v>87.88</v>
      </c>
      <c r="AW213" s="209">
        <v>90.1</v>
      </c>
      <c r="AX213" s="212">
        <v>88.36</v>
      </c>
      <c r="AY213" s="209">
        <v>80.31</v>
      </c>
      <c r="AZ213" s="209">
        <v>77.5</v>
      </c>
      <c r="BA213" s="209">
        <v>79.38</v>
      </c>
      <c r="BB213" s="209">
        <v>83.01</v>
      </c>
      <c r="BC213" s="209">
        <v>85.73</v>
      </c>
      <c r="BD213" s="212">
        <v>81.180000000000007</v>
      </c>
      <c r="BE213" s="209">
        <v>95.98</v>
      </c>
      <c r="BF213" s="209">
        <v>90.11</v>
      </c>
      <c r="BG213" s="209">
        <v>91.75</v>
      </c>
      <c r="BH213" s="209">
        <v>90.58</v>
      </c>
      <c r="BI213" s="209">
        <v>83.4</v>
      </c>
      <c r="BJ213" s="212">
        <v>90.41</v>
      </c>
      <c r="BK213" s="209">
        <v>92.64</v>
      </c>
      <c r="BL213" s="209">
        <v>90.41</v>
      </c>
      <c r="BM213" s="209">
        <v>92.89</v>
      </c>
      <c r="BN213" s="209">
        <v>85.83</v>
      </c>
      <c r="BO213" s="209">
        <v>90.26</v>
      </c>
      <c r="BP213" s="212">
        <v>90.41</v>
      </c>
      <c r="BQ213" s="209">
        <v>85.26</v>
      </c>
      <c r="BR213" s="209">
        <v>82.9</v>
      </c>
      <c r="BS213" s="209">
        <v>80.42</v>
      </c>
      <c r="BT213" s="209">
        <v>72.84</v>
      </c>
      <c r="BU213" s="209">
        <v>81.37</v>
      </c>
      <c r="BV213" s="212">
        <v>80.58</v>
      </c>
      <c r="BW213" s="209">
        <v>87.81</v>
      </c>
      <c r="BX213" s="209">
        <v>86.39</v>
      </c>
      <c r="BY213" s="209">
        <v>84.56</v>
      </c>
      <c r="BZ213" s="209">
        <v>91.75</v>
      </c>
      <c r="CA213" s="209">
        <v>90.52</v>
      </c>
      <c r="CB213" s="212">
        <v>88.21</v>
      </c>
      <c r="CC213" s="209">
        <v>81.45</v>
      </c>
      <c r="CD213" s="209">
        <v>81.34</v>
      </c>
      <c r="CE213" s="209">
        <v>81.239999999999995</v>
      </c>
      <c r="CF213" s="209">
        <v>82.8</v>
      </c>
      <c r="CG213" s="209">
        <v>80.72</v>
      </c>
      <c r="CH213" s="212">
        <v>81.510000000000005</v>
      </c>
      <c r="CI213" s="209">
        <v>85.91</v>
      </c>
      <c r="CJ213" s="209">
        <v>86.15</v>
      </c>
      <c r="CK213" s="209">
        <v>79.900000000000006</v>
      </c>
      <c r="CL213" s="209">
        <v>76.540000000000006</v>
      </c>
      <c r="CM213" s="209">
        <v>76.27</v>
      </c>
      <c r="CN213" s="212">
        <v>80.959999999999994</v>
      </c>
      <c r="CO213" s="161"/>
      <c r="CP213" s="161"/>
      <c r="CQ213" s="161"/>
      <c r="CR213" s="161"/>
      <c r="CS213" s="161"/>
      <c r="CT213" s="162"/>
      <c r="CU213" s="209">
        <v>89.48</v>
      </c>
      <c r="CV213" s="209">
        <v>89.69</v>
      </c>
      <c r="CW213" s="209">
        <v>94.02</v>
      </c>
      <c r="CX213" s="209">
        <v>55.08</v>
      </c>
      <c r="CY213" s="212">
        <v>82.17</v>
      </c>
      <c r="CZ213" s="209">
        <v>80.52</v>
      </c>
      <c r="DA213" s="209">
        <v>89.84</v>
      </c>
      <c r="DB213" s="209">
        <v>90.05</v>
      </c>
      <c r="DC213" s="209">
        <v>67.260000000000005</v>
      </c>
      <c r="DD213" s="209">
        <v>90.93</v>
      </c>
      <c r="DE213" s="209">
        <v>75.56</v>
      </c>
      <c r="DF213" s="212">
        <v>82.43</v>
      </c>
      <c r="DG213" s="209">
        <v>95.67</v>
      </c>
      <c r="DH213" s="209">
        <v>95.15</v>
      </c>
      <c r="DI213" s="209">
        <v>94.64</v>
      </c>
      <c r="DJ213" s="209">
        <v>85.7</v>
      </c>
      <c r="DK213" s="209">
        <v>93.3</v>
      </c>
      <c r="DL213" s="212">
        <v>92.9</v>
      </c>
      <c r="DM213" s="209">
        <v>92.68</v>
      </c>
      <c r="DN213" s="209">
        <v>85.97</v>
      </c>
      <c r="DO213" s="209">
        <v>92.99</v>
      </c>
      <c r="DP213" s="209">
        <v>88.91</v>
      </c>
      <c r="DQ213" s="209">
        <v>91.75</v>
      </c>
      <c r="DR213" s="212">
        <v>90.48</v>
      </c>
      <c r="DS213" s="212">
        <v>81.760000000000005</v>
      </c>
      <c r="DT213" s="212">
        <v>78.69</v>
      </c>
      <c r="DU213" s="212">
        <v>82.12</v>
      </c>
      <c r="DV213" s="212">
        <v>74.97</v>
      </c>
      <c r="DW213" s="212">
        <v>83.57</v>
      </c>
      <c r="DX213" s="212">
        <v>78.83</v>
      </c>
      <c r="DY213" s="212">
        <v>73.44</v>
      </c>
      <c r="DZ213" s="212">
        <v>77.38</v>
      </c>
      <c r="EA213" s="214">
        <v>84.49</v>
      </c>
    </row>
    <row r="214" spans="1:131" s="6" customFormat="1" x14ac:dyDescent="0.2">
      <c r="A214" s="90">
        <v>20</v>
      </c>
      <c r="B214" s="91" t="s">
        <v>580</v>
      </c>
      <c r="C214" s="92" t="s">
        <v>320</v>
      </c>
      <c r="D214" s="200" t="s">
        <v>321</v>
      </c>
      <c r="E214" s="225">
        <v>77.78</v>
      </c>
      <c r="F214" s="163">
        <v>25</v>
      </c>
      <c r="G214" s="163">
        <v>24</v>
      </c>
      <c r="H214" s="275">
        <v>100</v>
      </c>
      <c r="I214" s="209">
        <v>83.64</v>
      </c>
      <c r="J214" s="209">
        <v>79.09</v>
      </c>
      <c r="K214" s="209">
        <v>87.27</v>
      </c>
      <c r="L214" s="209">
        <v>89.09</v>
      </c>
      <c r="M214" s="209">
        <v>86.36</v>
      </c>
      <c r="N214" s="212">
        <v>85.09</v>
      </c>
      <c r="O214" s="209">
        <v>85.45</v>
      </c>
      <c r="P214" s="209">
        <v>72.73</v>
      </c>
      <c r="Q214" s="209">
        <v>77.27</v>
      </c>
      <c r="R214" s="209">
        <v>78.260000000000005</v>
      </c>
      <c r="S214" s="209">
        <v>72.73</v>
      </c>
      <c r="T214" s="212">
        <v>77.3</v>
      </c>
      <c r="U214" s="209">
        <v>80</v>
      </c>
      <c r="V214" s="209">
        <v>71.430000000000007</v>
      </c>
      <c r="W214" s="209">
        <v>72.73</v>
      </c>
      <c r="X214" s="209">
        <v>73.040000000000006</v>
      </c>
      <c r="Y214" s="209">
        <v>82.73</v>
      </c>
      <c r="Z214" s="212">
        <v>75.959999999999994</v>
      </c>
      <c r="AA214" s="209">
        <v>80.87</v>
      </c>
      <c r="AB214" s="209">
        <v>83.81</v>
      </c>
      <c r="AC214" s="209">
        <v>79.09</v>
      </c>
      <c r="AD214" s="209">
        <v>85.45</v>
      </c>
      <c r="AE214" s="209">
        <v>79.13</v>
      </c>
      <c r="AF214" s="212">
        <v>81.62</v>
      </c>
      <c r="AG214" s="209">
        <v>69.09</v>
      </c>
      <c r="AH214" s="209">
        <v>79.09</v>
      </c>
      <c r="AI214" s="209">
        <v>69.09</v>
      </c>
      <c r="AJ214" s="209">
        <v>60.91</v>
      </c>
      <c r="AK214" s="209">
        <v>72.38</v>
      </c>
      <c r="AL214" s="212">
        <v>70.09</v>
      </c>
      <c r="AM214" s="209">
        <v>82.73</v>
      </c>
      <c r="AN214" s="209">
        <v>84.55</v>
      </c>
      <c r="AO214" s="209">
        <v>87.27</v>
      </c>
      <c r="AP214" s="209">
        <v>80.87</v>
      </c>
      <c r="AQ214" s="209">
        <v>72.38</v>
      </c>
      <c r="AR214" s="212">
        <v>81.64</v>
      </c>
      <c r="AS214" s="209">
        <v>70.91</v>
      </c>
      <c r="AT214" s="209">
        <v>83.64</v>
      </c>
      <c r="AU214" s="209">
        <v>90.43</v>
      </c>
      <c r="AV214" s="209">
        <v>70.91</v>
      </c>
      <c r="AW214" s="209">
        <v>85.71</v>
      </c>
      <c r="AX214" s="212">
        <v>80.36</v>
      </c>
      <c r="AY214" s="209">
        <v>74.290000000000006</v>
      </c>
      <c r="AZ214" s="209">
        <v>77.14</v>
      </c>
      <c r="BA214" s="209">
        <v>74.290000000000006</v>
      </c>
      <c r="BB214" s="209">
        <v>64.55</v>
      </c>
      <c r="BC214" s="209">
        <v>79.09</v>
      </c>
      <c r="BD214" s="212">
        <v>73.83</v>
      </c>
      <c r="BE214" s="209">
        <v>74.55</v>
      </c>
      <c r="BF214" s="209">
        <v>77.27</v>
      </c>
      <c r="BG214" s="209">
        <v>79.13</v>
      </c>
      <c r="BH214" s="209">
        <v>78.260000000000005</v>
      </c>
      <c r="BI214" s="209">
        <v>73.040000000000006</v>
      </c>
      <c r="BJ214" s="212">
        <v>76.459999999999994</v>
      </c>
      <c r="BK214" s="209">
        <v>77.14</v>
      </c>
      <c r="BL214" s="209">
        <v>76.36</v>
      </c>
      <c r="BM214" s="209">
        <v>73.64</v>
      </c>
      <c r="BN214" s="209">
        <v>74.290000000000006</v>
      </c>
      <c r="BO214" s="209">
        <v>71.819999999999993</v>
      </c>
      <c r="BP214" s="212">
        <v>74.63</v>
      </c>
      <c r="BQ214" s="209">
        <v>86.36</v>
      </c>
      <c r="BR214" s="209">
        <v>87.62</v>
      </c>
      <c r="BS214" s="209">
        <v>73.64</v>
      </c>
      <c r="BT214" s="209">
        <v>69.52</v>
      </c>
      <c r="BU214" s="209">
        <v>76.36</v>
      </c>
      <c r="BV214" s="212">
        <v>78.7</v>
      </c>
      <c r="BW214" s="209">
        <v>73.040000000000006</v>
      </c>
      <c r="BX214" s="209">
        <v>72.5</v>
      </c>
      <c r="BY214" s="209">
        <v>81.819999999999993</v>
      </c>
      <c r="BZ214" s="209">
        <v>86.36</v>
      </c>
      <c r="CA214" s="209">
        <v>87.62</v>
      </c>
      <c r="CB214" s="212">
        <v>80</v>
      </c>
      <c r="CC214" s="209">
        <v>73.91</v>
      </c>
      <c r="CD214" s="209">
        <v>79.13</v>
      </c>
      <c r="CE214" s="209">
        <v>79.13</v>
      </c>
      <c r="CF214" s="209">
        <v>83.64</v>
      </c>
      <c r="CG214" s="209">
        <v>73.040000000000006</v>
      </c>
      <c r="CH214" s="212">
        <v>77.72</v>
      </c>
      <c r="CI214" s="209">
        <v>78.180000000000007</v>
      </c>
      <c r="CJ214" s="209">
        <v>74.78</v>
      </c>
      <c r="CK214" s="209">
        <v>78.260000000000005</v>
      </c>
      <c r="CL214" s="209">
        <v>63.48</v>
      </c>
      <c r="CM214" s="209">
        <v>76.19</v>
      </c>
      <c r="CN214" s="212">
        <v>74.11</v>
      </c>
      <c r="CO214" s="161"/>
      <c r="CP214" s="161"/>
      <c r="CQ214" s="161"/>
      <c r="CR214" s="161"/>
      <c r="CS214" s="161"/>
      <c r="CT214" s="162"/>
      <c r="CU214" s="209">
        <v>75.650000000000006</v>
      </c>
      <c r="CV214" s="209">
        <v>81.819999999999993</v>
      </c>
      <c r="CW214" s="209">
        <v>71.3</v>
      </c>
      <c r="CX214" s="209">
        <v>58.1</v>
      </c>
      <c r="CY214" s="212">
        <v>71.91</v>
      </c>
      <c r="CZ214" s="209">
        <v>72.73</v>
      </c>
      <c r="DA214" s="209">
        <v>85.45</v>
      </c>
      <c r="DB214" s="209">
        <v>82.73</v>
      </c>
      <c r="DC214" s="209">
        <v>66.36</v>
      </c>
      <c r="DD214" s="209">
        <v>95.24</v>
      </c>
      <c r="DE214" s="209">
        <v>68.180000000000007</v>
      </c>
      <c r="DF214" s="212">
        <v>78.319999999999993</v>
      </c>
      <c r="DG214" s="209">
        <v>90.48</v>
      </c>
      <c r="DH214" s="209">
        <v>91.43</v>
      </c>
      <c r="DI214" s="209">
        <v>76</v>
      </c>
      <c r="DJ214" s="209">
        <v>66.67</v>
      </c>
      <c r="DK214" s="209">
        <v>89.52</v>
      </c>
      <c r="DL214" s="212">
        <v>82.88</v>
      </c>
      <c r="DM214" s="209">
        <v>75.239999999999995</v>
      </c>
      <c r="DN214" s="209">
        <v>76.36</v>
      </c>
      <c r="DO214" s="209">
        <v>75.45</v>
      </c>
      <c r="DP214" s="209">
        <v>83.64</v>
      </c>
      <c r="DQ214" s="209">
        <v>80.95</v>
      </c>
      <c r="DR214" s="212">
        <v>78.33</v>
      </c>
      <c r="DS214" s="212">
        <v>89.1</v>
      </c>
      <c r="DT214" s="212">
        <v>90.86</v>
      </c>
      <c r="DU214" s="212">
        <v>83.2</v>
      </c>
      <c r="DV214" s="212">
        <v>84.78</v>
      </c>
      <c r="DW214" s="212">
        <v>90.41</v>
      </c>
      <c r="DX214" s="212">
        <v>84.41</v>
      </c>
      <c r="DY214" s="212">
        <v>81.23</v>
      </c>
      <c r="DZ214" s="212">
        <v>82.33</v>
      </c>
      <c r="EA214" s="214">
        <v>91.69</v>
      </c>
    </row>
    <row r="215" spans="1:131" s="6" customFormat="1" x14ac:dyDescent="0.2">
      <c r="A215" s="90">
        <v>20</v>
      </c>
      <c r="B215" s="91" t="s">
        <v>580</v>
      </c>
      <c r="C215" s="92" t="s">
        <v>322</v>
      </c>
      <c r="D215" s="91" t="s">
        <v>323</v>
      </c>
      <c r="E215" s="225">
        <v>77.34</v>
      </c>
      <c r="F215" s="216">
        <v>204</v>
      </c>
      <c r="G215" s="216">
        <v>203</v>
      </c>
      <c r="H215" s="275">
        <v>100</v>
      </c>
      <c r="I215" s="209">
        <v>80.61</v>
      </c>
      <c r="J215" s="209">
        <v>78.349999999999994</v>
      </c>
      <c r="K215" s="209">
        <v>77.23</v>
      </c>
      <c r="L215" s="209">
        <v>77.459999999999994</v>
      </c>
      <c r="M215" s="209">
        <v>75.53</v>
      </c>
      <c r="N215" s="212">
        <v>77.84</v>
      </c>
      <c r="O215" s="209">
        <v>85.1</v>
      </c>
      <c r="P215" s="209">
        <v>77.97</v>
      </c>
      <c r="Q215" s="209">
        <v>75.959999999999994</v>
      </c>
      <c r="R215" s="209">
        <v>79.8</v>
      </c>
      <c r="S215" s="209">
        <v>75.88</v>
      </c>
      <c r="T215" s="212">
        <v>78.95</v>
      </c>
      <c r="U215" s="209">
        <v>75.099999999999994</v>
      </c>
      <c r="V215" s="209">
        <v>72.849999999999994</v>
      </c>
      <c r="W215" s="209">
        <v>75.260000000000005</v>
      </c>
      <c r="X215" s="209">
        <v>67.11</v>
      </c>
      <c r="Y215" s="209">
        <v>82.59</v>
      </c>
      <c r="Z215" s="212">
        <v>74.55</v>
      </c>
      <c r="AA215" s="209">
        <v>77.5</v>
      </c>
      <c r="AB215" s="209">
        <v>83.49</v>
      </c>
      <c r="AC215" s="209">
        <v>81.41</v>
      </c>
      <c r="AD215" s="209">
        <v>81.430000000000007</v>
      </c>
      <c r="AE215" s="209">
        <v>74.95</v>
      </c>
      <c r="AF215" s="212">
        <v>79.77</v>
      </c>
      <c r="AG215" s="209">
        <v>76.63</v>
      </c>
      <c r="AH215" s="209">
        <v>84.04</v>
      </c>
      <c r="AI215" s="209">
        <v>70.709999999999994</v>
      </c>
      <c r="AJ215" s="209">
        <v>65.760000000000005</v>
      </c>
      <c r="AK215" s="209">
        <v>79.7</v>
      </c>
      <c r="AL215" s="212">
        <v>75.36</v>
      </c>
      <c r="AM215" s="209">
        <v>80.92</v>
      </c>
      <c r="AN215" s="209">
        <v>80</v>
      </c>
      <c r="AO215" s="209">
        <v>78.680000000000007</v>
      </c>
      <c r="AP215" s="209">
        <v>76.77</v>
      </c>
      <c r="AQ215" s="209">
        <v>79.28</v>
      </c>
      <c r="AR215" s="212">
        <v>79.12</v>
      </c>
      <c r="AS215" s="209">
        <v>75.680000000000007</v>
      </c>
      <c r="AT215" s="209">
        <v>79.5</v>
      </c>
      <c r="AU215" s="209">
        <v>86.87</v>
      </c>
      <c r="AV215" s="209">
        <v>69.52</v>
      </c>
      <c r="AW215" s="209">
        <v>76</v>
      </c>
      <c r="AX215" s="212">
        <v>77.599999999999994</v>
      </c>
      <c r="AY215" s="209">
        <v>71.55</v>
      </c>
      <c r="AZ215" s="209">
        <v>71.38</v>
      </c>
      <c r="BA215" s="209">
        <v>74.900000000000006</v>
      </c>
      <c r="BB215" s="209">
        <v>69.48</v>
      </c>
      <c r="BC215" s="209">
        <v>76.16</v>
      </c>
      <c r="BD215" s="212">
        <v>72.7</v>
      </c>
      <c r="BE215" s="209">
        <v>79.180000000000007</v>
      </c>
      <c r="BF215" s="209">
        <v>82.44</v>
      </c>
      <c r="BG215" s="209">
        <v>83.38</v>
      </c>
      <c r="BH215" s="209">
        <v>81.11</v>
      </c>
      <c r="BI215" s="209">
        <v>75</v>
      </c>
      <c r="BJ215" s="212">
        <v>80.22</v>
      </c>
      <c r="BK215" s="209">
        <v>82.2</v>
      </c>
      <c r="BL215" s="209">
        <v>81.93</v>
      </c>
      <c r="BM215" s="209">
        <v>82.22</v>
      </c>
      <c r="BN215" s="209">
        <v>78.760000000000005</v>
      </c>
      <c r="BO215" s="209">
        <v>81.63</v>
      </c>
      <c r="BP215" s="212">
        <v>81.349999999999994</v>
      </c>
      <c r="BQ215" s="209">
        <v>81.22</v>
      </c>
      <c r="BR215" s="209">
        <v>78.78</v>
      </c>
      <c r="BS215" s="209">
        <v>76.53</v>
      </c>
      <c r="BT215" s="209">
        <v>70.56</v>
      </c>
      <c r="BU215" s="209">
        <v>77.06</v>
      </c>
      <c r="BV215" s="212">
        <v>76.83</v>
      </c>
      <c r="BW215" s="209">
        <v>80</v>
      </c>
      <c r="BX215" s="209">
        <v>79.099999999999994</v>
      </c>
      <c r="BY215" s="209">
        <v>77.650000000000006</v>
      </c>
      <c r="BZ215" s="209">
        <v>87.14</v>
      </c>
      <c r="CA215" s="209">
        <v>83.15</v>
      </c>
      <c r="CB215" s="212">
        <v>81.42</v>
      </c>
      <c r="CC215" s="209">
        <v>70.819999999999993</v>
      </c>
      <c r="CD215" s="209">
        <v>69.540000000000006</v>
      </c>
      <c r="CE215" s="209">
        <v>68.66</v>
      </c>
      <c r="CF215" s="209">
        <v>71.75</v>
      </c>
      <c r="CG215" s="209">
        <v>67.64</v>
      </c>
      <c r="CH215" s="212">
        <v>69.69</v>
      </c>
      <c r="CI215" s="209">
        <v>78.13</v>
      </c>
      <c r="CJ215" s="209">
        <v>73.540000000000006</v>
      </c>
      <c r="CK215" s="209">
        <v>71.38</v>
      </c>
      <c r="CL215" s="209">
        <v>69.44</v>
      </c>
      <c r="CM215" s="209">
        <v>68.11</v>
      </c>
      <c r="CN215" s="212">
        <v>72.13</v>
      </c>
      <c r="CO215" s="161"/>
      <c r="CP215" s="161"/>
      <c r="CQ215" s="161"/>
      <c r="CR215" s="161"/>
      <c r="CS215" s="161"/>
      <c r="CT215" s="162"/>
      <c r="CU215" s="209">
        <v>83</v>
      </c>
      <c r="CV215" s="209">
        <v>75.28</v>
      </c>
      <c r="CW215" s="209">
        <v>80.709999999999994</v>
      </c>
      <c r="CX215" s="209">
        <v>52.77</v>
      </c>
      <c r="CY215" s="212">
        <v>73.13</v>
      </c>
      <c r="CZ215" s="209">
        <v>72.040000000000006</v>
      </c>
      <c r="DA215" s="209">
        <v>85.25</v>
      </c>
      <c r="DB215" s="209">
        <v>82.44</v>
      </c>
      <c r="DC215" s="209">
        <v>72.739999999999995</v>
      </c>
      <c r="DD215" s="209">
        <v>87.5</v>
      </c>
      <c r="DE215" s="209">
        <v>65.819999999999993</v>
      </c>
      <c r="DF215" s="212">
        <v>77.709999999999994</v>
      </c>
      <c r="DG215" s="209">
        <v>85.69</v>
      </c>
      <c r="DH215" s="209">
        <v>88.47</v>
      </c>
      <c r="DI215" s="209">
        <v>82.08</v>
      </c>
      <c r="DJ215" s="209">
        <v>73.37</v>
      </c>
      <c r="DK215" s="209">
        <v>89.75</v>
      </c>
      <c r="DL215" s="212">
        <v>83.89</v>
      </c>
      <c r="DM215" s="209">
        <v>79.59</v>
      </c>
      <c r="DN215" s="209">
        <v>76.819999999999993</v>
      </c>
      <c r="DO215" s="209">
        <v>80.31</v>
      </c>
      <c r="DP215" s="209">
        <v>76.67</v>
      </c>
      <c r="DQ215" s="209">
        <v>80.2</v>
      </c>
      <c r="DR215" s="212">
        <v>78.72</v>
      </c>
      <c r="DS215" s="212">
        <v>81.180000000000007</v>
      </c>
      <c r="DT215" s="212">
        <v>78.819999999999993</v>
      </c>
      <c r="DU215" s="212">
        <v>75.89</v>
      </c>
      <c r="DV215" s="212">
        <v>77.14</v>
      </c>
      <c r="DW215" s="212">
        <v>75.569999999999993</v>
      </c>
      <c r="DX215" s="212">
        <v>79.36</v>
      </c>
      <c r="DY215" s="212">
        <v>75.930000000000007</v>
      </c>
      <c r="DZ215" s="212">
        <v>75.73</v>
      </c>
      <c r="EA215" s="214">
        <v>80.569999999999993</v>
      </c>
    </row>
    <row r="216" spans="1:131" s="6" customFormat="1" x14ac:dyDescent="0.2">
      <c r="A216" s="90">
        <v>21</v>
      </c>
      <c r="B216" s="91" t="s">
        <v>581</v>
      </c>
      <c r="C216" s="210">
        <v>0</v>
      </c>
      <c r="D216" s="200" t="s">
        <v>324</v>
      </c>
      <c r="E216" s="225">
        <v>78.84</v>
      </c>
      <c r="F216" s="216">
        <v>1219</v>
      </c>
      <c r="G216" s="216">
        <v>1434</v>
      </c>
      <c r="H216" s="275">
        <v>85.006973500697342</v>
      </c>
      <c r="I216" s="209">
        <v>79.33</v>
      </c>
      <c r="J216" s="209">
        <v>78.63</v>
      </c>
      <c r="K216" s="209">
        <v>78.48</v>
      </c>
      <c r="L216" s="209">
        <v>78.709999999999994</v>
      </c>
      <c r="M216" s="209">
        <v>78.62</v>
      </c>
      <c r="N216" s="212">
        <v>78.75</v>
      </c>
      <c r="O216" s="209">
        <v>86.21</v>
      </c>
      <c r="P216" s="209">
        <v>76.56</v>
      </c>
      <c r="Q216" s="209">
        <v>81.73</v>
      </c>
      <c r="R216" s="209">
        <v>79.83</v>
      </c>
      <c r="S216" s="209">
        <v>79.430000000000007</v>
      </c>
      <c r="T216" s="212">
        <v>80.760000000000005</v>
      </c>
      <c r="U216" s="209">
        <v>74.599999999999994</v>
      </c>
      <c r="V216" s="209">
        <v>72.12</v>
      </c>
      <c r="W216" s="209">
        <v>71.25</v>
      </c>
      <c r="X216" s="209">
        <v>74.290000000000006</v>
      </c>
      <c r="Y216" s="209">
        <v>81.5</v>
      </c>
      <c r="Z216" s="212">
        <v>74.77</v>
      </c>
      <c r="AA216" s="209">
        <v>78.5</v>
      </c>
      <c r="AB216" s="209">
        <v>82.97</v>
      </c>
      <c r="AC216" s="209">
        <v>82.43</v>
      </c>
      <c r="AD216" s="209">
        <v>79.69</v>
      </c>
      <c r="AE216" s="209">
        <v>78.760000000000005</v>
      </c>
      <c r="AF216" s="212">
        <v>80.47</v>
      </c>
      <c r="AG216" s="209">
        <v>80.069999999999993</v>
      </c>
      <c r="AH216" s="209">
        <v>86.6</v>
      </c>
      <c r="AI216" s="209">
        <v>76.06</v>
      </c>
      <c r="AJ216" s="209">
        <v>76.319999999999993</v>
      </c>
      <c r="AK216" s="209">
        <v>80.34</v>
      </c>
      <c r="AL216" s="212">
        <v>79.88</v>
      </c>
      <c r="AM216" s="209">
        <v>83.41</v>
      </c>
      <c r="AN216" s="209">
        <v>83.97</v>
      </c>
      <c r="AO216" s="209">
        <v>83.26</v>
      </c>
      <c r="AP216" s="209">
        <v>80.319999999999993</v>
      </c>
      <c r="AQ216" s="209">
        <v>80.44</v>
      </c>
      <c r="AR216" s="212">
        <v>82.28</v>
      </c>
      <c r="AS216" s="209">
        <v>77.849999999999994</v>
      </c>
      <c r="AT216" s="209">
        <v>79.23</v>
      </c>
      <c r="AU216" s="209">
        <v>88.27</v>
      </c>
      <c r="AV216" s="209">
        <v>71.900000000000006</v>
      </c>
      <c r="AW216" s="209">
        <v>80.099999999999994</v>
      </c>
      <c r="AX216" s="212">
        <v>79.5</v>
      </c>
      <c r="AY216" s="209">
        <v>71.849999999999994</v>
      </c>
      <c r="AZ216" s="209">
        <v>70.599999999999994</v>
      </c>
      <c r="BA216" s="209">
        <v>73.45</v>
      </c>
      <c r="BB216" s="209">
        <v>67.88</v>
      </c>
      <c r="BC216" s="209">
        <v>78.069999999999993</v>
      </c>
      <c r="BD216" s="212">
        <v>72.38</v>
      </c>
      <c r="BE216" s="209">
        <v>84.95</v>
      </c>
      <c r="BF216" s="209">
        <v>81.39</v>
      </c>
      <c r="BG216" s="209">
        <v>80.900000000000006</v>
      </c>
      <c r="BH216" s="209">
        <v>79.7</v>
      </c>
      <c r="BI216" s="209">
        <v>77.319999999999993</v>
      </c>
      <c r="BJ216" s="212">
        <v>80.87</v>
      </c>
      <c r="BK216" s="209">
        <v>79.78</v>
      </c>
      <c r="BL216" s="209">
        <v>81.13</v>
      </c>
      <c r="BM216" s="209">
        <v>82.99</v>
      </c>
      <c r="BN216" s="209">
        <v>77.040000000000006</v>
      </c>
      <c r="BO216" s="209">
        <v>81.209999999999994</v>
      </c>
      <c r="BP216" s="212">
        <v>80.44</v>
      </c>
      <c r="BQ216" s="209">
        <v>83.47</v>
      </c>
      <c r="BR216" s="209">
        <v>80.58</v>
      </c>
      <c r="BS216" s="209">
        <v>79.099999999999994</v>
      </c>
      <c r="BT216" s="209">
        <v>72.989999999999995</v>
      </c>
      <c r="BU216" s="209">
        <v>77.349999999999994</v>
      </c>
      <c r="BV216" s="212">
        <v>78.72</v>
      </c>
      <c r="BW216" s="209">
        <v>79.17</v>
      </c>
      <c r="BX216" s="209">
        <v>78.83</v>
      </c>
      <c r="BY216" s="209">
        <v>78.41</v>
      </c>
      <c r="BZ216" s="209">
        <v>85.54</v>
      </c>
      <c r="CA216" s="209">
        <v>86.2</v>
      </c>
      <c r="CB216" s="212">
        <v>81.63</v>
      </c>
      <c r="CC216" s="209">
        <v>75.42</v>
      </c>
      <c r="CD216" s="209">
        <v>75.209999999999994</v>
      </c>
      <c r="CE216" s="209">
        <v>73.930000000000007</v>
      </c>
      <c r="CF216" s="209">
        <v>77.42</v>
      </c>
      <c r="CG216" s="209">
        <v>73.98</v>
      </c>
      <c r="CH216" s="212">
        <v>75.19</v>
      </c>
      <c r="CI216" s="209">
        <v>82.21</v>
      </c>
      <c r="CJ216" s="209">
        <v>74.84</v>
      </c>
      <c r="CK216" s="209">
        <v>74.010000000000005</v>
      </c>
      <c r="CL216" s="209">
        <v>71.63</v>
      </c>
      <c r="CM216" s="209">
        <v>69.98</v>
      </c>
      <c r="CN216" s="212">
        <v>74.569999999999993</v>
      </c>
      <c r="CO216" s="209">
        <v>76.13</v>
      </c>
      <c r="CP216" s="209">
        <v>76.400000000000006</v>
      </c>
      <c r="CQ216" s="209">
        <v>78.52</v>
      </c>
      <c r="CR216" s="209">
        <v>73.069999999999993</v>
      </c>
      <c r="CS216" s="209">
        <v>74.790000000000006</v>
      </c>
      <c r="CT216" s="212">
        <v>75.78</v>
      </c>
      <c r="CU216" s="209">
        <v>86.35</v>
      </c>
      <c r="CV216" s="209">
        <v>78.739999999999995</v>
      </c>
      <c r="CW216" s="209">
        <v>74.97</v>
      </c>
      <c r="CX216" s="209">
        <v>52.46</v>
      </c>
      <c r="CY216" s="212">
        <v>73.290000000000006</v>
      </c>
      <c r="CZ216" s="209">
        <v>73.12</v>
      </c>
      <c r="DA216" s="209">
        <v>84.62</v>
      </c>
      <c r="DB216" s="209">
        <v>83.86</v>
      </c>
      <c r="DC216" s="209">
        <v>79.290000000000006</v>
      </c>
      <c r="DD216" s="209">
        <v>89.76</v>
      </c>
      <c r="DE216" s="209">
        <v>65.22</v>
      </c>
      <c r="DF216" s="212">
        <v>79.34</v>
      </c>
      <c r="DG216" s="209">
        <v>86.14</v>
      </c>
      <c r="DH216" s="209">
        <v>87.36</v>
      </c>
      <c r="DI216" s="209">
        <v>82.89</v>
      </c>
      <c r="DJ216" s="209">
        <v>77.12</v>
      </c>
      <c r="DK216" s="209">
        <v>91.42</v>
      </c>
      <c r="DL216" s="212">
        <v>85.01</v>
      </c>
      <c r="DM216" s="209">
        <v>80.81</v>
      </c>
      <c r="DN216" s="209">
        <v>78.38</v>
      </c>
      <c r="DO216" s="209">
        <v>81.93</v>
      </c>
      <c r="DP216" s="209">
        <v>78.33</v>
      </c>
      <c r="DQ216" s="209">
        <v>81.06</v>
      </c>
      <c r="DR216" s="212">
        <v>80.11</v>
      </c>
      <c r="DS216" s="212">
        <v>78.400000000000006</v>
      </c>
      <c r="DT216" s="212">
        <v>77.180000000000007</v>
      </c>
      <c r="DU216" s="212">
        <v>77.239999999999995</v>
      </c>
      <c r="DV216" s="212">
        <v>75.16</v>
      </c>
      <c r="DW216" s="212">
        <v>80.790000000000006</v>
      </c>
      <c r="DX216" s="212">
        <v>79.13</v>
      </c>
      <c r="DY216" s="212">
        <v>70.91</v>
      </c>
      <c r="DZ216" s="212">
        <v>75.87</v>
      </c>
      <c r="EA216" s="214">
        <v>81.3</v>
      </c>
    </row>
    <row r="217" spans="1:131" s="6" customFormat="1" x14ac:dyDescent="0.2">
      <c r="A217" s="90">
        <v>21</v>
      </c>
      <c r="B217" s="91" t="s">
        <v>581</v>
      </c>
      <c r="C217" s="92" t="s">
        <v>325</v>
      </c>
      <c r="D217" s="91" t="s">
        <v>326</v>
      </c>
      <c r="E217" s="225">
        <v>82.67</v>
      </c>
      <c r="F217" s="216">
        <v>312</v>
      </c>
      <c r="G217" s="216">
        <v>330</v>
      </c>
      <c r="H217" s="275">
        <v>94.545454545454547</v>
      </c>
      <c r="I217" s="209">
        <v>84.04</v>
      </c>
      <c r="J217" s="209">
        <v>81.7</v>
      </c>
      <c r="K217" s="209">
        <v>79.67</v>
      </c>
      <c r="L217" s="209">
        <v>82.39</v>
      </c>
      <c r="M217" s="209">
        <v>84.87</v>
      </c>
      <c r="N217" s="212">
        <v>82.54</v>
      </c>
      <c r="O217" s="209">
        <v>86.71</v>
      </c>
      <c r="P217" s="209">
        <v>79.61</v>
      </c>
      <c r="Q217" s="209">
        <v>88.55</v>
      </c>
      <c r="R217" s="209">
        <v>82.98</v>
      </c>
      <c r="S217" s="209">
        <v>86.62</v>
      </c>
      <c r="T217" s="212">
        <v>84.9</v>
      </c>
      <c r="U217" s="209">
        <v>79.47</v>
      </c>
      <c r="V217" s="209">
        <v>76.37</v>
      </c>
      <c r="W217" s="209">
        <v>77.45</v>
      </c>
      <c r="X217" s="209">
        <v>86.99</v>
      </c>
      <c r="Y217" s="209">
        <v>89.65</v>
      </c>
      <c r="Z217" s="212">
        <v>82.07</v>
      </c>
      <c r="AA217" s="209">
        <v>84.95</v>
      </c>
      <c r="AB217" s="209">
        <v>88.65</v>
      </c>
      <c r="AC217" s="209">
        <v>86.04</v>
      </c>
      <c r="AD217" s="209">
        <v>85.71</v>
      </c>
      <c r="AE217" s="209">
        <v>86.54</v>
      </c>
      <c r="AF217" s="212">
        <v>86.38</v>
      </c>
      <c r="AG217" s="209">
        <v>74.3</v>
      </c>
      <c r="AH217" s="209">
        <v>83.81</v>
      </c>
      <c r="AI217" s="209">
        <v>64.47</v>
      </c>
      <c r="AJ217" s="209">
        <v>83.83</v>
      </c>
      <c r="AK217" s="209">
        <v>85.84</v>
      </c>
      <c r="AL217" s="212">
        <v>78.489999999999995</v>
      </c>
      <c r="AM217" s="209">
        <v>86.06</v>
      </c>
      <c r="AN217" s="209">
        <v>87.97</v>
      </c>
      <c r="AO217" s="209">
        <v>85.81</v>
      </c>
      <c r="AP217" s="209">
        <v>83.37</v>
      </c>
      <c r="AQ217" s="209">
        <v>81.3</v>
      </c>
      <c r="AR217" s="212">
        <v>84.9</v>
      </c>
      <c r="AS217" s="209">
        <v>83.99</v>
      </c>
      <c r="AT217" s="209">
        <v>83.41</v>
      </c>
      <c r="AU217" s="209">
        <v>91.96</v>
      </c>
      <c r="AV217" s="209">
        <v>70.72</v>
      </c>
      <c r="AW217" s="209">
        <v>84.45</v>
      </c>
      <c r="AX217" s="212">
        <v>82.94</v>
      </c>
      <c r="AY217" s="209">
        <v>72.52</v>
      </c>
      <c r="AZ217" s="209">
        <v>72.94</v>
      </c>
      <c r="BA217" s="209">
        <v>76.44</v>
      </c>
      <c r="BB217" s="209">
        <v>69.55</v>
      </c>
      <c r="BC217" s="209">
        <v>81.900000000000006</v>
      </c>
      <c r="BD217" s="212">
        <v>74.66</v>
      </c>
      <c r="BE217" s="209">
        <v>90.65</v>
      </c>
      <c r="BF217" s="209">
        <v>84.5</v>
      </c>
      <c r="BG217" s="209">
        <v>86.52</v>
      </c>
      <c r="BH217" s="209">
        <v>85.44</v>
      </c>
      <c r="BI217" s="209">
        <v>82.77</v>
      </c>
      <c r="BJ217" s="212">
        <v>85.99</v>
      </c>
      <c r="BK217" s="209">
        <v>85.28</v>
      </c>
      <c r="BL217" s="209">
        <v>86.17</v>
      </c>
      <c r="BM217" s="209">
        <v>86.82</v>
      </c>
      <c r="BN217" s="209">
        <v>78.540000000000006</v>
      </c>
      <c r="BO217" s="209">
        <v>84.55</v>
      </c>
      <c r="BP217" s="212">
        <v>84.29</v>
      </c>
      <c r="BQ217" s="209">
        <v>83.91</v>
      </c>
      <c r="BR217" s="209">
        <v>81.900000000000006</v>
      </c>
      <c r="BS217" s="209">
        <v>80.930000000000007</v>
      </c>
      <c r="BT217" s="209">
        <v>76.11</v>
      </c>
      <c r="BU217" s="209">
        <v>81.239999999999995</v>
      </c>
      <c r="BV217" s="212">
        <v>80.83</v>
      </c>
      <c r="BW217" s="209">
        <v>82.37</v>
      </c>
      <c r="BX217" s="209">
        <v>82.93</v>
      </c>
      <c r="BY217" s="209">
        <v>81.58</v>
      </c>
      <c r="BZ217" s="209">
        <v>88.44</v>
      </c>
      <c r="CA217" s="209">
        <v>87.39</v>
      </c>
      <c r="CB217" s="212">
        <v>84.55</v>
      </c>
      <c r="CC217" s="209">
        <v>83.43</v>
      </c>
      <c r="CD217" s="209">
        <v>85.41</v>
      </c>
      <c r="CE217" s="209">
        <v>84.84</v>
      </c>
      <c r="CF217" s="209">
        <v>85.23</v>
      </c>
      <c r="CG217" s="209">
        <v>84.57</v>
      </c>
      <c r="CH217" s="212">
        <v>84.69</v>
      </c>
      <c r="CI217" s="209">
        <v>86.58</v>
      </c>
      <c r="CJ217" s="209">
        <v>84.55</v>
      </c>
      <c r="CK217" s="209">
        <v>81.55</v>
      </c>
      <c r="CL217" s="209">
        <v>73.010000000000005</v>
      </c>
      <c r="CM217" s="209">
        <v>65.099999999999994</v>
      </c>
      <c r="CN217" s="212">
        <v>78.28</v>
      </c>
      <c r="CO217" s="161"/>
      <c r="CP217" s="161"/>
      <c r="CQ217" s="161"/>
      <c r="CR217" s="161"/>
      <c r="CS217" s="161"/>
      <c r="CT217" s="162"/>
      <c r="CU217" s="209">
        <v>85.45</v>
      </c>
      <c r="CV217" s="209">
        <v>83.95</v>
      </c>
      <c r="CW217" s="209">
        <v>87.99</v>
      </c>
      <c r="CX217" s="209">
        <v>54.98</v>
      </c>
      <c r="CY217" s="212">
        <v>78.34</v>
      </c>
      <c r="CZ217" s="209">
        <v>82.61</v>
      </c>
      <c r="DA217" s="209">
        <v>87.68</v>
      </c>
      <c r="DB217" s="209">
        <v>87.74</v>
      </c>
      <c r="DC217" s="209">
        <v>67.25</v>
      </c>
      <c r="DD217" s="209">
        <v>90.29</v>
      </c>
      <c r="DE217" s="209">
        <v>78.41</v>
      </c>
      <c r="DF217" s="212">
        <v>82.47</v>
      </c>
      <c r="DG217" s="209">
        <v>88.48</v>
      </c>
      <c r="DH217" s="209">
        <v>90.06</v>
      </c>
      <c r="DI217" s="209">
        <v>88.79</v>
      </c>
      <c r="DJ217" s="209">
        <v>84.58</v>
      </c>
      <c r="DK217" s="209">
        <v>92.45</v>
      </c>
      <c r="DL217" s="212">
        <v>88.86</v>
      </c>
      <c r="DM217" s="209">
        <v>84.31</v>
      </c>
      <c r="DN217" s="209">
        <v>77.459999999999994</v>
      </c>
      <c r="DO217" s="209">
        <v>84.79</v>
      </c>
      <c r="DP217" s="209">
        <v>80.13</v>
      </c>
      <c r="DQ217" s="209">
        <v>83.41</v>
      </c>
      <c r="DR217" s="212">
        <v>82.02</v>
      </c>
      <c r="DS217" s="212">
        <v>79.760000000000005</v>
      </c>
      <c r="DT217" s="212">
        <v>77.63</v>
      </c>
      <c r="DU217" s="212">
        <v>81.08</v>
      </c>
      <c r="DV217" s="212">
        <v>75.959999999999994</v>
      </c>
      <c r="DW217" s="212">
        <v>80.66</v>
      </c>
      <c r="DX217" s="212">
        <v>80.180000000000007</v>
      </c>
      <c r="DY217" s="212">
        <v>74.88</v>
      </c>
      <c r="DZ217" s="212">
        <v>76.91</v>
      </c>
      <c r="EA217" s="214">
        <v>82.56</v>
      </c>
    </row>
    <row r="218" spans="1:131" s="6" customFormat="1" x14ac:dyDescent="0.2">
      <c r="A218" s="90">
        <v>21</v>
      </c>
      <c r="B218" s="91" t="s">
        <v>581</v>
      </c>
      <c r="C218" s="92" t="s">
        <v>327</v>
      </c>
      <c r="D218" s="91" t="s">
        <v>328</v>
      </c>
      <c r="E218" s="225">
        <v>81.83</v>
      </c>
      <c r="F218" s="163">
        <v>71</v>
      </c>
      <c r="G218" s="216">
        <v>2343</v>
      </c>
      <c r="H218" s="275">
        <v>3.0303030303030303</v>
      </c>
      <c r="I218" s="209">
        <v>81.41</v>
      </c>
      <c r="J218" s="209">
        <v>83.1</v>
      </c>
      <c r="K218" s="209">
        <v>79.72</v>
      </c>
      <c r="L218" s="209">
        <v>81.13</v>
      </c>
      <c r="M218" s="209">
        <v>82.82</v>
      </c>
      <c r="N218" s="212">
        <v>81.63</v>
      </c>
      <c r="O218" s="209">
        <v>86</v>
      </c>
      <c r="P218" s="209">
        <v>80.290000000000006</v>
      </c>
      <c r="Q218" s="209">
        <v>83.1</v>
      </c>
      <c r="R218" s="209">
        <v>78.31</v>
      </c>
      <c r="S218" s="209">
        <v>83.38</v>
      </c>
      <c r="T218" s="212">
        <v>82.21</v>
      </c>
      <c r="U218" s="209">
        <v>80.86</v>
      </c>
      <c r="V218" s="209">
        <v>77.099999999999994</v>
      </c>
      <c r="W218" s="209">
        <v>78.55</v>
      </c>
      <c r="X218" s="209">
        <v>83.1</v>
      </c>
      <c r="Y218" s="209">
        <v>87.32</v>
      </c>
      <c r="Z218" s="212">
        <v>81.430000000000007</v>
      </c>
      <c r="AA218" s="209">
        <v>85.71</v>
      </c>
      <c r="AB218" s="209">
        <v>90.42</v>
      </c>
      <c r="AC218" s="209">
        <v>86.38</v>
      </c>
      <c r="AD218" s="209">
        <v>87.25</v>
      </c>
      <c r="AE218" s="209">
        <v>82.54</v>
      </c>
      <c r="AF218" s="212">
        <v>86.46</v>
      </c>
      <c r="AG218" s="209">
        <v>75.489999999999995</v>
      </c>
      <c r="AH218" s="209">
        <v>87.25</v>
      </c>
      <c r="AI218" s="209">
        <v>60.85</v>
      </c>
      <c r="AJ218" s="209">
        <v>76.900000000000006</v>
      </c>
      <c r="AK218" s="209">
        <v>85.07</v>
      </c>
      <c r="AL218" s="212">
        <v>77.05</v>
      </c>
      <c r="AM218" s="209">
        <v>84.93</v>
      </c>
      <c r="AN218" s="209">
        <v>89.01</v>
      </c>
      <c r="AO218" s="209">
        <v>82.82</v>
      </c>
      <c r="AP218" s="209">
        <v>83.94</v>
      </c>
      <c r="AQ218" s="209">
        <v>84.51</v>
      </c>
      <c r="AR218" s="212">
        <v>85.04</v>
      </c>
      <c r="AS218" s="209">
        <v>77.75</v>
      </c>
      <c r="AT218" s="209">
        <v>78.31</v>
      </c>
      <c r="AU218" s="209">
        <v>90.86</v>
      </c>
      <c r="AV218" s="209">
        <v>69.41</v>
      </c>
      <c r="AW218" s="209">
        <v>77.75</v>
      </c>
      <c r="AX218" s="212">
        <v>78.86</v>
      </c>
      <c r="AY218" s="209">
        <v>73.62</v>
      </c>
      <c r="AZ218" s="209">
        <v>73.33</v>
      </c>
      <c r="BA218" s="209">
        <v>76</v>
      </c>
      <c r="BB218" s="209">
        <v>72.39</v>
      </c>
      <c r="BC218" s="209">
        <v>82.29</v>
      </c>
      <c r="BD218" s="212">
        <v>75.53</v>
      </c>
      <c r="BE218" s="209">
        <v>89.01</v>
      </c>
      <c r="BF218" s="209">
        <v>87.43</v>
      </c>
      <c r="BG218" s="209">
        <v>87.54</v>
      </c>
      <c r="BH218" s="209">
        <v>87.89</v>
      </c>
      <c r="BI218" s="209">
        <v>80.849999999999994</v>
      </c>
      <c r="BJ218" s="212">
        <v>86.53</v>
      </c>
      <c r="BK218" s="209">
        <v>86.38</v>
      </c>
      <c r="BL218" s="209">
        <v>85.35</v>
      </c>
      <c r="BM218" s="209">
        <v>87.32</v>
      </c>
      <c r="BN218" s="209">
        <v>83.38</v>
      </c>
      <c r="BO218" s="209">
        <v>85.63</v>
      </c>
      <c r="BP218" s="212">
        <v>85.61</v>
      </c>
      <c r="BQ218" s="209">
        <v>84.57</v>
      </c>
      <c r="BR218" s="209">
        <v>83.1</v>
      </c>
      <c r="BS218" s="209">
        <v>78</v>
      </c>
      <c r="BT218" s="209">
        <v>76</v>
      </c>
      <c r="BU218" s="209">
        <v>79.430000000000007</v>
      </c>
      <c r="BV218" s="212">
        <v>80.23</v>
      </c>
      <c r="BW218" s="209">
        <v>83.38</v>
      </c>
      <c r="BX218" s="209">
        <v>84.51</v>
      </c>
      <c r="BY218" s="209">
        <v>83.14</v>
      </c>
      <c r="BZ218" s="209">
        <v>88.86</v>
      </c>
      <c r="CA218" s="209">
        <v>89.57</v>
      </c>
      <c r="CB218" s="212">
        <v>85.87</v>
      </c>
      <c r="CC218" s="209">
        <v>79.150000000000006</v>
      </c>
      <c r="CD218" s="209">
        <v>76.86</v>
      </c>
      <c r="CE218" s="209">
        <v>72.86</v>
      </c>
      <c r="CF218" s="209">
        <v>78.86</v>
      </c>
      <c r="CG218" s="209">
        <v>73.239999999999995</v>
      </c>
      <c r="CH218" s="212">
        <v>76.19</v>
      </c>
      <c r="CI218" s="209">
        <v>84.29</v>
      </c>
      <c r="CJ218" s="209">
        <v>79.72</v>
      </c>
      <c r="CK218" s="209">
        <v>76.81</v>
      </c>
      <c r="CL218" s="209">
        <v>74.12</v>
      </c>
      <c r="CM218" s="209">
        <v>70.61</v>
      </c>
      <c r="CN218" s="212">
        <v>77.209999999999994</v>
      </c>
      <c r="CO218" s="161"/>
      <c r="CP218" s="161"/>
      <c r="CQ218" s="161"/>
      <c r="CR218" s="161"/>
      <c r="CS218" s="161"/>
      <c r="CT218" s="162"/>
      <c r="CU218" s="209">
        <v>87.61</v>
      </c>
      <c r="CV218" s="209">
        <v>88.45</v>
      </c>
      <c r="CW218" s="209">
        <v>87.89</v>
      </c>
      <c r="CX218" s="209">
        <v>53.52</v>
      </c>
      <c r="CY218" s="212">
        <v>79.37</v>
      </c>
      <c r="CZ218" s="209">
        <v>82</v>
      </c>
      <c r="DA218" s="209">
        <v>85.92</v>
      </c>
      <c r="DB218" s="209">
        <v>87.61</v>
      </c>
      <c r="DC218" s="209">
        <v>64.349999999999994</v>
      </c>
      <c r="DD218" s="209">
        <v>92.11</v>
      </c>
      <c r="DE218" s="209">
        <v>78.569999999999993</v>
      </c>
      <c r="DF218" s="212">
        <v>81.849999999999994</v>
      </c>
      <c r="DG218" s="209">
        <v>90.43</v>
      </c>
      <c r="DH218" s="209">
        <v>89.58</v>
      </c>
      <c r="DI218" s="209">
        <v>86.09</v>
      </c>
      <c r="DJ218" s="209">
        <v>84</v>
      </c>
      <c r="DK218" s="209">
        <v>93.33</v>
      </c>
      <c r="DL218" s="212">
        <v>88.68</v>
      </c>
      <c r="DM218" s="209">
        <v>84.23</v>
      </c>
      <c r="DN218" s="209">
        <v>76.900000000000006</v>
      </c>
      <c r="DO218" s="209">
        <v>85.43</v>
      </c>
      <c r="DP218" s="209">
        <v>82.54</v>
      </c>
      <c r="DQ218" s="209">
        <v>83.82</v>
      </c>
      <c r="DR218" s="212">
        <v>82.56</v>
      </c>
      <c r="DS218" s="212">
        <v>83.72</v>
      </c>
      <c r="DT218" s="212">
        <v>84.24</v>
      </c>
      <c r="DU218" s="212">
        <v>81.7</v>
      </c>
      <c r="DV218" s="212">
        <v>78.81</v>
      </c>
      <c r="DW218" s="212">
        <v>85.14</v>
      </c>
      <c r="DX218" s="212">
        <v>82.69</v>
      </c>
      <c r="DY218" s="212">
        <v>81.5</v>
      </c>
      <c r="DZ218" s="212">
        <v>80.819999999999993</v>
      </c>
      <c r="EA218" s="214">
        <v>85.44</v>
      </c>
    </row>
    <row r="219" spans="1:131" s="6" customFormat="1" x14ac:dyDescent="0.2">
      <c r="A219" s="90">
        <v>21</v>
      </c>
      <c r="B219" s="91" t="s">
        <v>581</v>
      </c>
      <c r="C219" s="92" t="s">
        <v>329</v>
      </c>
      <c r="D219" s="91" t="s">
        <v>330</v>
      </c>
      <c r="E219" s="225">
        <v>79.2</v>
      </c>
      <c r="F219" s="163">
        <v>95</v>
      </c>
      <c r="G219" s="163">
        <v>489</v>
      </c>
      <c r="H219" s="275">
        <v>19.427402862985684</v>
      </c>
      <c r="I219" s="209">
        <v>80.209999999999994</v>
      </c>
      <c r="J219" s="209">
        <v>80.22</v>
      </c>
      <c r="K219" s="209">
        <v>79.349999999999994</v>
      </c>
      <c r="L219" s="209">
        <v>81.52</v>
      </c>
      <c r="M219" s="209">
        <v>77.87</v>
      </c>
      <c r="N219" s="212">
        <v>79.83</v>
      </c>
      <c r="O219" s="209">
        <v>85.38</v>
      </c>
      <c r="P219" s="209">
        <v>78.06</v>
      </c>
      <c r="Q219" s="209">
        <v>88.72</v>
      </c>
      <c r="R219" s="209">
        <v>80.86</v>
      </c>
      <c r="S219" s="209">
        <v>82.58</v>
      </c>
      <c r="T219" s="212">
        <v>83.13</v>
      </c>
      <c r="U219" s="209">
        <v>80</v>
      </c>
      <c r="V219" s="209">
        <v>74.22</v>
      </c>
      <c r="W219" s="209">
        <v>76.48</v>
      </c>
      <c r="X219" s="209">
        <v>81.489999999999995</v>
      </c>
      <c r="Y219" s="209">
        <v>86.67</v>
      </c>
      <c r="Z219" s="212">
        <v>79.819999999999993</v>
      </c>
      <c r="AA219" s="209">
        <v>81.96</v>
      </c>
      <c r="AB219" s="209">
        <v>86.96</v>
      </c>
      <c r="AC219" s="209">
        <v>83.78</v>
      </c>
      <c r="AD219" s="209">
        <v>83.4</v>
      </c>
      <c r="AE219" s="209">
        <v>80.430000000000007</v>
      </c>
      <c r="AF219" s="212">
        <v>83.3</v>
      </c>
      <c r="AG219" s="209">
        <v>72.55</v>
      </c>
      <c r="AH219" s="209">
        <v>84.47</v>
      </c>
      <c r="AI219" s="209">
        <v>62.13</v>
      </c>
      <c r="AJ219" s="209">
        <v>74.040000000000006</v>
      </c>
      <c r="AK219" s="209">
        <v>81.7</v>
      </c>
      <c r="AL219" s="212">
        <v>74.98</v>
      </c>
      <c r="AM219" s="209">
        <v>86.81</v>
      </c>
      <c r="AN219" s="209">
        <v>87.23</v>
      </c>
      <c r="AO219" s="209">
        <v>82.13</v>
      </c>
      <c r="AP219" s="209">
        <v>79.36</v>
      </c>
      <c r="AQ219" s="209">
        <v>78.709999999999994</v>
      </c>
      <c r="AR219" s="212">
        <v>82.86</v>
      </c>
      <c r="AS219" s="209">
        <v>78.7</v>
      </c>
      <c r="AT219" s="209">
        <v>79.78</v>
      </c>
      <c r="AU219" s="209">
        <v>90.85</v>
      </c>
      <c r="AV219" s="209">
        <v>70.44</v>
      </c>
      <c r="AW219" s="209">
        <v>81.11</v>
      </c>
      <c r="AX219" s="212">
        <v>80.260000000000005</v>
      </c>
      <c r="AY219" s="209">
        <v>69.23</v>
      </c>
      <c r="AZ219" s="209">
        <v>68.7</v>
      </c>
      <c r="BA219" s="209">
        <v>72.39</v>
      </c>
      <c r="BB219" s="209">
        <v>70.22</v>
      </c>
      <c r="BC219" s="209">
        <v>78.7</v>
      </c>
      <c r="BD219" s="212">
        <v>71.849999999999994</v>
      </c>
      <c r="BE219" s="209">
        <v>91.49</v>
      </c>
      <c r="BF219" s="209">
        <v>85.11</v>
      </c>
      <c r="BG219" s="209">
        <v>86.3</v>
      </c>
      <c r="BH219" s="209">
        <v>85.38</v>
      </c>
      <c r="BI219" s="209">
        <v>83.7</v>
      </c>
      <c r="BJ219" s="212">
        <v>86.41</v>
      </c>
      <c r="BK219" s="209">
        <v>83.7</v>
      </c>
      <c r="BL219" s="209">
        <v>84.73</v>
      </c>
      <c r="BM219" s="209">
        <v>83.01</v>
      </c>
      <c r="BN219" s="209">
        <v>76.3</v>
      </c>
      <c r="BO219" s="209">
        <v>80.64</v>
      </c>
      <c r="BP219" s="212">
        <v>81.680000000000007</v>
      </c>
      <c r="BQ219" s="209">
        <v>81.739999999999995</v>
      </c>
      <c r="BR219" s="209">
        <v>78.28</v>
      </c>
      <c r="BS219" s="209">
        <v>76.849999999999994</v>
      </c>
      <c r="BT219" s="209">
        <v>68.599999999999994</v>
      </c>
      <c r="BU219" s="209">
        <v>72.61</v>
      </c>
      <c r="BV219" s="212">
        <v>75.599999999999994</v>
      </c>
      <c r="BW219" s="209">
        <v>75.27</v>
      </c>
      <c r="BX219" s="209">
        <v>78.489999999999995</v>
      </c>
      <c r="BY219" s="209">
        <v>80</v>
      </c>
      <c r="BZ219" s="209">
        <v>89.57</v>
      </c>
      <c r="CA219" s="209">
        <v>88.39</v>
      </c>
      <c r="CB219" s="212">
        <v>82.37</v>
      </c>
      <c r="CC219" s="209">
        <v>73.12</v>
      </c>
      <c r="CD219" s="209">
        <v>72.98</v>
      </c>
      <c r="CE219" s="209">
        <v>70</v>
      </c>
      <c r="CF219" s="209">
        <v>71.7</v>
      </c>
      <c r="CG219" s="209">
        <v>68.040000000000006</v>
      </c>
      <c r="CH219" s="212">
        <v>71.180000000000007</v>
      </c>
      <c r="CI219" s="209">
        <v>79.13</v>
      </c>
      <c r="CJ219" s="209">
        <v>78.02</v>
      </c>
      <c r="CK219" s="209">
        <v>71.209999999999994</v>
      </c>
      <c r="CL219" s="209">
        <v>65.22</v>
      </c>
      <c r="CM219" s="209">
        <v>61.36</v>
      </c>
      <c r="CN219" s="212">
        <v>71.06</v>
      </c>
      <c r="CO219" s="161"/>
      <c r="CP219" s="161"/>
      <c r="CQ219" s="161"/>
      <c r="CR219" s="161"/>
      <c r="CS219" s="161"/>
      <c r="CT219" s="162"/>
      <c r="CU219" s="209">
        <v>83.01</v>
      </c>
      <c r="CV219" s="209">
        <v>83.26</v>
      </c>
      <c r="CW219" s="209">
        <v>80</v>
      </c>
      <c r="CX219" s="209">
        <v>51.16</v>
      </c>
      <c r="CY219" s="212">
        <v>74.78</v>
      </c>
      <c r="CZ219" s="209">
        <v>83.52</v>
      </c>
      <c r="DA219" s="209">
        <v>88.39</v>
      </c>
      <c r="DB219" s="209">
        <v>86.88</v>
      </c>
      <c r="DC219" s="209">
        <v>58.41</v>
      </c>
      <c r="DD219" s="209">
        <v>89.57</v>
      </c>
      <c r="DE219" s="209">
        <v>78.48</v>
      </c>
      <c r="DF219" s="212">
        <v>81.09</v>
      </c>
      <c r="DG219" s="209">
        <v>85</v>
      </c>
      <c r="DH219" s="209">
        <v>88.94</v>
      </c>
      <c r="DI219" s="209">
        <v>80</v>
      </c>
      <c r="DJ219" s="209">
        <v>76.959999999999994</v>
      </c>
      <c r="DK219" s="209">
        <v>91.43</v>
      </c>
      <c r="DL219" s="212">
        <v>84.47</v>
      </c>
      <c r="DM219" s="209">
        <v>82.34</v>
      </c>
      <c r="DN219" s="209">
        <v>75.7</v>
      </c>
      <c r="DO219" s="209">
        <v>81.09</v>
      </c>
      <c r="DP219" s="209">
        <v>77.849999999999994</v>
      </c>
      <c r="DQ219" s="209">
        <v>80.22</v>
      </c>
      <c r="DR219" s="212">
        <v>79.44</v>
      </c>
      <c r="DS219" s="212">
        <v>81.92</v>
      </c>
      <c r="DT219" s="212">
        <v>83.94</v>
      </c>
      <c r="DU219" s="212">
        <v>81.05</v>
      </c>
      <c r="DV219" s="212">
        <v>77.2</v>
      </c>
      <c r="DW219" s="212">
        <v>86.07</v>
      </c>
      <c r="DX219" s="212">
        <v>83.05</v>
      </c>
      <c r="DY219" s="212">
        <v>76.7</v>
      </c>
      <c r="DZ219" s="212">
        <v>80.849999999999994</v>
      </c>
      <c r="EA219" s="214">
        <v>85.61</v>
      </c>
    </row>
    <row r="220" spans="1:131" s="6" customFormat="1" ht="27" x14ac:dyDescent="0.2">
      <c r="A220" s="90">
        <v>25</v>
      </c>
      <c r="B220" s="91" t="s">
        <v>582</v>
      </c>
      <c r="C220" s="92" t="s">
        <v>14</v>
      </c>
      <c r="D220" s="200" t="s">
        <v>331</v>
      </c>
      <c r="E220" s="225">
        <v>78.599999999999994</v>
      </c>
      <c r="F220" s="216">
        <v>24989</v>
      </c>
      <c r="G220" s="216">
        <v>164290</v>
      </c>
      <c r="H220" s="275">
        <v>15.210298861768823</v>
      </c>
      <c r="I220" s="209">
        <v>82.26</v>
      </c>
      <c r="J220" s="209">
        <v>81.260000000000005</v>
      </c>
      <c r="K220" s="209">
        <v>80.41</v>
      </c>
      <c r="L220" s="209">
        <v>78.73</v>
      </c>
      <c r="M220" s="209">
        <v>77.260000000000005</v>
      </c>
      <c r="N220" s="212">
        <v>79.98</v>
      </c>
      <c r="O220" s="209">
        <v>90.14</v>
      </c>
      <c r="P220" s="209">
        <v>82.17</v>
      </c>
      <c r="Q220" s="209">
        <v>82.05</v>
      </c>
      <c r="R220" s="209">
        <v>85.33</v>
      </c>
      <c r="S220" s="209">
        <v>75.73</v>
      </c>
      <c r="T220" s="212">
        <v>83.1</v>
      </c>
      <c r="U220" s="209">
        <v>75.709999999999994</v>
      </c>
      <c r="V220" s="209">
        <v>71.67</v>
      </c>
      <c r="W220" s="209">
        <v>71.650000000000006</v>
      </c>
      <c r="X220" s="209">
        <v>68.61</v>
      </c>
      <c r="Y220" s="209">
        <v>82.67</v>
      </c>
      <c r="Z220" s="212">
        <v>74.069999999999993</v>
      </c>
      <c r="AA220" s="209">
        <v>85.73</v>
      </c>
      <c r="AB220" s="209">
        <v>87.09</v>
      </c>
      <c r="AC220" s="209">
        <v>85.46</v>
      </c>
      <c r="AD220" s="209">
        <v>82.07</v>
      </c>
      <c r="AE220" s="209">
        <v>82.04</v>
      </c>
      <c r="AF220" s="212">
        <v>84.48</v>
      </c>
      <c r="AG220" s="209">
        <v>75.319999999999993</v>
      </c>
      <c r="AH220" s="209">
        <v>79.19</v>
      </c>
      <c r="AI220" s="209">
        <v>68.540000000000006</v>
      </c>
      <c r="AJ220" s="209">
        <v>72.44</v>
      </c>
      <c r="AK220" s="209">
        <v>82.9</v>
      </c>
      <c r="AL220" s="212">
        <v>75.680000000000007</v>
      </c>
      <c r="AM220" s="209">
        <v>81.67</v>
      </c>
      <c r="AN220" s="209">
        <v>84.78</v>
      </c>
      <c r="AO220" s="209">
        <v>80.680000000000007</v>
      </c>
      <c r="AP220" s="209">
        <v>79.55</v>
      </c>
      <c r="AQ220" s="209">
        <v>81.41</v>
      </c>
      <c r="AR220" s="212">
        <v>81.62</v>
      </c>
      <c r="AS220" s="209">
        <v>77.44</v>
      </c>
      <c r="AT220" s="209">
        <v>79.86</v>
      </c>
      <c r="AU220" s="209">
        <v>91.63</v>
      </c>
      <c r="AV220" s="209">
        <v>74.08</v>
      </c>
      <c r="AW220" s="209">
        <v>78.13</v>
      </c>
      <c r="AX220" s="212">
        <v>80.260000000000005</v>
      </c>
      <c r="AY220" s="209">
        <v>71.31</v>
      </c>
      <c r="AZ220" s="209">
        <v>67.760000000000005</v>
      </c>
      <c r="BA220" s="209">
        <v>73.540000000000006</v>
      </c>
      <c r="BB220" s="209">
        <v>70.739999999999995</v>
      </c>
      <c r="BC220" s="209">
        <v>79.36</v>
      </c>
      <c r="BD220" s="212">
        <v>72.55</v>
      </c>
      <c r="BE220" s="209">
        <v>81.83</v>
      </c>
      <c r="BF220" s="209">
        <v>85.56</v>
      </c>
      <c r="BG220" s="209">
        <v>85.88</v>
      </c>
      <c r="BH220" s="209">
        <v>85.83</v>
      </c>
      <c r="BI220" s="209">
        <v>80.75</v>
      </c>
      <c r="BJ220" s="212">
        <v>83.99</v>
      </c>
      <c r="BK220" s="209">
        <v>83.52</v>
      </c>
      <c r="BL220" s="209">
        <v>82.97</v>
      </c>
      <c r="BM220" s="209">
        <v>85.14</v>
      </c>
      <c r="BN220" s="209">
        <v>78.61</v>
      </c>
      <c r="BO220" s="209">
        <v>83.03</v>
      </c>
      <c r="BP220" s="212">
        <v>82.66</v>
      </c>
      <c r="BQ220" s="209">
        <v>81.760000000000005</v>
      </c>
      <c r="BR220" s="209">
        <v>79.13</v>
      </c>
      <c r="BS220" s="209">
        <v>76.099999999999994</v>
      </c>
      <c r="BT220" s="209">
        <v>67.3</v>
      </c>
      <c r="BU220" s="209">
        <v>76.95</v>
      </c>
      <c r="BV220" s="212">
        <v>76.260000000000005</v>
      </c>
      <c r="BW220" s="209">
        <v>80.08</v>
      </c>
      <c r="BX220" s="209">
        <v>81.22</v>
      </c>
      <c r="BY220" s="209">
        <v>79.209999999999994</v>
      </c>
      <c r="BZ220" s="209">
        <v>86.58</v>
      </c>
      <c r="CA220" s="209">
        <v>88.21</v>
      </c>
      <c r="CB220" s="212">
        <v>83.06</v>
      </c>
      <c r="CC220" s="209">
        <v>75.78</v>
      </c>
      <c r="CD220" s="209">
        <v>67.7</v>
      </c>
      <c r="CE220" s="209">
        <v>68.64</v>
      </c>
      <c r="CF220" s="209">
        <v>72.150000000000006</v>
      </c>
      <c r="CG220" s="209">
        <v>67.03</v>
      </c>
      <c r="CH220" s="212">
        <v>70.27</v>
      </c>
      <c r="CI220" s="209">
        <v>80.41</v>
      </c>
      <c r="CJ220" s="209">
        <v>76.14</v>
      </c>
      <c r="CK220" s="209">
        <v>72.34</v>
      </c>
      <c r="CL220" s="209">
        <v>68.63</v>
      </c>
      <c r="CM220" s="209">
        <v>68.34</v>
      </c>
      <c r="CN220" s="212">
        <v>73.239999999999995</v>
      </c>
      <c r="CO220" s="209">
        <v>78.010000000000005</v>
      </c>
      <c r="CP220" s="209">
        <v>76.31</v>
      </c>
      <c r="CQ220" s="209">
        <v>79.73</v>
      </c>
      <c r="CR220" s="209">
        <v>75.849999999999994</v>
      </c>
      <c r="CS220" s="209">
        <v>73.36</v>
      </c>
      <c r="CT220" s="212">
        <v>76.650000000000006</v>
      </c>
      <c r="CU220" s="209">
        <v>83.35</v>
      </c>
      <c r="CV220" s="209">
        <v>72.989999999999995</v>
      </c>
      <c r="CW220" s="209">
        <v>76.59</v>
      </c>
      <c r="CX220" s="209">
        <v>43.44</v>
      </c>
      <c r="CY220" s="212">
        <v>69.3</v>
      </c>
      <c r="CZ220" s="209">
        <v>62.63</v>
      </c>
      <c r="DA220" s="209">
        <v>85.9</v>
      </c>
      <c r="DB220" s="209">
        <v>87.44</v>
      </c>
      <c r="DC220" s="209">
        <v>82.3</v>
      </c>
      <c r="DD220" s="209">
        <v>91.45</v>
      </c>
      <c r="DE220" s="209">
        <v>54.62</v>
      </c>
      <c r="DF220" s="212">
        <v>77.45</v>
      </c>
      <c r="DG220" s="209">
        <v>87.02</v>
      </c>
      <c r="DH220" s="209">
        <v>90.36</v>
      </c>
      <c r="DI220" s="209">
        <v>75.62</v>
      </c>
      <c r="DJ220" s="209">
        <v>75.88</v>
      </c>
      <c r="DK220" s="209">
        <v>90.84</v>
      </c>
      <c r="DL220" s="212">
        <v>84</v>
      </c>
      <c r="DM220" s="209">
        <v>84.1</v>
      </c>
      <c r="DN220" s="209">
        <v>75.31</v>
      </c>
      <c r="DO220" s="209">
        <v>83.2</v>
      </c>
      <c r="DP220" s="209">
        <v>78.98</v>
      </c>
      <c r="DQ220" s="209">
        <v>83.33</v>
      </c>
      <c r="DR220" s="212">
        <v>80.989999999999995</v>
      </c>
      <c r="DS220" s="212">
        <v>81.48</v>
      </c>
      <c r="DT220" s="212">
        <v>81.569999999999993</v>
      </c>
      <c r="DU220" s="212">
        <v>78.91</v>
      </c>
      <c r="DV220" s="212">
        <v>76.06</v>
      </c>
      <c r="DW220" s="212">
        <v>84.05</v>
      </c>
      <c r="DX220" s="212">
        <v>79</v>
      </c>
      <c r="DY220" s="212">
        <v>71.12</v>
      </c>
      <c r="DZ220" s="212">
        <v>78.58</v>
      </c>
      <c r="EA220" s="214">
        <v>81.95</v>
      </c>
    </row>
    <row r="221" spans="1:131" s="6" customFormat="1" x14ac:dyDescent="0.2">
      <c r="A221" s="90">
        <v>27</v>
      </c>
      <c r="B221" s="91" t="s">
        <v>332</v>
      </c>
      <c r="C221" s="210">
        <v>0</v>
      </c>
      <c r="D221" s="200" t="s">
        <v>332</v>
      </c>
      <c r="E221" s="225">
        <v>85.7</v>
      </c>
      <c r="F221" s="216">
        <v>2599</v>
      </c>
      <c r="G221" s="216">
        <v>2344</v>
      </c>
      <c r="H221" s="275">
        <v>100</v>
      </c>
      <c r="I221" s="209">
        <v>88.62</v>
      </c>
      <c r="J221" s="209">
        <v>87.7</v>
      </c>
      <c r="K221" s="209">
        <v>87.32</v>
      </c>
      <c r="L221" s="209">
        <v>86.17</v>
      </c>
      <c r="M221" s="209">
        <v>86.87</v>
      </c>
      <c r="N221" s="212">
        <v>87.34</v>
      </c>
      <c r="O221" s="209">
        <v>92.09</v>
      </c>
      <c r="P221" s="209">
        <v>87.84</v>
      </c>
      <c r="Q221" s="209">
        <v>89.94</v>
      </c>
      <c r="R221" s="209">
        <v>88.62</v>
      </c>
      <c r="S221" s="209">
        <v>86.28</v>
      </c>
      <c r="T221" s="212">
        <v>88.96</v>
      </c>
      <c r="U221" s="209">
        <v>86.41</v>
      </c>
      <c r="V221" s="209">
        <v>83.87</v>
      </c>
      <c r="W221" s="209">
        <v>84.31</v>
      </c>
      <c r="X221" s="209">
        <v>83.88</v>
      </c>
      <c r="Y221" s="209">
        <v>89.08</v>
      </c>
      <c r="Z221" s="212">
        <v>85.51</v>
      </c>
      <c r="AA221" s="209">
        <v>88.76</v>
      </c>
      <c r="AB221" s="209">
        <v>90.96</v>
      </c>
      <c r="AC221" s="209">
        <v>89.72</v>
      </c>
      <c r="AD221" s="209">
        <v>88.26</v>
      </c>
      <c r="AE221" s="209">
        <v>86.78</v>
      </c>
      <c r="AF221" s="212">
        <v>88.9</v>
      </c>
      <c r="AG221" s="209">
        <v>78.37</v>
      </c>
      <c r="AH221" s="209">
        <v>85.85</v>
      </c>
      <c r="AI221" s="209">
        <v>71.22</v>
      </c>
      <c r="AJ221" s="209">
        <v>84.33</v>
      </c>
      <c r="AK221" s="209">
        <v>86.73</v>
      </c>
      <c r="AL221" s="212">
        <v>81.31</v>
      </c>
      <c r="AM221" s="209">
        <v>89.64</v>
      </c>
      <c r="AN221" s="209">
        <v>89.59</v>
      </c>
      <c r="AO221" s="209">
        <v>88.88</v>
      </c>
      <c r="AP221" s="209">
        <v>86.95</v>
      </c>
      <c r="AQ221" s="209">
        <v>86.31</v>
      </c>
      <c r="AR221" s="212">
        <v>88.27</v>
      </c>
      <c r="AS221" s="209">
        <v>84.17</v>
      </c>
      <c r="AT221" s="209">
        <v>86.69</v>
      </c>
      <c r="AU221" s="209">
        <v>92.93</v>
      </c>
      <c r="AV221" s="209">
        <v>82.93</v>
      </c>
      <c r="AW221" s="209">
        <v>87</v>
      </c>
      <c r="AX221" s="212">
        <v>86.76</v>
      </c>
      <c r="AY221" s="209">
        <v>80.2</v>
      </c>
      <c r="AZ221" s="209">
        <v>78.540000000000006</v>
      </c>
      <c r="BA221" s="209">
        <v>80.78</v>
      </c>
      <c r="BB221" s="209">
        <v>78.39</v>
      </c>
      <c r="BC221" s="209">
        <v>86.54</v>
      </c>
      <c r="BD221" s="212">
        <v>80.89</v>
      </c>
      <c r="BE221" s="209">
        <v>90.47</v>
      </c>
      <c r="BF221" s="209">
        <v>87.91</v>
      </c>
      <c r="BG221" s="209">
        <v>88.17</v>
      </c>
      <c r="BH221" s="209">
        <v>86.75</v>
      </c>
      <c r="BI221" s="209">
        <v>83.68</v>
      </c>
      <c r="BJ221" s="212">
        <v>87.41</v>
      </c>
      <c r="BK221" s="209">
        <v>88.46</v>
      </c>
      <c r="BL221" s="209">
        <v>86.75</v>
      </c>
      <c r="BM221" s="209">
        <v>88.63</v>
      </c>
      <c r="BN221" s="209">
        <v>84.39</v>
      </c>
      <c r="BO221" s="209">
        <v>87.33</v>
      </c>
      <c r="BP221" s="212">
        <v>87.11</v>
      </c>
      <c r="BQ221" s="209">
        <v>87.34</v>
      </c>
      <c r="BR221" s="209">
        <v>85.48</v>
      </c>
      <c r="BS221" s="209">
        <v>82.76</v>
      </c>
      <c r="BT221" s="209">
        <v>79.37</v>
      </c>
      <c r="BU221" s="209">
        <v>83.32</v>
      </c>
      <c r="BV221" s="212">
        <v>83.66</v>
      </c>
      <c r="BW221" s="209">
        <v>85.63</v>
      </c>
      <c r="BX221" s="209">
        <v>85.27</v>
      </c>
      <c r="BY221" s="209">
        <v>84.65</v>
      </c>
      <c r="BZ221" s="209">
        <v>89.49</v>
      </c>
      <c r="CA221" s="209">
        <v>89.24</v>
      </c>
      <c r="CB221" s="212">
        <v>86.86</v>
      </c>
      <c r="CC221" s="209">
        <v>84.68</v>
      </c>
      <c r="CD221" s="209">
        <v>84.93</v>
      </c>
      <c r="CE221" s="209">
        <v>84.93</v>
      </c>
      <c r="CF221" s="209">
        <v>85.91</v>
      </c>
      <c r="CG221" s="209">
        <v>84.27</v>
      </c>
      <c r="CH221" s="212">
        <v>84.94</v>
      </c>
      <c r="CI221" s="209">
        <v>88.19</v>
      </c>
      <c r="CJ221" s="209">
        <v>85.71</v>
      </c>
      <c r="CK221" s="209">
        <v>84.22</v>
      </c>
      <c r="CL221" s="209">
        <v>79.06</v>
      </c>
      <c r="CM221" s="209">
        <v>76.760000000000005</v>
      </c>
      <c r="CN221" s="212">
        <v>82.82</v>
      </c>
      <c r="CO221" s="209">
        <v>83.57</v>
      </c>
      <c r="CP221" s="209">
        <v>85.11</v>
      </c>
      <c r="CQ221" s="209">
        <v>81.92</v>
      </c>
      <c r="CR221" s="209">
        <v>81.099999999999994</v>
      </c>
      <c r="CS221" s="209">
        <v>80.790000000000006</v>
      </c>
      <c r="CT221" s="212">
        <v>82.5</v>
      </c>
      <c r="CU221" s="209">
        <v>86.1</v>
      </c>
      <c r="CV221" s="209">
        <v>85.71</v>
      </c>
      <c r="CW221" s="209">
        <v>85.7</v>
      </c>
      <c r="CX221" s="209">
        <v>62.16</v>
      </c>
      <c r="CY221" s="212">
        <v>80.040000000000006</v>
      </c>
      <c r="CZ221" s="209">
        <v>80.7</v>
      </c>
      <c r="DA221" s="209">
        <v>89.71</v>
      </c>
      <c r="DB221" s="209">
        <v>89.3</v>
      </c>
      <c r="DC221" s="209">
        <v>79.83</v>
      </c>
      <c r="DD221" s="209">
        <v>92.02</v>
      </c>
      <c r="DE221" s="209">
        <v>76.11</v>
      </c>
      <c r="DF221" s="212">
        <v>84.64</v>
      </c>
      <c r="DG221" s="209">
        <v>90.8</v>
      </c>
      <c r="DH221" s="209">
        <v>91.5</v>
      </c>
      <c r="DI221" s="209">
        <v>88.66</v>
      </c>
      <c r="DJ221" s="209">
        <v>84.65</v>
      </c>
      <c r="DK221" s="209">
        <v>92.65</v>
      </c>
      <c r="DL221" s="212">
        <v>89.66</v>
      </c>
      <c r="DM221" s="209">
        <v>87.5</v>
      </c>
      <c r="DN221" s="209">
        <v>83.42</v>
      </c>
      <c r="DO221" s="209">
        <v>87.91</v>
      </c>
      <c r="DP221" s="209">
        <v>85.64</v>
      </c>
      <c r="DQ221" s="209">
        <v>87.91</v>
      </c>
      <c r="DR221" s="212">
        <v>86.48</v>
      </c>
      <c r="DS221" s="212">
        <v>81.540000000000006</v>
      </c>
      <c r="DT221" s="212">
        <v>79.319999999999993</v>
      </c>
      <c r="DU221" s="212">
        <v>78.64</v>
      </c>
      <c r="DV221" s="212">
        <v>76.41</v>
      </c>
      <c r="DW221" s="212">
        <v>83.32</v>
      </c>
      <c r="DX221" s="212">
        <v>79.67</v>
      </c>
      <c r="DY221" s="212">
        <v>71.75</v>
      </c>
      <c r="DZ221" s="212">
        <v>74.2</v>
      </c>
      <c r="EA221" s="214">
        <v>82.49</v>
      </c>
    </row>
    <row r="222" spans="1:131" s="6" customFormat="1" x14ac:dyDescent="0.2">
      <c r="A222" s="90">
        <v>31</v>
      </c>
      <c r="B222" s="91" t="s">
        <v>333</v>
      </c>
      <c r="C222" s="210">
        <v>0</v>
      </c>
      <c r="D222" s="91" t="s">
        <v>333</v>
      </c>
      <c r="E222" s="225">
        <v>77.260000000000005</v>
      </c>
      <c r="F222" s="216">
        <v>1313</v>
      </c>
      <c r="G222" s="216">
        <v>1502</v>
      </c>
      <c r="H222" s="275">
        <v>87.416777629826896</v>
      </c>
      <c r="I222" s="209">
        <v>79.44</v>
      </c>
      <c r="J222" s="209">
        <v>81.05</v>
      </c>
      <c r="K222" s="209">
        <v>79.59</v>
      </c>
      <c r="L222" s="209">
        <v>77.760000000000005</v>
      </c>
      <c r="M222" s="209">
        <v>81.45</v>
      </c>
      <c r="N222" s="212">
        <v>79.86</v>
      </c>
      <c r="O222" s="209">
        <v>84.39</v>
      </c>
      <c r="P222" s="209">
        <v>75.430000000000007</v>
      </c>
      <c r="Q222" s="209">
        <v>78.540000000000006</v>
      </c>
      <c r="R222" s="209">
        <v>81.06</v>
      </c>
      <c r="S222" s="209">
        <v>72.59</v>
      </c>
      <c r="T222" s="212">
        <v>78.42</v>
      </c>
      <c r="U222" s="209">
        <v>75.430000000000007</v>
      </c>
      <c r="V222" s="209">
        <v>69.48</v>
      </c>
      <c r="W222" s="209">
        <v>71.44</v>
      </c>
      <c r="X222" s="209">
        <v>75.540000000000006</v>
      </c>
      <c r="Y222" s="209">
        <v>83.78</v>
      </c>
      <c r="Z222" s="212">
        <v>75.180000000000007</v>
      </c>
      <c r="AA222" s="209">
        <v>81.319999999999993</v>
      </c>
      <c r="AB222" s="209">
        <v>86.43</v>
      </c>
      <c r="AC222" s="209">
        <v>86.21</v>
      </c>
      <c r="AD222" s="209">
        <v>85.7</v>
      </c>
      <c r="AE222" s="209">
        <v>80.47</v>
      </c>
      <c r="AF222" s="212">
        <v>84.03</v>
      </c>
      <c r="AG222" s="209">
        <v>73.06</v>
      </c>
      <c r="AH222" s="209">
        <v>76.290000000000006</v>
      </c>
      <c r="AI222" s="209">
        <v>60.9</v>
      </c>
      <c r="AJ222" s="209">
        <v>74.27</v>
      </c>
      <c r="AK222" s="209">
        <v>79.8</v>
      </c>
      <c r="AL222" s="212">
        <v>72.88</v>
      </c>
      <c r="AM222" s="209">
        <v>79.72</v>
      </c>
      <c r="AN222" s="209">
        <v>78.47</v>
      </c>
      <c r="AO222" s="209">
        <v>78.06</v>
      </c>
      <c r="AP222" s="209">
        <v>76.77</v>
      </c>
      <c r="AQ222" s="209">
        <v>78.819999999999993</v>
      </c>
      <c r="AR222" s="212">
        <v>78.37</v>
      </c>
      <c r="AS222" s="209">
        <v>75.53</v>
      </c>
      <c r="AT222" s="209">
        <v>76.39</v>
      </c>
      <c r="AU222" s="209">
        <v>90.01</v>
      </c>
      <c r="AV222" s="209">
        <v>73.349999999999994</v>
      </c>
      <c r="AW222" s="209">
        <v>76.2</v>
      </c>
      <c r="AX222" s="212">
        <v>78.319999999999993</v>
      </c>
      <c r="AY222" s="209">
        <v>68.599999999999994</v>
      </c>
      <c r="AZ222" s="209">
        <v>67.040000000000006</v>
      </c>
      <c r="BA222" s="209">
        <v>71.900000000000006</v>
      </c>
      <c r="BB222" s="209">
        <v>69.61</v>
      </c>
      <c r="BC222" s="209">
        <v>77.099999999999994</v>
      </c>
      <c r="BD222" s="212">
        <v>70.849999999999994</v>
      </c>
      <c r="BE222" s="209">
        <v>70.16</v>
      </c>
      <c r="BF222" s="209">
        <v>81.8</v>
      </c>
      <c r="BG222" s="209">
        <v>82.39</v>
      </c>
      <c r="BH222" s="209">
        <v>81.739999999999995</v>
      </c>
      <c r="BI222" s="209">
        <v>76.72</v>
      </c>
      <c r="BJ222" s="212">
        <v>78.569999999999993</v>
      </c>
      <c r="BK222" s="209">
        <v>80.180000000000007</v>
      </c>
      <c r="BL222" s="209">
        <v>80.72</v>
      </c>
      <c r="BM222" s="209">
        <v>84.39</v>
      </c>
      <c r="BN222" s="209">
        <v>77.599999999999994</v>
      </c>
      <c r="BO222" s="209">
        <v>80</v>
      </c>
      <c r="BP222" s="212">
        <v>80.58</v>
      </c>
      <c r="BQ222" s="209">
        <v>83.22</v>
      </c>
      <c r="BR222" s="209">
        <v>76.97</v>
      </c>
      <c r="BS222" s="209">
        <v>76.45</v>
      </c>
      <c r="BT222" s="209">
        <v>70.180000000000007</v>
      </c>
      <c r="BU222" s="209">
        <v>75.040000000000006</v>
      </c>
      <c r="BV222" s="212">
        <v>76.38</v>
      </c>
      <c r="BW222" s="209">
        <v>76.67</v>
      </c>
      <c r="BX222" s="209">
        <v>76.13</v>
      </c>
      <c r="BY222" s="209">
        <v>77.099999999999994</v>
      </c>
      <c r="BZ222" s="209">
        <v>83.84</v>
      </c>
      <c r="CA222" s="209">
        <v>86.41</v>
      </c>
      <c r="CB222" s="212">
        <v>80.03</v>
      </c>
      <c r="CC222" s="209">
        <v>74.260000000000005</v>
      </c>
      <c r="CD222" s="209">
        <v>70.94</v>
      </c>
      <c r="CE222" s="209">
        <v>71.44</v>
      </c>
      <c r="CF222" s="209">
        <v>72.7</v>
      </c>
      <c r="CG222" s="209">
        <v>69.569999999999993</v>
      </c>
      <c r="CH222" s="212">
        <v>71.78</v>
      </c>
      <c r="CI222" s="209">
        <v>78.67</v>
      </c>
      <c r="CJ222" s="209">
        <v>73.61</v>
      </c>
      <c r="CK222" s="209">
        <v>72.180000000000007</v>
      </c>
      <c r="CL222" s="209">
        <v>69.31</v>
      </c>
      <c r="CM222" s="209">
        <v>67.67</v>
      </c>
      <c r="CN222" s="212">
        <v>72.319999999999993</v>
      </c>
      <c r="CO222" s="161"/>
      <c r="CP222" s="161"/>
      <c r="CQ222" s="161"/>
      <c r="CR222" s="161"/>
      <c r="CS222" s="161"/>
      <c r="CT222" s="162"/>
      <c r="CU222" s="209">
        <v>83.91</v>
      </c>
      <c r="CV222" s="209">
        <v>71.069999999999993</v>
      </c>
      <c r="CW222" s="209">
        <v>78.45</v>
      </c>
      <c r="CX222" s="209">
        <v>49.18</v>
      </c>
      <c r="CY222" s="212">
        <v>70.849999999999994</v>
      </c>
      <c r="CZ222" s="209">
        <v>66.38</v>
      </c>
      <c r="DA222" s="209">
        <v>84.31</v>
      </c>
      <c r="DB222" s="209">
        <v>85.24</v>
      </c>
      <c r="DC222" s="209">
        <v>77.3</v>
      </c>
      <c r="DD222" s="209">
        <v>89.77</v>
      </c>
      <c r="DE222" s="209">
        <v>62.98</v>
      </c>
      <c r="DF222" s="212">
        <v>77.739999999999995</v>
      </c>
      <c r="DG222" s="209">
        <v>86.45</v>
      </c>
      <c r="DH222" s="209">
        <v>88.76</v>
      </c>
      <c r="DI222" s="209">
        <v>78.02</v>
      </c>
      <c r="DJ222" s="209">
        <v>75.94</v>
      </c>
      <c r="DK222" s="209">
        <v>90.78</v>
      </c>
      <c r="DL222" s="212">
        <v>84.02</v>
      </c>
      <c r="DM222" s="209">
        <v>80.930000000000007</v>
      </c>
      <c r="DN222" s="209">
        <v>74.819999999999993</v>
      </c>
      <c r="DO222" s="209">
        <v>81.53</v>
      </c>
      <c r="DP222" s="209">
        <v>77.680000000000007</v>
      </c>
      <c r="DQ222" s="209">
        <v>80.39</v>
      </c>
      <c r="DR222" s="212">
        <v>79.069999999999993</v>
      </c>
      <c r="DS222" s="212">
        <v>88.15</v>
      </c>
      <c r="DT222" s="212">
        <v>87.21</v>
      </c>
      <c r="DU222" s="212">
        <v>84.79</v>
      </c>
      <c r="DV222" s="212">
        <v>83.83</v>
      </c>
      <c r="DW222" s="212">
        <v>87.26</v>
      </c>
      <c r="DX222" s="212">
        <v>85.26</v>
      </c>
      <c r="DY222" s="212">
        <v>83.89</v>
      </c>
      <c r="DZ222" s="212">
        <v>82.8</v>
      </c>
      <c r="EA222" s="214">
        <v>88.07</v>
      </c>
    </row>
    <row r="223" spans="1:131" s="6" customFormat="1" x14ac:dyDescent="0.2">
      <c r="A223" s="90">
        <v>36</v>
      </c>
      <c r="B223" s="91" t="s">
        <v>583</v>
      </c>
      <c r="C223" s="210">
        <v>0</v>
      </c>
      <c r="D223" s="200" t="s">
        <v>334</v>
      </c>
      <c r="E223" s="225">
        <v>80.47</v>
      </c>
      <c r="F223" s="216">
        <v>2103</v>
      </c>
      <c r="G223" s="216">
        <v>1733</v>
      </c>
      <c r="H223" s="275">
        <v>100</v>
      </c>
      <c r="I223" s="209">
        <v>85.21</v>
      </c>
      <c r="J223" s="209">
        <v>81.489999999999995</v>
      </c>
      <c r="K223" s="209">
        <v>81.44</v>
      </c>
      <c r="L223" s="209">
        <v>82.81</v>
      </c>
      <c r="M223" s="209">
        <v>79.989999999999995</v>
      </c>
      <c r="N223" s="212">
        <v>82.19</v>
      </c>
      <c r="O223" s="209">
        <v>91.84</v>
      </c>
      <c r="P223" s="209">
        <v>85.34</v>
      </c>
      <c r="Q223" s="209">
        <v>90.15</v>
      </c>
      <c r="R223" s="209">
        <v>89.07</v>
      </c>
      <c r="S223" s="209">
        <v>83.35</v>
      </c>
      <c r="T223" s="212">
        <v>87.97</v>
      </c>
      <c r="U223" s="209">
        <v>78.75</v>
      </c>
      <c r="V223" s="209">
        <v>74.75</v>
      </c>
      <c r="W223" s="209">
        <v>76.05</v>
      </c>
      <c r="X223" s="209">
        <v>74.17</v>
      </c>
      <c r="Y223" s="209">
        <v>81.77</v>
      </c>
      <c r="Z223" s="212">
        <v>77.11</v>
      </c>
      <c r="AA223" s="209">
        <v>82.31</v>
      </c>
      <c r="AB223" s="209">
        <v>85.56</v>
      </c>
      <c r="AC223" s="209">
        <v>84.28</v>
      </c>
      <c r="AD223" s="209">
        <v>81.73</v>
      </c>
      <c r="AE223" s="209">
        <v>82.84</v>
      </c>
      <c r="AF223" s="212">
        <v>83.34</v>
      </c>
      <c r="AG223" s="209">
        <v>70.010000000000005</v>
      </c>
      <c r="AH223" s="209">
        <v>82.09</v>
      </c>
      <c r="AI223" s="209">
        <v>64.430000000000007</v>
      </c>
      <c r="AJ223" s="209">
        <v>77.86</v>
      </c>
      <c r="AK223" s="209">
        <v>80.47</v>
      </c>
      <c r="AL223" s="212">
        <v>75</v>
      </c>
      <c r="AM223" s="209">
        <v>84.31</v>
      </c>
      <c r="AN223" s="209">
        <v>86.45</v>
      </c>
      <c r="AO223" s="209">
        <v>87.75</v>
      </c>
      <c r="AP223" s="209">
        <v>85.05</v>
      </c>
      <c r="AQ223" s="209">
        <v>81.37</v>
      </c>
      <c r="AR223" s="212">
        <v>84.99</v>
      </c>
      <c r="AS223" s="209">
        <v>84.29</v>
      </c>
      <c r="AT223" s="209">
        <v>81.61</v>
      </c>
      <c r="AU223" s="209">
        <v>90.08</v>
      </c>
      <c r="AV223" s="209">
        <v>78.41</v>
      </c>
      <c r="AW223" s="209">
        <v>86.71</v>
      </c>
      <c r="AX223" s="212">
        <v>84.24</v>
      </c>
      <c r="AY223" s="209">
        <v>73.14</v>
      </c>
      <c r="AZ223" s="209">
        <v>71.569999999999993</v>
      </c>
      <c r="BA223" s="209">
        <v>73.94</v>
      </c>
      <c r="BB223" s="209">
        <v>72.38</v>
      </c>
      <c r="BC223" s="209">
        <v>83.33</v>
      </c>
      <c r="BD223" s="212">
        <v>74.89</v>
      </c>
      <c r="BE223" s="209">
        <v>85.86</v>
      </c>
      <c r="BF223" s="209">
        <v>79.760000000000005</v>
      </c>
      <c r="BG223" s="209">
        <v>82.92</v>
      </c>
      <c r="BH223" s="209">
        <v>80.989999999999995</v>
      </c>
      <c r="BI223" s="209">
        <v>77.58</v>
      </c>
      <c r="BJ223" s="212">
        <v>81.44</v>
      </c>
      <c r="BK223" s="209">
        <v>81.38</v>
      </c>
      <c r="BL223" s="209">
        <v>81.680000000000007</v>
      </c>
      <c r="BM223" s="209">
        <v>81.78</v>
      </c>
      <c r="BN223" s="209">
        <v>78.59</v>
      </c>
      <c r="BO223" s="209">
        <v>82.55</v>
      </c>
      <c r="BP223" s="212">
        <v>81.2</v>
      </c>
      <c r="BQ223" s="209">
        <v>82.55</v>
      </c>
      <c r="BR223" s="209">
        <v>81.790000000000006</v>
      </c>
      <c r="BS223" s="209">
        <v>76.010000000000005</v>
      </c>
      <c r="BT223" s="209">
        <v>69.540000000000006</v>
      </c>
      <c r="BU223" s="209">
        <v>77.489999999999995</v>
      </c>
      <c r="BV223" s="212">
        <v>77.5</v>
      </c>
      <c r="BW223" s="209">
        <v>79.3</v>
      </c>
      <c r="BX223" s="209">
        <v>80.81</v>
      </c>
      <c r="BY223" s="209">
        <v>77.23</v>
      </c>
      <c r="BZ223" s="209">
        <v>86.29</v>
      </c>
      <c r="CA223" s="209">
        <v>85.57</v>
      </c>
      <c r="CB223" s="212">
        <v>81.849999999999994</v>
      </c>
      <c r="CC223" s="209">
        <v>80.400000000000006</v>
      </c>
      <c r="CD223" s="209">
        <v>76.31</v>
      </c>
      <c r="CE223" s="209">
        <v>77.930000000000007</v>
      </c>
      <c r="CF223" s="209">
        <v>79.489999999999995</v>
      </c>
      <c r="CG223" s="209">
        <v>76.86</v>
      </c>
      <c r="CH223" s="212">
        <v>78.2</v>
      </c>
      <c r="CI223" s="209">
        <v>83.02</v>
      </c>
      <c r="CJ223" s="209">
        <v>79.58</v>
      </c>
      <c r="CK223" s="209">
        <v>79.31</v>
      </c>
      <c r="CL223" s="209">
        <v>74.42</v>
      </c>
      <c r="CM223" s="209">
        <v>71.760000000000005</v>
      </c>
      <c r="CN223" s="212">
        <v>77.650000000000006</v>
      </c>
      <c r="CO223" s="161"/>
      <c r="CP223" s="161"/>
      <c r="CQ223" s="161"/>
      <c r="CR223" s="161"/>
      <c r="CS223" s="161"/>
      <c r="CT223" s="162"/>
      <c r="CU223" s="209">
        <v>73.22</v>
      </c>
      <c r="CV223" s="209">
        <v>79.680000000000007</v>
      </c>
      <c r="CW223" s="209">
        <v>80.400000000000006</v>
      </c>
      <c r="CX223" s="209">
        <v>58.61</v>
      </c>
      <c r="CY223" s="212">
        <v>73.069999999999993</v>
      </c>
      <c r="CZ223" s="209">
        <v>75.59</v>
      </c>
      <c r="DA223" s="209">
        <v>86.91</v>
      </c>
      <c r="DB223" s="209">
        <v>84.06</v>
      </c>
      <c r="DC223" s="209">
        <v>76.02</v>
      </c>
      <c r="DD223" s="209">
        <v>90.59</v>
      </c>
      <c r="DE223" s="209">
        <v>71.06</v>
      </c>
      <c r="DF223" s="212">
        <v>80.739999999999995</v>
      </c>
      <c r="DG223" s="209">
        <v>86.08</v>
      </c>
      <c r="DH223" s="209">
        <v>87.54</v>
      </c>
      <c r="DI223" s="209">
        <v>80.47</v>
      </c>
      <c r="DJ223" s="209">
        <v>78.8</v>
      </c>
      <c r="DK223" s="209">
        <v>90.04</v>
      </c>
      <c r="DL223" s="212">
        <v>84.61</v>
      </c>
      <c r="DM223" s="209">
        <v>82.59</v>
      </c>
      <c r="DN223" s="209">
        <v>77.38</v>
      </c>
      <c r="DO223" s="209">
        <v>82.2</v>
      </c>
      <c r="DP223" s="209">
        <v>78.98</v>
      </c>
      <c r="DQ223" s="209">
        <v>83.33</v>
      </c>
      <c r="DR223" s="212">
        <v>80.900000000000006</v>
      </c>
      <c r="DS223" s="212">
        <v>79.14</v>
      </c>
      <c r="DT223" s="212">
        <v>79.64</v>
      </c>
      <c r="DU223" s="212">
        <v>75.61</v>
      </c>
      <c r="DV223" s="212">
        <v>74.599999999999994</v>
      </c>
      <c r="DW223" s="212">
        <v>79.58</v>
      </c>
      <c r="DX223" s="212">
        <v>78.209999999999994</v>
      </c>
      <c r="DY223" s="212">
        <v>72.05</v>
      </c>
      <c r="DZ223" s="212">
        <v>74.989999999999995</v>
      </c>
      <c r="EA223" s="214">
        <v>81.540000000000006</v>
      </c>
    </row>
    <row r="224" spans="1:131" s="6" customFormat="1" x14ac:dyDescent="0.2">
      <c r="A224" s="90">
        <v>36</v>
      </c>
      <c r="B224" s="91" t="s">
        <v>583</v>
      </c>
      <c r="C224" s="92" t="s">
        <v>3</v>
      </c>
      <c r="D224" s="200" t="s">
        <v>335</v>
      </c>
      <c r="E224" s="225">
        <v>79.430000000000007</v>
      </c>
      <c r="F224" s="216">
        <v>1876</v>
      </c>
      <c r="G224" s="216">
        <v>14230</v>
      </c>
      <c r="H224" s="275">
        <v>13.183415319747013</v>
      </c>
      <c r="I224" s="209">
        <v>84.46</v>
      </c>
      <c r="J224" s="209">
        <v>79.489999999999995</v>
      </c>
      <c r="K224" s="209">
        <v>79.77</v>
      </c>
      <c r="L224" s="209">
        <v>81.36</v>
      </c>
      <c r="M224" s="209">
        <v>77.099999999999994</v>
      </c>
      <c r="N224" s="212">
        <v>80.44</v>
      </c>
      <c r="O224" s="209">
        <v>92.64</v>
      </c>
      <c r="P224" s="209">
        <v>85</v>
      </c>
      <c r="Q224" s="209">
        <v>89.63</v>
      </c>
      <c r="R224" s="209">
        <v>89.16</v>
      </c>
      <c r="S224" s="209">
        <v>81.97</v>
      </c>
      <c r="T224" s="212">
        <v>87.7</v>
      </c>
      <c r="U224" s="209">
        <v>77.91</v>
      </c>
      <c r="V224" s="209">
        <v>72.849999999999994</v>
      </c>
      <c r="W224" s="209">
        <v>74.61</v>
      </c>
      <c r="X224" s="209">
        <v>71.66</v>
      </c>
      <c r="Y224" s="209">
        <v>81.69</v>
      </c>
      <c r="Z224" s="212">
        <v>75.75</v>
      </c>
      <c r="AA224" s="209">
        <v>82.43</v>
      </c>
      <c r="AB224" s="209">
        <v>86.92</v>
      </c>
      <c r="AC224" s="209">
        <v>85.5</v>
      </c>
      <c r="AD224" s="209">
        <v>81.33</v>
      </c>
      <c r="AE224" s="209">
        <v>82.74</v>
      </c>
      <c r="AF224" s="212">
        <v>83.79</v>
      </c>
      <c r="AG224" s="209">
        <v>66.75</v>
      </c>
      <c r="AH224" s="209">
        <v>82.79</v>
      </c>
      <c r="AI224" s="209">
        <v>60.3</v>
      </c>
      <c r="AJ224" s="209">
        <v>77.58</v>
      </c>
      <c r="AK224" s="209">
        <v>79.959999999999994</v>
      </c>
      <c r="AL224" s="212">
        <v>73.5</v>
      </c>
      <c r="AM224" s="209">
        <v>83.36</v>
      </c>
      <c r="AN224" s="209">
        <v>86.89</v>
      </c>
      <c r="AO224" s="209">
        <v>88.82</v>
      </c>
      <c r="AP224" s="209">
        <v>86.62</v>
      </c>
      <c r="AQ224" s="209">
        <v>82.01</v>
      </c>
      <c r="AR224" s="212">
        <v>85.55</v>
      </c>
      <c r="AS224" s="209">
        <v>84.46</v>
      </c>
      <c r="AT224" s="209">
        <v>79.28</v>
      </c>
      <c r="AU224" s="209">
        <v>90.22</v>
      </c>
      <c r="AV224" s="209">
        <v>75.989999999999995</v>
      </c>
      <c r="AW224" s="209">
        <v>87.42</v>
      </c>
      <c r="AX224" s="212">
        <v>83.49</v>
      </c>
      <c r="AY224" s="209">
        <v>69.59</v>
      </c>
      <c r="AZ224" s="209">
        <v>68.45</v>
      </c>
      <c r="BA224" s="209">
        <v>70.7</v>
      </c>
      <c r="BB224" s="209">
        <v>67.87</v>
      </c>
      <c r="BC224" s="209">
        <v>81.75</v>
      </c>
      <c r="BD224" s="212">
        <v>71.69</v>
      </c>
      <c r="BE224" s="209">
        <v>85.05</v>
      </c>
      <c r="BF224" s="209">
        <v>77.819999999999993</v>
      </c>
      <c r="BG224" s="209">
        <v>82.65</v>
      </c>
      <c r="BH224" s="209">
        <v>80.790000000000006</v>
      </c>
      <c r="BI224" s="209">
        <v>75.42</v>
      </c>
      <c r="BJ224" s="212">
        <v>80.37</v>
      </c>
      <c r="BK224" s="209">
        <v>82.08</v>
      </c>
      <c r="BL224" s="209">
        <v>81.08</v>
      </c>
      <c r="BM224" s="209">
        <v>81.95</v>
      </c>
      <c r="BN224" s="209">
        <v>76.88</v>
      </c>
      <c r="BO224" s="209">
        <v>82.52</v>
      </c>
      <c r="BP224" s="212">
        <v>80.91</v>
      </c>
      <c r="BQ224" s="209">
        <v>84.25</v>
      </c>
      <c r="BR224" s="209">
        <v>81.58</v>
      </c>
      <c r="BS224" s="209">
        <v>75.34</v>
      </c>
      <c r="BT224" s="209">
        <v>67.38</v>
      </c>
      <c r="BU224" s="209">
        <v>75.92</v>
      </c>
      <c r="BV224" s="212">
        <v>76.930000000000007</v>
      </c>
      <c r="BW224" s="209">
        <v>78.61</v>
      </c>
      <c r="BX224" s="209">
        <v>80.63</v>
      </c>
      <c r="BY224" s="209">
        <v>76.98</v>
      </c>
      <c r="BZ224" s="209">
        <v>87.11</v>
      </c>
      <c r="CA224" s="209">
        <v>86.29</v>
      </c>
      <c r="CB224" s="212">
        <v>81.93</v>
      </c>
      <c r="CC224" s="209">
        <v>78.55</v>
      </c>
      <c r="CD224" s="209">
        <v>73.11</v>
      </c>
      <c r="CE224" s="209">
        <v>75.64</v>
      </c>
      <c r="CF224" s="209">
        <v>77.64</v>
      </c>
      <c r="CG224" s="209">
        <v>74.959999999999994</v>
      </c>
      <c r="CH224" s="212">
        <v>75.98</v>
      </c>
      <c r="CI224" s="209">
        <v>82.02</v>
      </c>
      <c r="CJ224" s="209">
        <v>78.3</v>
      </c>
      <c r="CK224" s="209">
        <v>77.819999999999993</v>
      </c>
      <c r="CL224" s="209">
        <v>71.83</v>
      </c>
      <c r="CM224" s="209">
        <v>69.180000000000007</v>
      </c>
      <c r="CN224" s="212">
        <v>75.87</v>
      </c>
      <c r="CO224" s="161"/>
      <c r="CP224" s="161"/>
      <c r="CQ224" s="161"/>
      <c r="CR224" s="161"/>
      <c r="CS224" s="161"/>
      <c r="CT224" s="162"/>
      <c r="CU224" s="209">
        <v>69.69</v>
      </c>
      <c r="CV224" s="209">
        <v>77.56</v>
      </c>
      <c r="CW224" s="209">
        <v>77.680000000000007</v>
      </c>
      <c r="CX224" s="209">
        <v>52.46</v>
      </c>
      <c r="CY224" s="212">
        <v>69.489999999999995</v>
      </c>
      <c r="CZ224" s="209">
        <v>72.260000000000005</v>
      </c>
      <c r="DA224" s="209">
        <v>86.79</v>
      </c>
      <c r="DB224" s="209">
        <v>83.06</v>
      </c>
      <c r="DC224" s="209">
        <v>74.430000000000007</v>
      </c>
      <c r="DD224" s="209">
        <v>90.86</v>
      </c>
      <c r="DE224" s="209">
        <v>68.77</v>
      </c>
      <c r="DF224" s="212">
        <v>79.400000000000006</v>
      </c>
      <c r="DG224" s="209">
        <v>86.8</v>
      </c>
      <c r="DH224" s="209">
        <v>88.68</v>
      </c>
      <c r="DI224" s="209">
        <v>78.650000000000006</v>
      </c>
      <c r="DJ224" s="209">
        <v>77.64</v>
      </c>
      <c r="DK224" s="209">
        <v>90.33</v>
      </c>
      <c r="DL224" s="212">
        <v>84.45</v>
      </c>
      <c r="DM224" s="209">
        <v>82.65</v>
      </c>
      <c r="DN224" s="209">
        <v>75.97</v>
      </c>
      <c r="DO224" s="209">
        <v>81.760000000000005</v>
      </c>
      <c r="DP224" s="209">
        <v>77.599999999999994</v>
      </c>
      <c r="DQ224" s="209">
        <v>83.35</v>
      </c>
      <c r="DR224" s="212">
        <v>80.27</v>
      </c>
      <c r="DS224" s="212">
        <v>85.09</v>
      </c>
      <c r="DT224" s="212">
        <v>80.23</v>
      </c>
      <c r="DU224" s="212">
        <v>80</v>
      </c>
      <c r="DV224" s="212">
        <v>79.59</v>
      </c>
      <c r="DW224" s="212">
        <v>81.319999999999993</v>
      </c>
      <c r="DX224" s="212">
        <v>79.67</v>
      </c>
      <c r="DY224" s="212">
        <v>77.930000000000007</v>
      </c>
      <c r="DZ224" s="212">
        <v>77.680000000000007</v>
      </c>
      <c r="EA224" s="214">
        <v>82.75</v>
      </c>
    </row>
    <row r="225" spans="1:131" s="6" customFormat="1" x14ac:dyDescent="0.2">
      <c r="A225" s="90">
        <v>36</v>
      </c>
      <c r="B225" s="91" t="s">
        <v>583</v>
      </c>
      <c r="C225" s="92" t="s">
        <v>14</v>
      </c>
      <c r="D225" s="91" t="s">
        <v>1065</v>
      </c>
      <c r="E225" s="225">
        <v>79.3</v>
      </c>
      <c r="F225" s="163">
        <v>79</v>
      </c>
      <c r="G225" s="163">
        <v>75</v>
      </c>
      <c r="H225" s="275">
        <v>100</v>
      </c>
      <c r="I225" s="209">
        <v>81.010000000000005</v>
      </c>
      <c r="J225" s="209">
        <v>82.53</v>
      </c>
      <c r="K225" s="209">
        <v>80.25</v>
      </c>
      <c r="L225" s="209">
        <v>80.25</v>
      </c>
      <c r="M225" s="209">
        <v>83.04</v>
      </c>
      <c r="N225" s="212">
        <v>81.42</v>
      </c>
      <c r="O225" s="209">
        <v>87.34</v>
      </c>
      <c r="P225" s="209">
        <v>81.77</v>
      </c>
      <c r="Q225" s="209">
        <v>91.65</v>
      </c>
      <c r="R225" s="209">
        <v>87.85</v>
      </c>
      <c r="S225" s="209">
        <v>79.739999999999995</v>
      </c>
      <c r="T225" s="212">
        <v>85.69</v>
      </c>
      <c r="U225" s="209">
        <v>76.92</v>
      </c>
      <c r="V225" s="209">
        <v>72.73</v>
      </c>
      <c r="W225" s="209">
        <v>74.62</v>
      </c>
      <c r="X225" s="209">
        <v>74.180000000000007</v>
      </c>
      <c r="Y225" s="209">
        <v>79.75</v>
      </c>
      <c r="Z225" s="212">
        <v>75.650000000000006</v>
      </c>
      <c r="AA225" s="209">
        <v>82.78</v>
      </c>
      <c r="AB225" s="209">
        <v>86.58</v>
      </c>
      <c r="AC225" s="209">
        <v>84.81</v>
      </c>
      <c r="AD225" s="209">
        <v>84.05</v>
      </c>
      <c r="AE225" s="209">
        <v>77.180000000000007</v>
      </c>
      <c r="AF225" s="212">
        <v>83.1</v>
      </c>
      <c r="AG225" s="209">
        <v>70.650000000000006</v>
      </c>
      <c r="AH225" s="209">
        <v>83.42</v>
      </c>
      <c r="AI225" s="209">
        <v>60.26</v>
      </c>
      <c r="AJ225" s="209">
        <v>76.709999999999994</v>
      </c>
      <c r="AK225" s="209">
        <v>78.97</v>
      </c>
      <c r="AL225" s="212">
        <v>73.97</v>
      </c>
      <c r="AM225" s="209">
        <v>84.56</v>
      </c>
      <c r="AN225" s="209">
        <v>84.05</v>
      </c>
      <c r="AO225" s="209">
        <v>87.59</v>
      </c>
      <c r="AP225" s="209">
        <v>84.81</v>
      </c>
      <c r="AQ225" s="209">
        <v>82.03</v>
      </c>
      <c r="AR225" s="212">
        <v>84.61</v>
      </c>
      <c r="AS225" s="209">
        <v>75.44</v>
      </c>
      <c r="AT225" s="209">
        <v>79.239999999999995</v>
      </c>
      <c r="AU225" s="209">
        <v>87.85</v>
      </c>
      <c r="AV225" s="209">
        <v>72.91</v>
      </c>
      <c r="AW225" s="209">
        <v>80.25</v>
      </c>
      <c r="AX225" s="212">
        <v>79.14</v>
      </c>
      <c r="AY225" s="209">
        <v>73.59</v>
      </c>
      <c r="AZ225" s="209">
        <v>72.31</v>
      </c>
      <c r="BA225" s="209">
        <v>73.33</v>
      </c>
      <c r="BB225" s="209">
        <v>68.349999999999994</v>
      </c>
      <c r="BC225" s="209">
        <v>79.489999999999995</v>
      </c>
      <c r="BD225" s="212">
        <v>73.42</v>
      </c>
      <c r="BE225" s="209">
        <v>85.38</v>
      </c>
      <c r="BF225" s="209">
        <v>81.27</v>
      </c>
      <c r="BG225" s="209">
        <v>82.03</v>
      </c>
      <c r="BH225" s="209">
        <v>80</v>
      </c>
      <c r="BI225" s="209">
        <v>79.239999999999995</v>
      </c>
      <c r="BJ225" s="212">
        <v>81.569999999999993</v>
      </c>
      <c r="BK225" s="209">
        <v>84.62</v>
      </c>
      <c r="BL225" s="209">
        <v>82.03</v>
      </c>
      <c r="BM225" s="209">
        <v>82.53</v>
      </c>
      <c r="BN225" s="209">
        <v>76.2</v>
      </c>
      <c r="BO225" s="209">
        <v>80.760000000000005</v>
      </c>
      <c r="BP225" s="212">
        <v>81.22</v>
      </c>
      <c r="BQ225" s="209">
        <v>85.57</v>
      </c>
      <c r="BR225" s="209">
        <v>79.75</v>
      </c>
      <c r="BS225" s="209">
        <v>76.459999999999994</v>
      </c>
      <c r="BT225" s="209">
        <v>71.14</v>
      </c>
      <c r="BU225" s="209">
        <v>77.72</v>
      </c>
      <c r="BV225" s="212">
        <v>78.13</v>
      </c>
      <c r="BW225" s="209">
        <v>81.010000000000005</v>
      </c>
      <c r="BX225" s="209">
        <v>78.73</v>
      </c>
      <c r="BY225" s="209">
        <v>78.459999999999994</v>
      </c>
      <c r="BZ225" s="209">
        <v>86.15</v>
      </c>
      <c r="CA225" s="209">
        <v>86.33</v>
      </c>
      <c r="CB225" s="212">
        <v>82.14</v>
      </c>
      <c r="CC225" s="209">
        <v>75.44</v>
      </c>
      <c r="CD225" s="209">
        <v>75.95</v>
      </c>
      <c r="CE225" s="209">
        <v>74.430000000000007</v>
      </c>
      <c r="CF225" s="209">
        <v>76.459999999999994</v>
      </c>
      <c r="CG225" s="209">
        <v>73.92</v>
      </c>
      <c r="CH225" s="212">
        <v>75.239999999999995</v>
      </c>
      <c r="CI225" s="209">
        <v>82.86</v>
      </c>
      <c r="CJ225" s="209">
        <v>77.95</v>
      </c>
      <c r="CK225" s="209">
        <v>78.459999999999994</v>
      </c>
      <c r="CL225" s="209">
        <v>72.66</v>
      </c>
      <c r="CM225" s="209">
        <v>69.489999999999995</v>
      </c>
      <c r="CN225" s="212">
        <v>76.260000000000005</v>
      </c>
      <c r="CO225" s="161"/>
      <c r="CP225" s="161"/>
      <c r="CQ225" s="161"/>
      <c r="CR225" s="161"/>
      <c r="CS225" s="161"/>
      <c r="CT225" s="162"/>
      <c r="CU225" s="209">
        <v>80</v>
      </c>
      <c r="CV225" s="209">
        <v>79.239999999999995</v>
      </c>
      <c r="CW225" s="209">
        <v>83.04</v>
      </c>
      <c r="CX225" s="209">
        <v>54.36</v>
      </c>
      <c r="CY225" s="212">
        <v>74.22</v>
      </c>
      <c r="CZ225" s="209">
        <v>72.66</v>
      </c>
      <c r="DA225" s="209">
        <v>82.34</v>
      </c>
      <c r="DB225" s="209">
        <v>78.48</v>
      </c>
      <c r="DC225" s="209">
        <v>75.64</v>
      </c>
      <c r="DD225" s="209">
        <v>87.09</v>
      </c>
      <c r="DE225" s="209">
        <v>67.180000000000007</v>
      </c>
      <c r="DF225" s="212">
        <v>77.23</v>
      </c>
      <c r="DG225" s="209">
        <v>85.32</v>
      </c>
      <c r="DH225" s="209">
        <v>86.92</v>
      </c>
      <c r="DI225" s="209">
        <v>83.9</v>
      </c>
      <c r="DJ225" s="209">
        <v>74.55</v>
      </c>
      <c r="DK225" s="209">
        <v>89.74</v>
      </c>
      <c r="DL225" s="212">
        <v>84.11</v>
      </c>
      <c r="DM225" s="209">
        <v>82.28</v>
      </c>
      <c r="DN225" s="209">
        <v>74.099999999999994</v>
      </c>
      <c r="DO225" s="209">
        <v>81.03</v>
      </c>
      <c r="DP225" s="209">
        <v>77.97</v>
      </c>
      <c r="DQ225" s="209">
        <v>82.53</v>
      </c>
      <c r="DR225" s="212">
        <v>79.59</v>
      </c>
      <c r="DS225" s="212">
        <v>84.09</v>
      </c>
      <c r="DT225" s="212">
        <v>79.78</v>
      </c>
      <c r="DU225" s="212">
        <v>79.540000000000006</v>
      </c>
      <c r="DV225" s="212">
        <v>77.62</v>
      </c>
      <c r="DW225" s="212">
        <v>80.64</v>
      </c>
      <c r="DX225" s="212">
        <v>79.44</v>
      </c>
      <c r="DY225" s="212">
        <v>75.930000000000007</v>
      </c>
      <c r="DZ225" s="212">
        <v>75.45</v>
      </c>
      <c r="EA225" s="214">
        <v>82.35</v>
      </c>
    </row>
    <row r="226" spans="1:131" s="6" customFormat="1" x14ac:dyDescent="0.2">
      <c r="A226" s="90">
        <v>36</v>
      </c>
      <c r="B226" s="91" t="s">
        <v>583</v>
      </c>
      <c r="C226" s="92" t="s">
        <v>16</v>
      </c>
      <c r="D226" s="200" t="s">
        <v>336</v>
      </c>
      <c r="E226" s="225">
        <v>77.12</v>
      </c>
      <c r="F226" s="216">
        <v>7733</v>
      </c>
      <c r="G226" s="216">
        <v>8763</v>
      </c>
      <c r="H226" s="275">
        <v>88.246034463083419</v>
      </c>
      <c r="I226" s="209">
        <v>81.239999999999995</v>
      </c>
      <c r="J226" s="209">
        <v>80.650000000000006</v>
      </c>
      <c r="K226" s="209">
        <v>80.17</v>
      </c>
      <c r="L226" s="209">
        <v>78.97</v>
      </c>
      <c r="M226" s="209">
        <v>80.48</v>
      </c>
      <c r="N226" s="212">
        <v>80.3</v>
      </c>
      <c r="O226" s="209">
        <v>86.24</v>
      </c>
      <c r="P226" s="209">
        <v>80.45</v>
      </c>
      <c r="Q226" s="209">
        <v>86.09</v>
      </c>
      <c r="R226" s="209">
        <v>83.14</v>
      </c>
      <c r="S226" s="209">
        <v>80.63</v>
      </c>
      <c r="T226" s="212">
        <v>83.31</v>
      </c>
      <c r="U226" s="209">
        <v>76.150000000000006</v>
      </c>
      <c r="V226" s="209">
        <v>70.069999999999993</v>
      </c>
      <c r="W226" s="209">
        <v>71.709999999999994</v>
      </c>
      <c r="X226" s="209">
        <v>74.09</v>
      </c>
      <c r="Y226" s="209">
        <v>80.540000000000006</v>
      </c>
      <c r="Z226" s="212">
        <v>74.53</v>
      </c>
      <c r="AA226" s="209">
        <v>78.67</v>
      </c>
      <c r="AB226" s="209">
        <v>78.959999999999994</v>
      </c>
      <c r="AC226" s="209">
        <v>79.84</v>
      </c>
      <c r="AD226" s="209">
        <v>79.459999999999994</v>
      </c>
      <c r="AE226" s="209">
        <v>78.67</v>
      </c>
      <c r="AF226" s="212">
        <v>79.12</v>
      </c>
      <c r="AG226" s="209">
        <v>69.59</v>
      </c>
      <c r="AH226" s="209">
        <v>79.62</v>
      </c>
      <c r="AI226" s="209">
        <v>65.209999999999994</v>
      </c>
      <c r="AJ226" s="209">
        <v>72.260000000000005</v>
      </c>
      <c r="AK226" s="209">
        <v>76.66</v>
      </c>
      <c r="AL226" s="212">
        <v>72.67</v>
      </c>
      <c r="AM226" s="209">
        <v>81.319999999999993</v>
      </c>
      <c r="AN226" s="209">
        <v>81.16</v>
      </c>
      <c r="AO226" s="209">
        <v>80.709999999999994</v>
      </c>
      <c r="AP226" s="209">
        <v>79.180000000000007</v>
      </c>
      <c r="AQ226" s="209">
        <v>76.89</v>
      </c>
      <c r="AR226" s="212">
        <v>79.849999999999994</v>
      </c>
      <c r="AS226" s="209">
        <v>79.239999999999995</v>
      </c>
      <c r="AT226" s="209">
        <v>77.73</v>
      </c>
      <c r="AU226" s="209">
        <v>86.07</v>
      </c>
      <c r="AV226" s="209">
        <v>74.69</v>
      </c>
      <c r="AW226" s="209">
        <v>79.86</v>
      </c>
      <c r="AX226" s="212">
        <v>79.53</v>
      </c>
      <c r="AY226" s="209">
        <v>70.3</v>
      </c>
      <c r="AZ226" s="209">
        <v>68.75</v>
      </c>
      <c r="BA226" s="209">
        <v>70.94</v>
      </c>
      <c r="BB226" s="209">
        <v>68.569999999999993</v>
      </c>
      <c r="BC226" s="209">
        <v>77.010000000000005</v>
      </c>
      <c r="BD226" s="212">
        <v>71.12</v>
      </c>
      <c r="BE226" s="209">
        <v>80.44</v>
      </c>
      <c r="BF226" s="209">
        <v>78.22</v>
      </c>
      <c r="BG226" s="209">
        <v>78.42</v>
      </c>
      <c r="BH226" s="209">
        <v>77.38</v>
      </c>
      <c r="BI226" s="209">
        <v>70.17</v>
      </c>
      <c r="BJ226" s="212">
        <v>76.94</v>
      </c>
      <c r="BK226" s="209">
        <v>79.05</v>
      </c>
      <c r="BL226" s="209">
        <v>77.56</v>
      </c>
      <c r="BM226" s="209">
        <v>78.27</v>
      </c>
      <c r="BN226" s="209">
        <v>74.84</v>
      </c>
      <c r="BO226" s="209">
        <v>77.760000000000005</v>
      </c>
      <c r="BP226" s="212">
        <v>77.5</v>
      </c>
      <c r="BQ226" s="209">
        <v>77.38</v>
      </c>
      <c r="BR226" s="209">
        <v>74.92</v>
      </c>
      <c r="BS226" s="209">
        <v>71.22</v>
      </c>
      <c r="BT226" s="209">
        <v>68.59</v>
      </c>
      <c r="BU226" s="209">
        <v>73.63</v>
      </c>
      <c r="BV226" s="212">
        <v>73.16</v>
      </c>
      <c r="BW226" s="209">
        <v>75.77</v>
      </c>
      <c r="BX226" s="209">
        <v>76.28</v>
      </c>
      <c r="BY226" s="209">
        <v>74.58</v>
      </c>
      <c r="BZ226" s="209">
        <v>82.42</v>
      </c>
      <c r="CA226" s="209">
        <v>83.82</v>
      </c>
      <c r="CB226" s="212">
        <v>78.58</v>
      </c>
      <c r="CC226" s="209">
        <v>75.64</v>
      </c>
      <c r="CD226" s="209">
        <v>76.2</v>
      </c>
      <c r="CE226" s="209">
        <v>74.98</v>
      </c>
      <c r="CF226" s="209">
        <v>76.790000000000006</v>
      </c>
      <c r="CG226" s="209">
        <v>74.2</v>
      </c>
      <c r="CH226" s="212">
        <v>75.56</v>
      </c>
      <c r="CI226" s="209">
        <v>79.569999999999993</v>
      </c>
      <c r="CJ226" s="209">
        <v>74.739999999999995</v>
      </c>
      <c r="CK226" s="209">
        <v>74.37</v>
      </c>
      <c r="CL226" s="209">
        <v>71.27</v>
      </c>
      <c r="CM226" s="209">
        <v>66.69</v>
      </c>
      <c r="CN226" s="212">
        <v>73.349999999999994</v>
      </c>
      <c r="CO226" s="161"/>
      <c r="CP226" s="161"/>
      <c r="CQ226" s="161"/>
      <c r="CR226" s="161"/>
      <c r="CS226" s="161"/>
      <c r="CT226" s="162"/>
      <c r="CU226" s="209">
        <v>73.37</v>
      </c>
      <c r="CV226" s="209">
        <v>81.8</v>
      </c>
      <c r="CW226" s="209">
        <v>78.45</v>
      </c>
      <c r="CX226" s="209">
        <v>60.13</v>
      </c>
      <c r="CY226" s="212">
        <v>73.52</v>
      </c>
      <c r="CZ226" s="209">
        <v>71.23</v>
      </c>
      <c r="DA226" s="209">
        <v>81.78</v>
      </c>
      <c r="DB226" s="209">
        <v>81.709999999999994</v>
      </c>
      <c r="DC226" s="209">
        <v>75.05</v>
      </c>
      <c r="DD226" s="209">
        <v>86.64</v>
      </c>
      <c r="DE226" s="209">
        <v>70.42</v>
      </c>
      <c r="DF226" s="212">
        <v>77.819999999999993</v>
      </c>
      <c r="DG226" s="209">
        <v>83.5</v>
      </c>
      <c r="DH226" s="209">
        <v>84.61</v>
      </c>
      <c r="DI226" s="209">
        <v>80.7</v>
      </c>
      <c r="DJ226" s="209">
        <v>75.91</v>
      </c>
      <c r="DK226" s="209">
        <v>87.62</v>
      </c>
      <c r="DL226" s="212">
        <v>82.47</v>
      </c>
      <c r="DM226" s="209">
        <v>79.05</v>
      </c>
      <c r="DN226" s="209">
        <v>75.14</v>
      </c>
      <c r="DO226" s="209">
        <v>78.78</v>
      </c>
      <c r="DP226" s="209">
        <v>76.92</v>
      </c>
      <c r="DQ226" s="209">
        <v>79.11</v>
      </c>
      <c r="DR226" s="212">
        <v>77.8</v>
      </c>
      <c r="DS226" s="212">
        <v>83.55</v>
      </c>
      <c r="DT226" s="212">
        <v>79.39</v>
      </c>
      <c r="DU226" s="212">
        <v>79.34</v>
      </c>
      <c r="DV226" s="212">
        <v>76.290000000000006</v>
      </c>
      <c r="DW226" s="212">
        <v>81.400000000000006</v>
      </c>
      <c r="DX226" s="212">
        <v>80.13</v>
      </c>
      <c r="DY226" s="212">
        <v>75.75</v>
      </c>
      <c r="DZ226" s="212">
        <v>76.03</v>
      </c>
      <c r="EA226" s="214">
        <v>81.84</v>
      </c>
    </row>
    <row r="227" spans="1:131" s="6" customFormat="1" x14ac:dyDescent="0.2">
      <c r="A227" s="90">
        <v>36</v>
      </c>
      <c r="B227" s="91" t="s">
        <v>583</v>
      </c>
      <c r="C227" s="92" t="s">
        <v>18</v>
      </c>
      <c r="D227" s="200" t="s">
        <v>337</v>
      </c>
      <c r="E227" s="225">
        <v>82.67</v>
      </c>
      <c r="F227" s="216">
        <v>165</v>
      </c>
      <c r="G227" s="216">
        <v>157</v>
      </c>
      <c r="H227" s="275">
        <v>100</v>
      </c>
      <c r="I227" s="209">
        <v>84.63</v>
      </c>
      <c r="J227" s="209">
        <v>85</v>
      </c>
      <c r="K227" s="209">
        <v>85.09</v>
      </c>
      <c r="L227" s="209">
        <v>81.37</v>
      </c>
      <c r="M227" s="209">
        <v>82.96</v>
      </c>
      <c r="N227" s="212">
        <v>83.81</v>
      </c>
      <c r="O227" s="209">
        <v>88.25</v>
      </c>
      <c r="P227" s="209">
        <v>80.38</v>
      </c>
      <c r="Q227" s="209">
        <v>85.22</v>
      </c>
      <c r="R227" s="209">
        <v>84.22</v>
      </c>
      <c r="S227" s="209">
        <v>79.010000000000005</v>
      </c>
      <c r="T227" s="212">
        <v>83.42</v>
      </c>
      <c r="U227" s="209">
        <v>80</v>
      </c>
      <c r="V227" s="209">
        <v>76.84</v>
      </c>
      <c r="W227" s="209">
        <v>74.87</v>
      </c>
      <c r="X227" s="209">
        <v>78.38</v>
      </c>
      <c r="Y227" s="209">
        <v>86.42</v>
      </c>
      <c r="Z227" s="212">
        <v>79.34</v>
      </c>
      <c r="AA227" s="209">
        <v>85</v>
      </c>
      <c r="AB227" s="209">
        <v>91.11</v>
      </c>
      <c r="AC227" s="209">
        <v>90.55</v>
      </c>
      <c r="AD227" s="209">
        <v>87.65</v>
      </c>
      <c r="AE227" s="209">
        <v>88</v>
      </c>
      <c r="AF227" s="212">
        <v>88.48</v>
      </c>
      <c r="AG227" s="209">
        <v>78.13</v>
      </c>
      <c r="AH227" s="209">
        <v>87</v>
      </c>
      <c r="AI227" s="209">
        <v>65.06</v>
      </c>
      <c r="AJ227" s="209">
        <v>77.13</v>
      </c>
      <c r="AK227" s="209">
        <v>84.57</v>
      </c>
      <c r="AL227" s="212">
        <v>78.430000000000007</v>
      </c>
      <c r="AM227" s="209">
        <v>87.98</v>
      </c>
      <c r="AN227" s="209">
        <v>89.51</v>
      </c>
      <c r="AO227" s="209">
        <v>92.68</v>
      </c>
      <c r="AP227" s="209">
        <v>88.41</v>
      </c>
      <c r="AQ227" s="209">
        <v>83.8</v>
      </c>
      <c r="AR227" s="212">
        <v>88.48</v>
      </c>
      <c r="AS227" s="209">
        <v>83.98</v>
      </c>
      <c r="AT227" s="209">
        <v>84.07</v>
      </c>
      <c r="AU227" s="209">
        <v>92.15</v>
      </c>
      <c r="AV227" s="209">
        <v>80</v>
      </c>
      <c r="AW227" s="209">
        <v>85.61</v>
      </c>
      <c r="AX227" s="212">
        <v>85.19</v>
      </c>
      <c r="AY227" s="209">
        <v>76.63</v>
      </c>
      <c r="AZ227" s="209">
        <v>76.84</v>
      </c>
      <c r="BA227" s="209">
        <v>78.599999999999994</v>
      </c>
      <c r="BB227" s="209">
        <v>74.94</v>
      </c>
      <c r="BC227" s="209">
        <v>81.650000000000006</v>
      </c>
      <c r="BD227" s="212">
        <v>77.72</v>
      </c>
      <c r="BE227" s="209">
        <v>84.05</v>
      </c>
      <c r="BF227" s="209">
        <v>87.78</v>
      </c>
      <c r="BG227" s="209">
        <v>88.63</v>
      </c>
      <c r="BH227" s="209">
        <v>86</v>
      </c>
      <c r="BI227" s="209">
        <v>81.010000000000005</v>
      </c>
      <c r="BJ227" s="212">
        <v>85.5</v>
      </c>
      <c r="BK227" s="209">
        <v>86.88</v>
      </c>
      <c r="BL227" s="209">
        <v>85.71</v>
      </c>
      <c r="BM227" s="209">
        <v>85.75</v>
      </c>
      <c r="BN227" s="209">
        <v>83.04</v>
      </c>
      <c r="BO227" s="209">
        <v>84.6</v>
      </c>
      <c r="BP227" s="212">
        <v>85.2</v>
      </c>
      <c r="BQ227" s="209">
        <v>85.22</v>
      </c>
      <c r="BR227" s="209">
        <v>84.6</v>
      </c>
      <c r="BS227" s="209">
        <v>82.75</v>
      </c>
      <c r="BT227" s="209">
        <v>77.72</v>
      </c>
      <c r="BU227" s="209">
        <v>82.13</v>
      </c>
      <c r="BV227" s="212">
        <v>82.5</v>
      </c>
      <c r="BW227" s="209">
        <v>83.13</v>
      </c>
      <c r="BX227" s="209">
        <v>82.86</v>
      </c>
      <c r="BY227" s="209">
        <v>82.1</v>
      </c>
      <c r="BZ227" s="209">
        <v>88.15</v>
      </c>
      <c r="CA227" s="209">
        <v>88.2</v>
      </c>
      <c r="CB227" s="212">
        <v>84.89</v>
      </c>
      <c r="CC227" s="209">
        <v>77.760000000000005</v>
      </c>
      <c r="CD227" s="209">
        <v>74.41</v>
      </c>
      <c r="CE227" s="209">
        <v>72.959999999999994</v>
      </c>
      <c r="CF227" s="209">
        <v>77.2</v>
      </c>
      <c r="CG227" s="209">
        <v>71.95</v>
      </c>
      <c r="CH227" s="212">
        <v>74.86</v>
      </c>
      <c r="CI227" s="209">
        <v>82.96</v>
      </c>
      <c r="CJ227" s="209">
        <v>80.25</v>
      </c>
      <c r="CK227" s="209">
        <v>76.98</v>
      </c>
      <c r="CL227" s="209">
        <v>73.709999999999994</v>
      </c>
      <c r="CM227" s="209">
        <v>73.510000000000005</v>
      </c>
      <c r="CN227" s="212">
        <v>77.53</v>
      </c>
      <c r="CO227" s="161"/>
      <c r="CP227" s="161"/>
      <c r="CQ227" s="161"/>
      <c r="CR227" s="161"/>
      <c r="CS227" s="161"/>
      <c r="CT227" s="162"/>
      <c r="CU227" s="209">
        <v>86.96</v>
      </c>
      <c r="CV227" s="209">
        <v>85.4</v>
      </c>
      <c r="CW227" s="209">
        <v>81.61</v>
      </c>
      <c r="CX227" s="209">
        <v>53.55</v>
      </c>
      <c r="CY227" s="212">
        <v>77.13</v>
      </c>
      <c r="CZ227" s="209">
        <v>78.760000000000005</v>
      </c>
      <c r="DA227" s="209">
        <v>87.65</v>
      </c>
      <c r="DB227" s="209">
        <v>85.8</v>
      </c>
      <c r="DC227" s="209">
        <v>76.709999999999994</v>
      </c>
      <c r="DD227" s="209">
        <v>89.15</v>
      </c>
      <c r="DE227" s="209">
        <v>72.38</v>
      </c>
      <c r="DF227" s="212">
        <v>81.8</v>
      </c>
      <c r="DG227" s="209">
        <v>88.15</v>
      </c>
      <c r="DH227" s="209">
        <v>89.88</v>
      </c>
      <c r="DI227" s="209">
        <v>84.38</v>
      </c>
      <c r="DJ227" s="209">
        <v>79.13</v>
      </c>
      <c r="DK227" s="209">
        <v>91.66</v>
      </c>
      <c r="DL227" s="212">
        <v>86.67</v>
      </c>
      <c r="DM227" s="209">
        <v>87.12</v>
      </c>
      <c r="DN227" s="209">
        <v>82.13</v>
      </c>
      <c r="DO227" s="209">
        <v>87.78</v>
      </c>
      <c r="DP227" s="209">
        <v>85</v>
      </c>
      <c r="DQ227" s="209">
        <v>86.25</v>
      </c>
      <c r="DR227" s="212">
        <v>85.66</v>
      </c>
      <c r="DS227" s="212">
        <v>81.81</v>
      </c>
      <c r="DT227" s="212">
        <v>76.83</v>
      </c>
      <c r="DU227" s="212">
        <v>76.260000000000005</v>
      </c>
      <c r="DV227" s="212">
        <v>75.34</v>
      </c>
      <c r="DW227" s="212">
        <v>77.22</v>
      </c>
      <c r="DX227" s="212">
        <v>75.87</v>
      </c>
      <c r="DY227" s="212">
        <v>74.459999999999994</v>
      </c>
      <c r="DZ227" s="212">
        <v>76.099999999999994</v>
      </c>
      <c r="EA227" s="214">
        <v>80.13</v>
      </c>
    </row>
    <row r="228" spans="1:131" s="6" customFormat="1" x14ac:dyDescent="0.2">
      <c r="A228" s="90">
        <v>36</v>
      </c>
      <c r="B228" s="91" t="s">
        <v>583</v>
      </c>
      <c r="C228" s="92" t="s">
        <v>63</v>
      </c>
      <c r="D228" s="200" t="s">
        <v>338</v>
      </c>
      <c r="E228" s="225">
        <v>81.27</v>
      </c>
      <c r="F228" s="216">
        <v>438</v>
      </c>
      <c r="G228" s="216">
        <v>366</v>
      </c>
      <c r="H228" s="275">
        <v>100</v>
      </c>
      <c r="I228" s="209">
        <v>85.79</v>
      </c>
      <c r="J228" s="209">
        <v>83.6</v>
      </c>
      <c r="K228" s="209">
        <v>84.06</v>
      </c>
      <c r="L228" s="209">
        <v>82.59</v>
      </c>
      <c r="M228" s="209">
        <v>82.13</v>
      </c>
      <c r="N228" s="212">
        <v>83.63</v>
      </c>
      <c r="O228" s="209">
        <v>91.71</v>
      </c>
      <c r="P228" s="209">
        <v>85.87</v>
      </c>
      <c r="Q228" s="209">
        <v>90.18</v>
      </c>
      <c r="R228" s="209">
        <v>88.46</v>
      </c>
      <c r="S228" s="209">
        <v>85.03</v>
      </c>
      <c r="T228" s="212">
        <v>88.25</v>
      </c>
      <c r="U228" s="209">
        <v>81.819999999999993</v>
      </c>
      <c r="V228" s="209">
        <v>75.22</v>
      </c>
      <c r="W228" s="209">
        <v>77.3</v>
      </c>
      <c r="X228" s="209">
        <v>76.31</v>
      </c>
      <c r="Y228" s="209">
        <v>84.62</v>
      </c>
      <c r="Z228" s="212">
        <v>79.069999999999993</v>
      </c>
      <c r="AA228" s="209">
        <v>83.6</v>
      </c>
      <c r="AB228" s="209">
        <v>86.96</v>
      </c>
      <c r="AC228" s="209">
        <v>85</v>
      </c>
      <c r="AD228" s="209">
        <v>84.6</v>
      </c>
      <c r="AE228" s="209">
        <v>83.39</v>
      </c>
      <c r="AF228" s="212">
        <v>84.71</v>
      </c>
      <c r="AG228" s="209">
        <v>73.41</v>
      </c>
      <c r="AH228" s="209">
        <v>83.45</v>
      </c>
      <c r="AI228" s="209">
        <v>64.05</v>
      </c>
      <c r="AJ228" s="209">
        <v>78.83</v>
      </c>
      <c r="AK228" s="209">
        <v>83.08</v>
      </c>
      <c r="AL228" s="212">
        <v>76.59</v>
      </c>
      <c r="AM228" s="209">
        <v>86.17</v>
      </c>
      <c r="AN228" s="209">
        <v>86.9</v>
      </c>
      <c r="AO228" s="209">
        <v>86.71</v>
      </c>
      <c r="AP228" s="209">
        <v>84.73</v>
      </c>
      <c r="AQ228" s="209">
        <v>82.74</v>
      </c>
      <c r="AR228" s="212">
        <v>85.45</v>
      </c>
      <c r="AS228" s="209">
        <v>81.86</v>
      </c>
      <c r="AT228" s="209">
        <v>81.069999999999993</v>
      </c>
      <c r="AU228" s="209">
        <v>89.91</v>
      </c>
      <c r="AV228" s="209">
        <v>76.819999999999993</v>
      </c>
      <c r="AW228" s="209">
        <v>84.41</v>
      </c>
      <c r="AX228" s="212">
        <v>82.83</v>
      </c>
      <c r="AY228" s="209">
        <v>74.489999999999995</v>
      </c>
      <c r="AZ228" s="209">
        <v>74.87</v>
      </c>
      <c r="BA228" s="209">
        <v>76.52</v>
      </c>
      <c r="BB228" s="209">
        <v>72.83</v>
      </c>
      <c r="BC228" s="209">
        <v>82.24</v>
      </c>
      <c r="BD228" s="212">
        <v>76.2</v>
      </c>
      <c r="BE228" s="209">
        <v>85.23</v>
      </c>
      <c r="BF228" s="209">
        <v>81.92</v>
      </c>
      <c r="BG228" s="209">
        <v>83.95</v>
      </c>
      <c r="BH228" s="209">
        <v>82.59</v>
      </c>
      <c r="BI228" s="209">
        <v>80.23</v>
      </c>
      <c r="BJ228" s="212">
        <v>82.79</v>
      </c>
      <c r="BK228" s="209">
        <v>84.1</v>
      </c>
      <c r="BL228" s="209">
        <v>83.49</v>
      </c>
      <c r="BM228" s="209">
        <v>84.28</v>
      </c>
      <c r="BN228" s="209">
        <v>81.77</v>
      </c>
      <c r="BO228" s="209">
        <v>84.27</v>
      </c>
      <c r="BP228" s="212">
        <v>83.58</v>
      </c>
      <c r="BQ228" s="209">
        <v>83.18</v>
      </c>
      <c r="BR228" s="209">
        <v>81.819999999999993</v>
      </c>
      <c r="BS228" s="209">
        <v>76.760000000000005</v>
      </c>
      <c r="BT228" s="209">
        <v>73.86</v>
      </c>
      <c r="BU228" s="209">
        <v>78.55</v>
      </c>
      <c r="BV228" s="212">
        <v>78.849999999999994</v>
      </c>
      <c r="BW228" s="209">
        <v>80.930000000000007</v>
      </c>
      <c r="BX228" s="209">
        <v>81.45</v>
      </c>
      <c r="BY228" s="209">
        <v>77.52</v>
      </c>
      <c r="BZ228" s="209">
        <v>85.63</v>
      </c>
      <c r="CA228" s="209">
        <v>86.26</v>
      </c>
      <c r="CB228" s="212">
        <v>82.36</v>
      </c>
      <c r="CC228" s="209">
        <v>79.53</v>
      </c>
      <c r="CD228" s="209">
        <v>76.55</v>
      </c>
      <c r="CE228" s="209">
        <v>76.09</v>
      </c>
      <c r="CF228" s="209">
        <v>79.16</v>
      </c>
      <c r="CG228" s="209">
        <v>76.739999999999995</v>
      </c>
      <c r="CH228" s="212">
        <v>77.61</v>
      </c>
      <c r="CI228" s="209">
        <v>82.05</v>
      </c>
      <c r="CJ228" s="209">
        <v>80.37</v>
      </c>
      <c r="CK228" s="209">
        <v>79.25</v>
      </c>
      <c r="CL228" s="209">
        <v>75.150000000000006</v>
      </c>
      <c r="CM228" s="209">
        <v>71.52</v>
      </c>
      <c r="CN228" s="212">
        <v>77.709999999999994</v>
      </c>
      <c r="CO228" s="161"/>
      <c r="CP228" s="161"/>
      <c r="CQ228" s="161"/>
      <c r="CR228" s="161"/>
      <c r="CS228" s="161"/>
      <c r="CT228" s="162"/>
      <c r="CU228" s="209">
        <v>79.44</v>
      </c>
      <c r="CV228" s="209">
        <v>80.89</v>
      </c>
      <c r="CW228" s="209">
        <v>80.88</v>
      </c>
      <c r="CX228" s="209">
        <v>58.13</v>
      </c>
      <c r="CY228" s="212">
        <v>74.95</v>
      </c>
      <c r="CZ228" s="209">
        <v>73.12</v>
      </c>
      <c r="DA228" s="209">
        <v>87.19</v>
      </c>
      <c r="DB228" s="209">
        <v>83.34</v>
      </c>
      <c r="DC228" s="209">
        <v>76.3</v>
      </c>
      <c r="DD228" s="209">
        <v>89.1</v>
      </c>
      <c r="DE228" s="209">
        <v>70.19</v>
      </c>
      <c r="DF228" s="212">
        <v>79.88</v>
      </c>
      <c r="DG228" s="209">
        <v>86.65</v>
      </c>
      <c r="DH228" s="209">
        <v>88.79</v>
      </c>
      <c r="DI228" s="209">
        <v>82.38</v>
      </c>
      <c r="DJ228" s="209">
        <v>78.88</v>
      </c>
      <c r="DK228" s="209">
        <v>90.74</v>
      </c>
      <c r="DL228" s="212">
        <v>85.5</v>
      </c>
      <c r="DM228" s="209">
        <v>83.52</v>
      </c>
      <c r="DN228" s="209">
        <v>77.63</v>
      </c>
      <c r="DO228" s="209">
        <v>82.94</v>
      </c>
      <c r="DP228" s="209">
        <v>80.52</v>
      </c>
      <c r="DQ228" s="209">
        <v>83.45</v>
      </c>
      <c r="DR228" s="212">
        <v>81.61</v>
      </c>
      <c r="DS228" s="212">
        <v>83.61</v>
      </c>
      <c r="DT228" s="212">
        <v>83.96</v>
      </c>
      <c r="DU228" s="212">
        <v>83.5</v>
      </c>
      <c r="DV228" s="212">
        <v>81.5</v>
      </c>
      <c r="DW228" s="212">
        <v>85.35</v>
      </c>
      <c r="DX228" s="212">
        <v>83.7</v>
      </c>
      <c r="DY228" s="212">
        <v>76.19</v>
      </c>
      <c r="DZ228" s="212">
        <v>79.94</v>
      </c>
      <c r="EA228" s="214">
        <v>86.17</v>
      </c>
    </row>
    <row r="229" spans="1:131" s="6" customFormat="1" x14ac:dyDescent="0.2">
      <c r="A229" s="90">
        <v>36</v>
      </c>
      <c r="B229" s="91" t="s">
        <v>583</v>
      </c>
      <c r="C229" s="92" t="s">
        <v>32</v>
      </c>
      <c r="D229" s="91" t="s">
        <v>339</v>
      </c>
      <c r="E229" s="225">
        <v>81.400000000000006</v>
      </c>
      <c r="F229" s="216">
        <v>16422</v>
      </c>
      <c r="G229" s="216">
        <v>15107</v>
      </c>
      <c r="H229" s="275">
        <v>100</v>
      </c>
      <c r="I229" s="209">
        <v>86.71</v>
      </c>
      <c r="J229" s="209">
        <v>82.41</v>
      </c>
      <c r="K229" s="209">
        <v>82.83</v>
      </c>
      <c r="L229" s="209">
        <v>82.12</v>
      </c>
      <c r="M229" s="209">
        <v>81.510000000000005</v>
      </c>
      <c r="N229" s="212">
        <v>83.12</v>
      </c>
      <c r="O229" s="209">
        <v>91.44</v>
      </c>
      <c r="P229" s="209">
        <v>85.53</v>
      </c>
      <c r="Q229" s="209">
        <v>90.61</v>
      </c>
      <c r="R229" s="209">
        <v>87.8</v>
      </c>
      <c r="S229" s="209">
        <v>86.01</v>
      </c>
      <c r="T229" s="212">
        <v>88.28</v>
      </c>
      <c r="U229" s="209">
        <v>80.72</v>
      </c>
      <c r="V229" s="209">
        <v>76.28</v>
      </c>
      <c r="W229" s="209">
        <v>77.25</v>
      </c>
      <c r="X229" s="209">
        <v>75.72</v>
      </c>
      <c r="Y229" s="209">
        <v>83.9</v>
      </c>
      <c r="Z229" s="212">
        <v>78.78</v>
      </c>
      <c r="AA229" s="209">
        <v>82.57</v>
      </c>
      <c r="AB229" s="209">
        <v>84.82</v>
      </c>
      <c r="AC229" s="209">
        <v>84.59</v>
      </c>
      <c r="AD229" s="209">
        <v>83.11</v>
      </c>
      <c r="AE229" s="209">
        <v>83.18</v>
      </c>
      <c r="AF229" s="212">
        <v>83.65</v>
      </c>
      <c r="AG229" s="209">
        <v>73.930000000000007</v>
      </c>
      <c r="AH229" s="209">
        <v>82.99</v>
      </c>
      <c r="AI229" s="209">
        <v>68.94</v>
      </c>
      <c r="AJ229" s="209">
        <v>79.39</v>
      </c>
      <c r="AK229" s="209">
        <v>81.87</v>
      </c>
      <c r="AL229" s="212">
        <v>77.430000000000007</v>
      </c>
      <c r="AM229" s="209">
        <v>85.17</v>
      </c>
      <c r="AN229" s="209">
        <v>86.46</v>
      </c>
      <c r="AO229" s="209">
        <v>86.26</v>
      </c>
      <c r="AP229" s="209">
        <v>84.97</v>
      </c>
      <c r="AQ229" s="209">
        <v>82.07</v>
      </c>
      <c r="AR229" s="212">
        <v>84.99</v>
      </c>
      <c r="AS229" s="209">
        <v>82.25</v>
      </c>
      <c r="AT229" s="209">
        <v>81.96</v>
      </c>
      <c r="AU229" s="209">
        <v>89.83</v>
      </c>
      <c r="AV229" s="209">
        <v>79.430000000000007</v>
      </c>
      <c r="AW229" s="209">
        <v>85.19</v>
      </c>
      <c r="AX229" s="212">
        <v>83.74</v>
      </c>
      <c r="AY229" s="209">
        <v>76.11</v>
      </c>
      <c r="AZ229" s="209">
        <v>74.540000000000006</v>
      </c>
      <c r="BA229" s="209">
        <v>75.84</v>
      </c>
      <c r="BB229" s="209">
        <v>74.209999999999994</v>
      </c>
      <c r="BC229" s="209">
        <v>82.71</v>
      </c>
      <c r="BD229" s="212">
        <v>76.69</v>
      </c>
      <c r="BE229" s="209">
        <v>87.59</v>
      </c>
      <c r="BF229" s="209">
        <v>82.05</v>
      </c>
      <c r="BG229" s="209">
        <v>83.24</v>
      </c>
      <c r="BH229" s="209">
        <v>82.18</v>
      </c>
      <c r="BI229" s="209">
        <v>79.709999999999994</v>
      </c>
      <c r="BJ229" s="212">
        <v>82.96</v>
      </c>
      <c r="BK229" s="209">
        <v>83.27</v>
      </c>
      <c r="BL229" s="209">
        <v>81.86</v>
      </c>
      <c r="BM229" s="209">
        <v>82.52</v>
      </c>
      <c r="BN229" s="209">
        <v>79.67</v>
      </c>
      <c r="BO229" s="209">
        <v>82.8</v>
      </c>
      <c r="BP229" s="212">
        <v>82.02</v>
      </c>
      <c r="BQ229" s="209">
        <v>82.59</v>
      </c>
      <c r="BR229" s="209">
        <v>81.13</v>
      </c>
      <c r="BS229" s="209">
        <v>77.209999999999994</v>
      </c>
      <c r="BT229" s="209">
        <v>72.62</v>
      </c>
      <c r="BU229" s="209">
        <v>78.849999999999994</v>
      </c>
      <c r="BV229" s="212">
        <v>78.489999999999995</v>
      </c>
      <c r="BW229" s="209">
        <v>80.260000000000005</v>
      </c>
      <c r="BX229" s="209">
        <v>80.92</v>
      </c>
      <c r="BY229" s="209">
        <v>79.06</v>
      </c>
      <c r="BZ229" s="209">
        <v>86.71</v>
      </c>
      <c r="CA229" s="209">
        <v>86.11</v>
      </c>
      <c r="CB229" s="212">
        <v>82.61</v>
      </c>
      <c r="CC229" s="209">
        <v>80.44</v>
      </c>
      <c r="CD229" s="209">
        <v>77.34</v>
      </c>
      <c r="CE229" s="209">
        <v>78.040000000000006</v>
      </c>
      <c r="CF229" s="209">
        <v>79.87</v>
      </c>
      <c r="CG229" s="209">
        <v>77.42</v>
      </c>
      <c r="CH229" s="212">
        <v>78.63</v>
      </c>
      <c r="CI229" s="209">
        <v>83.19</v>
      </c>
      <c r="CJ229" s="209">
        <v>79.81</v>
      </c>
      <c r="CK229" s="209">
        <v>78.88</v>
      </c>
      <c r="CL229" s="209">
        <v>73.790000000000006</v>
      </c>
      <c r="CM229" s="209">
        <v>71.47</v>
      </c>
      <c r="CN229" s="212">
        <v>77.45</v>
      </c>
      <c r="CO229" s="161"/>
      <c r="CP229" s="161"/>
      <c r="CQ229" s="161"/>
      <c r="CR229" s="161"/>
      <c r="CS229" s="161"/>
      <c r="CT229" s="162"/>
      <c r="CU229" s="209">
        <v>79.48</v>
      </c>
      <c r="CV229" s="209">
        <v>81.53</v>
      </c>
      <c r="CW229" s="209">
        <v>80.680000000000007</v>
      </c>
      <c r="CX229" s="209">
        <v>63.79</v>
      </c>
      <c r="CY229" s="212">
        <v>76.45</v>
      </c>
      <c r="CZ229" s="209">
        <v>78.83</v>
      </c>
      <c r="DA229" s="209">
        <v>86.48</v>
      </c>
      <c r="DB229" s="209">
        <v>85.14</v>
      </c>
      <c r="DC229" s="209">
        <v>75.430000000000007</v>
      </c>
      <c r="DD229" s="209">
        <v>88.96</v>
      </c>
      <c r="DE229" s="209">
        <v>76.180000000000007</v>
      </c>
      <c r="DF229" s="212">
        <v>81.849999999999994</v>
      </c>
      <c r="DG229" s="209">
        <v>86.93</v>
      </c>
      <c r="DH229" s="209">
        <v>88.51</v>
      </c>
      <c r="DI229" s="209">
        <v>82.19</v>
      </c>
      <c r="DJ229" s="209">
        <v>79.430000000000007</v>
      </c>
      <c r="DK229" s="209">
        <v>88.77</v>
      </c>
      <c r="DL229" s="212">
        <v>85.17</v>
      </c>
      <c r="DM229" s="209">
        <v>82.94</v>
      </c>
      <c r="DN229" s="209">
        <v>76.77</v>
      </c>
      <c r="DO229" s="209">
        <v>82.72</v>
      </c>
      <c r="DP229" s="209">
        <v>81.680000000000007</v>
      </c>
      <c r="DQ229" s="209">
        <v>84.55</v>
      </c>
      <c r="DR229" s="212">
        <v>81.73</v>
      </c>
      <c r="DS229" s="212">
        <v>85.95</v>
      </c>
      <c r="DT229" s="212">
        <v>81.91</v>
      </c>
      <c r="DU229" s="212">
        <v>81.03</v>
      </c>
      <c r="DV229" s="212">
        <v>79.540000000000006</v>
      </c>
      <c r="DW229" s="212">
        <v>83.19</v>
      </c>
      <c r="DX229" s="212">
        <v>80.61</v>
      </c>
      <c r="DY229" s="212">
        <v>77.66</v>
      </c>
      <c r="DZ229" s="212">
        <v>77.930000000000007</v>
      </c>
      <c r="EA229" s="214">
        <v>83.56</v>
      </c>
    </row>
    <row r="230" spans="1:131" s="6" customFormat="1" x14ac:dyDescent="0.2">
      <c r="A230" s="90">
        <v>37</v>
      </c>
      <c r="B230" s="91" t="s">
        <v>584</v>
      </c>
      <c r="C230" s="210">
        <v>0</v>
      </c>
      <c r="D230" s="200" t="s">
        <v>340</v>
      </c>
      <c r="E230" s="225">
        <v>87.75</v>
      </c>
      <c r="F230" s="216">
        <v>177</v>
      </c>
      <c r="G230" s="216">
        <v>191</v>
      </c>
      <c r="H230" s="275">
        <v>92.670157068062835</v>
      </c>
      <c r="I230" s="209">
        <v>89.71</v>
      </c>
      <c r="J230" s="209">
        <v>91.43</v>
      </c>
      <c r="K230" s="209">
        <v>90.51</v>
      </c>
      <c r="L230" s="209">
        <v>86.71</v>
      </c>
      <c r="M230" s="209">
        <v>89.83</v>
      </c>
      <c r="N230" s="212">
        <v>89.64</v>
      </c>
      <c r="O230" s="209">
        <v>92.72</v>
      </c>
      <c r="P230" s="209">
        <v>88.16</v>
      </c>
      <c r="Q230" s="209">
        <v>86.86</v>
      </c>
      <c r="R230" s="209">
        <v>88.23</v>
      </c>
      <c r="S230" s="209">
        <v>83.54</v>
      </c>
      <c r="T230" s="212">
        <v>87.89</v>
      </c>
      <c r="U230" s="209">
        <v>88.44</v>
      </c>
      <c r="V230" s="209">
        <v>84.12</v>
      </c>
      <c r="W230" s="209">
        <v>85.35</v>
      </c>
      <c r="X230" s="209">
        <v>90.51</v>
      </c>
      <c r="Y230" s="209">
        <v>92.57</v>
      </c>
      <c r="Z230" s="212">
        <v>88.23</v>
      </c>
      <c r="AA230" s="209">
        <v>90.4</v>
      </c>
      <c r="AB230" s="209">
        <v>92.3</v>
      </c>
      <c r="AC230" s="209">
        <v>92.25</v>
      </c>
      <c r="AD230" s="209">
        <v>90.17</v>
      </c>
      <c r="AE230" s="209">
        <v>90</v>
      </c>
      <c r="AF230" s="212">
        <v>91.03</v>
      </c>
      <c r="AG230" s="209">
        <v>76.98</v>
      </c>
      <c r="AH230" s="209">
        <v>88.12</v>
      </c>
      <c r="AI230" s="209">
        <v>65.38</v>
      </c>
      <c r="AJ230" s="209">
        <v>81.39</v>
      </c>
      <c r="AK230" s="209">
        <v>87.7</v>
      </c>
      <c r="AL230" s="212">
        <v>79.930000000000007</v>
      </c>
      <c r="AM230" s="209">
        <v>90.64</v>
      </c>
      <c r="AN230" s="209">
        <v>90.51</v>
      </c>
      <c r="AO230" s="209">
        <v>90.06</v>
      </c>
      <c r="AP230" s="209">
        <v>88.91</v>
      </c>
      <c r="AQ230" s="209">
        <v>86.9</v>
      </c>
      <c r="AR230" s="212">
        <v>89.4</v>
      </c>
      <c r="AS230" s="209">
        <v>85.86</v>
      </c>
      <c r="AT230" s="209">
        <v>88.39</v>
      </c>
      <c r="AU230" s="209">
        <v>94.09</v>
      </c>
      <c r="AV230" s="209">
        <v>84.88</v>
      </c>
      <c r="AW230" s="209">
        <v>87.61</v>
      </c>
      <c r="AX230" s="212">
        <v>88.19</v>
      </c>
      <c r="AY230" s="209">
        <v>87.47</v>
      </c>
      <c r="AZ230" s="209">
        <v>84.42</v>
      </c>
      <c r="BA230" s="209">
        <v>86.32</v>
      </c>
      <c r="BB230" s="209">
        <v>82.99</v>
      </c>
      <c r="BC230" s="209">
        <v>87.17</v>
      </c>
      <c r="BD230" s="212">
        <v>85.67</v>
      </c>
      <c r="BE230" s="209">
        <v>91.21</v>
      </c>
      <c r="BF230" s="209">
        <v>90.76</v>
      </c>
      <c r="BG230" s="209">
        <v>92.07</v>
      </c>
      <c r="BH230" s="209">
        <v>89.83</v>
      </c>
      <c r="BI230" s="209">
        <v>82.12</v>
      </c>
      <c r="BJ230" s="212">
        <v>89.22</v>
      </c>
      <c r="BK230" s="209">
        <v>91.46</v>
      </c>
      <c r="BL230" s="209">
        <v>88.46</v>
      </c>
      <c r="BM230" s="209">
        <v>90.11</v>
      </c>
      <c r="BN230" s="209">
        <v>87.56</v>
      </c>
      <c r="BO230" s="209">
        <v>88.79</v>
      </c>
      <c r="BP230" s="212">
        <v>89.27</v>
      </c>
      <c r="BQ230" s="209">
        <v>90</v>
      </c>
      <c r="BR230" s="209">
        <v>88.57</v>
      </c>
      <c r="BS230" s="209">
        <v>87.36</v>
      </c>
      <c r="BT230" s="209">
        <v>86.16</v>
      </c>
      <c r="BU230" s="209">
        <v>88.05</v>
      </c>
      <c r="BV230" s="212">
        <v>88.03</v>
      </c>
      <c r="BW230" s="209">
        <v>86.43</v>
      </c>
      <c r="BX230" s="209">
        <v>89.26</v>
      </c>
      <c r="BY230" s="209">
        <v>87.63</v>
      </c>
      <c r="BZ230" s="209">
        <v>92.41</v>
      </c>
      <c r="CA230" s="209">
        <v>90</v>
      </c>
      <c r="CB230" s="212">
        <v>89.16</v>
      </c>
      <c r="CC230" s="209">
        <v>86.94</v>
      </c>
      <c r="CD230" s="209">
        <v>86.78</v>
      </c>
      <c r="CE230" s="209">
        <v>85.03</v>
      </c>
      <c r="CF230" s="209">
        <v>88.05</v>
      </c>
      <c r="CG230" s="209">
        <v>85.66</v>
      </c>
      <c r="CH230" s="212">
        <v>86.49</v>
      </c>
      <c r="CI230" s="209">
        <v>90</v>
      </c>
      <c r="CJ230" s="209">
        <v>88.79</v>
      </c>
      <c r="CK230" s="209">
        <v>86.47</v>
      </c>
      <c r="CL230" s="209">
        <v>81.88</v>
      </c>
      <c r="CM230" s="209">
        <v>78.91</v>
      </c>
      <c r="CN230" s="212">
        <v>85.29</v>
      </c>
      <c r="CO230" s="209">
        <v>85.32</v>
      </c>
      <c r="CP230" s="209">
        <v>86.86</v>
      </c>
      <c r="CQ230" s="209">
        <v>82.71</v>
      </c>
      <c r="CR230" s="209">
        <v>88.55</v>
      </c>
      <c r="CS230" s="209">
        <v>84.02</v>
      </c>
      <c r="CT230" s="212">
        <v>85.5</v>
      </c>
      <c r="CU230" s="209">
        <v>87.54</v>
      </c>
      <c r="CV230" s="209">
        <v>88.23</v>
      </c>
      <c r="CW230" s="209">
        <v>90.46</v>
      </c>
      <c r="CX230" s="209">
        <v>61.68</v>
      </c>
      <c r="CY230" s="212">
        <v>82.2</v>
      </c>
      <c r="CZ230" s="209">
        <v>88.8</v>
      </c>
      <c r="DA230" s="209">
        <v>91.26</v>
      </c>
      <c r="DB230" s="209">
        <v>91.49</v>
      </c>
      <c r="DC230" s="209">
        <v>75.36</v>
      </c>
      <c r="DD230" s="209">
        <v>93.1</v>
      </c>
      <c r="DE230" s="209">
        <v>81.86</v>
      </c>
      <c r="DF230" s="212">
        <v>87.06</v>
      </c>
      <c r="DG230" s="209">
        <v>93.6</v>
      </c>
      <c r="DH230" s="209">
        <v>94.51</v>
      </c>
      <c r="DI230" s="209">
        <v>93.71</v>
      </c>
      <c r="DJ230" s="209">
        <v>87.31</v>
      </c>
      <c r="DK230" s="209">
        <v>94.94</v>
      </c>
      <c r="DL230" s="212">
        <v>92.81</v>
      </c>
      <c r="DM230" s="209">
        <v>91.45</v>
      </c>
      <c r="DN230" s="209">
        <v>81.61</v>
      </c>
      <c r="DO230" s="209">
        <v>90.29</v>
      </c>
      <c r="DP230" s="209">
        <v>89.49</v>
      </c>
      <c r="DQ230" s="209">
        <v>91.31</v>
      </c>
      <c r="DR230" s="212">
        <v>88.83</v>
      </c>
      <c r="DS230" s="212">
        <v>85.71</v>
      </c>
      <c r="DT230" s="212">
        <v>81.22</v>
      </c>
      <c r="DU230" s="212">
        <v>81.209999999999994</v>
      </c>
      <c r="DV230" s="212">
        <v>80.22</v>
      </c>
      <c r="DW230" s="212">
        <v>82.49</v>
      </c>
      <c r="DX230" s="212">
        <v>80.55</v>
      </c>
      <c r="DY230" s="212">
        <v>78.040000000000006</v>
      </c>
      <c r="DZ230" s="212">
        <v>79.7</v>
      </c>
      <c r="EA230" s="214">
        <v>83.45</v>
      </c>
    </row>
    <row r="231" spans="1:131" s="6" customFormat="1" x14ac:dyDescent="0.2">
      <c r="A231" s="90">
        <v>38</v>
      </c>
      <c r="B231" s="91" t="s">
        <v>585</v>
      </c>
      <c r="C231" s="92" t="s">
        <v>341</v>
      </c>
      <c r="D231" s="200" t="s">
        <v>342</v>
      </c>
      <c r="E231" s="225">
        <v>82.5</v>
      </c>
      <c r="F231" s="163">
        <v>57</v>
      </c>
      <c r="G231" s="163">
        <v>83</v>
      </c>
      <c r="H231" s="275">
        <v>68.674698795180717</v>
      </c>
      <c r="I231" s="209">
        <v>86.07</v>
      </c>
      <c r="J231" s="209">
        <v>85.96</v>
      </c>
      <c r="K231" s="209">
        <v>87.37</v>
      </c>
      <c r="L231" s="209">
        <v>84.56</v>
      </c>
      <c r="M231" s="209">
        <v>91.23</v>
      </c>
      <c r="N231" s="212">
        <v>87.04</v>
      </c>
      <c r="O231" s="209">
        <v>88.42</v>
      </c>
      <c r="P231" s="209">
        <v>79.64</v>
      </c>
      <c r="Q231" s="209">
        <v>78.25</v>
      </c>
      <c r="R231" s="209">
        <v>83.86</v>
      </c>
      <c r="S231" s="209">
        <v>80.7</v>
      </c>
      <c r="T231" s="212">
        <v>82.18</v>
      </c>
      <c r="U231" s="209">
        <v>78.91</v>
      </c>
      <c r="V231" s="209">
        <v>77.540000000000006</v>
      </c>
      <c r="W231" s="209">
        <v>76.790000000000006</v>
      </c>
      <c r="X231" s="209">
        <v>85.26</v>
      </c>
      <c r="Y231" s="209">
        <v>89.82</v>
      </c>
      <c r="Z231" s="212">
        <v>81.7</v>
      </c>
      <c r="AA231" s="209">
        <v>86.32</v>
      </c>
      <c r="AB231" s="209">
        <v>87.5</v>
      </c>
      <c r="AC231" s="209">
        <v>85.61</v>
      </c>
      <c r="AD231" s="209">
        <v>88.77</v>
      </c>
      <c r="AE231" s="209">
        <v>81.75</v>
      </c>
      <c r="AF231" s="212">
        <v>85.99</v>
      </c>
      <c r="AG231" s="209">
        <v>88.77</v>
      </c>
      <c r="AH231" s="209">
        <v>88.42</v>
      </c>
      <c r="AI231" s="209">
        <v>81.819999999999993</v>
      </c>
      <c r="AJ231" s="209">
        <v>71.23</v>
      </c>
      <c r="AK231" s="209">
        <v>89.09</v>
      </c>
      <c r="AL231" s="212">
        <v>83.84</v>
      </c>
      <c r="AM231" s="209">
        <v>90.53</v>
      </c>
      <c r="AN231" s="209">
        <v>92.98</v>
      </c>
      <c r="AO231" s="209">
        <v>88.07</v>
      </c>
      <c r="AP231" s="209">
        <v>83.51</v>
      </c>
      <c r="AQ231" s="209">
        <v>88.07</v>
      </c>
      <c r="AR231" s="212">
        <v>88.63</v>
      </c>
      <c r="AS231" s="209">
        <v>75</v>
      </c>
      <c r="AT231" s="209">
        <v>83.86</v>
      </c>
      <c r="AU231" s="209">
        <v>94.39</v>
      </c>
      <c r="AV231" s="209">
        <v>73.680000000000007</v>
      </c>
      <c r="AW231" s="209">
        <v>78.209999999999994</v>
      </c>
      <c r="AX231" s="212">
        <v>81.06</v>
      </c>
      <c r="AY231" s="209">
        <v>71.069999999999993</v>
      </c>
      <c r="AZ231" s="209">
        <v>69.64</v>
      </c>
      <c r="BA231" s="209">
        <v>81.069999999999993</v>
      </c>
      <c r="BB231" s="209">
        <v>72.5</v>
      </c>
      <c r="BC231" s="209">
        <v>76.84</v>
      </c>
      <c r="BD231" s="212">
        <v>74.23</v>
      </c>
      <c r="BE231" s="209">
        <v>90.88</v>
      </c>
      <c r="BF231" s="209">
        <v>88.07</v>
      </c>
      <c r="BG231" s="209">
        <v>85.96</v>
      </c>
      <c r="BH231" s="209">
        <v>86.07</v>
      </c>
      <c r="BI231" s="209">
        <v>80.73</v>
      </c>
      <c r="BJ231" s="212">
        <v>86.38</v>
      </c>
      <c r="BK231" s="209">
        <v>88.21</v>
      </c>
      <c r="BL231" s="209">
        <v>84.56</v>
      </c>
      <c r="BM231" s="209">
        <v>87.5</v>
      </c>
      <c r="BN231" s="209">
        <v>78.91</v>
      </c>
      <c r="BO231" s="209">
        <v>86.32</v>
      </c>
      <c r="BP231" s="212">
        <v>85.12</v>
      </c>
      <c r="BQ231" s="209">
        <v>86.67</v>
      </c>
      <c r="BR231" s="209">
        <v>82.46</v>
      </c>
      <c r="BS231" s="209">
        <v>77.5</v>
      </c>
      <c r="BT231" s="209">
        <v>78.599999999999994</v>
      </c>
      <c r="BU231" s="209">
        <v>81.75</v>
      </c>
      <c r="BV231" s="212">
        <v>81.41</v>
      </c>
      <c r="BW231" s="209">
        <v>82.81</v>
      </c>
      <c r="BX231" s="209">
        <v>83.86</v>
      </c>
      <c r="BY231" s="209">
        <v>85.26</v>
      </c>
      <c r="BZ231" s="209">
        <v>90</v>
      </c>
      <c r="CA231" s="209">
        <v>91.23</v>
      </c>
      <c r="CB231" s="212">
        <v>86.62</v>
      </c>
      <c r="CC231" s="209">
        <v>70.709999999999994</v>
      </c>
      <c r="CD231" s="209">
        <v>70.19</v>
      </c>
      <c r="CE231" s="209">
        <v>66.790000000000006</v>
      </c>
      <c r="CF231" s="209">
        <v>71.48</v>
      </c>
      <c r="CG231" s="209">
        <v>67.41</v>
      </c>
      <c r="CH231" s="212">
        <v>69.33</v>
      </c>
      <c r="CI231" s="209">
        <v>84.29</v>
      </c>
      <c r="CJ231" s="209">
        <v>80</v>
      </c>
      <c r="CK231" s="209">
        <v>68</v>
      </c>
      <c r="CL231" s="209">
        <v>76.069999999999993</v>
      </c>
      <c r="CM231" s="209">
        <v>70.91</v>
      </c>
      <c r="CN231" s="212">
        <v>75.91</v>
      </c>
      <c r="CO231" s="161"/>
      <c r="CP231" s="161"/>
      <c r="CQ231" s="161"/>
      <c r="CR231" s="161"/>
      <c r="CS231" s="161"/>
      <c r="CT231" s="162"/>
      <c r="CU231" s="209">
        <v>95.09</v>
      </c>
      <c r="CV231" s="209">
        <v>75.36</v>
      </c>
      <c r="CW231" s="209">
        <v>87.72</v>
      </c>
      <c r="CX231" s="209">
        <v>46.91</v>
      </c>
      <c r="CY231" s="212">
        <v>76.53</v>
      </c>
      <c r="CZ231" s="209">
        <v>65.959999999999994</v>
      </c>
      <c r="DA231" s="209">
        <v>88.77</v>
      </c>
      <c r="DB231" s="209">
        <v>89.47</v>
      </c>
      <c r="DC231" s="209">
        <v>69.47</v>
      </c>
      <c r="DD231" s="209">
        <v>92.98</v>
      </c>
      <c r="DE231" s="209">
        <v>66.430000000000007</v>
      </c>
      <c r="DF231" s="212">
        <v>78.89</v>
      </c>
      <c r="DG231" s="209">
        <v>94.04</v>
      </c>
      <c r="DH231" s="209">
        <v>94.04</v>
      </c>
      <c r="DI231" s="209">
        <v>92.63</v>
      </c>
      <c r="DJ231" s="209">
        <v>81.400000000000006</v>
      </c>
      <c r="DK231" s="209">
        <v>92.63</v>
      </c>
      <c r="DL231" s="212">
        <v>90.95</v>
      </c>
      <c r="DM231" s="209">
        <v>88.77</v>
      </c>
      <c r="DN231" s="209">
        <v>83.16</v>
      </c>
      <c r="DO231" s="209">
        <v>90</v>
      </c>
      <c r="DP231" s="209">
        <v>86.79</v>
      </c>
      <c r="DQ231" s="209">
        <v>90.71</v>
      </c>
      <c r="DR231" s="212">
        <v>87.87</v>
      </c>
      <c r="DS231" s="212">
        <v>88.77</v>
      </c>
      <c r="DT231" s="212">
        <v>89.63</v>
      </c>
      <c r="DU231" s="212">
        <v>84.7</v>
      </c>
      <c r="DV231" s="212">
        <v>86.94</v>
      </c>
      <c r="DW231" s="212">
        <v>89.25</v>
      </c>
      <c r="DX231" s="212">
        <v>88.59</v>
      </c>
      <c r="DY231" s="212">
        <v>85.89</v>
      </c>
      <c r="DZ231" s="212">
        <v>85.12</v>
      </c>
      <c r="EA231" s="214">
        <v>90.82</v>
      </c>
    </row>
    <row r="232" spans="1:131" s="6" customFormat="1" ht="15" customHeight="1" x14ac:dyDescent="0.2">
      <c r="A232" s="90">
        <v>38</v>
      </c>
      <c r="B232" s="91" t="s">
        <v>585</v>
      </c>
      <c r="C232" s="92" t="s">
        <v>343</v>
      </c>
      <c r="D232" s="200" t="s">
        <v>344</v>
      </c>
      <c r="E232" s="225">
        <v>74.23</v>
      </c>
      <c r="F232" s="163">
        <v>48</v>
      </c>
      <c r="G232" s="163">
        <v>193</v>
      </c>
      <c r="H232" s="275">
        <v>24.870466321243523</v>
      </c>
      <c r="I232" s="209">
        <v>69.13</v>
      </c>
      <c r="J232" s="209">
        <v>80</v>
      </c>
      <c r="K232" s="209">
        <v>76.52</v>
      </c>
      <c r="L232" s="209">
        <v>74.349999999999994</v>
      </c>
      <c r="M232" s="209">
        <v>86.96</v>
      </c>
      <c r="N232" s="212">
        <v>77.400000000000006</v>
      </c>
      <c r="O232" s="209">
        <v>74.47</v>
      </c>
      <c r="P232" s="209">
        <v>62.22</v>
      </c>
      <c r="Q232" s="209">
        <v>64.260000000000005</v>
      </c>
      <c r="R232" s="209">
        <v>73.62</v>
      </c>
      <c r="S232" s="209">
        <v>66.959999999999994</v>
      </c>
      <c r="T232" s="212">
        <v>68.36</v>
      </c>
      <c r="U232" s="209">
        <v>60.95</v>
      </c>
      <c r="V232" s="209">
        <v>57.21</v>
      </c>
      <c r="W232" s="209">
        <v>55.45</v>
      </c>
      <c r="X232" s="209">
        <v>88.26</v>
      </c>
      <c r="Y232" s="209">
        <v>87.11</v>
      </c>
      <c r="Z232" s="212">
        <v>70.180000000000007</v>
      </c>
      <c r="AA232" s="209">
        <v>75.22</v>
      </c>
      <c r="AB232" s="209">
        <v>85.91</v>
      </c>
      <c r="AC232" s="209">
        <v>80</v>
      </c>
      <c r="AD232" s="209">
        <v>81.78</v>
      </c>
      <c r="AE232" s="209">
        <v>75.91</v>
      </c>
      <c r="AF232" s="212">
        <v>79.73</v>
      </c>
      <c r="AG232" s="209">
        <v>78.7</v>
      </c>
      <c r="AH232" s="209">
        <v>77.39</v>
      </c>
      <c r="AI232" s="209">
        <v>69.13</v>
      </c>
      <c r="AJ232" s="209">
        <v>73.040000000000006</v>
      </c>
      <c r="AK232" s="209">
        <v>76.819999999999993</v>
      </c>
      <c r="AL232" s="212">
        <v>75</v>
      </c>
      <c r="AM232" s="209">
        <v>78.22</v>
      </c>
      <c r="AN232" s="209">
        <v>81.33</v>
      </c>
      <c r="AO232" s="209">
        <v>75.22</v>
      </c>
      <c r="AP232" s="209">
        <v>69.569999999999993</v>
      </c>
      <c r="AQ232" s="209">
        <v>71.739999999999995</v>
      </c>
      <c r="AR232" s="212">
        <v>75.180000000000007</v>
      </c>
      <c r="AS232" s="209">
        <v>64.680000000000007</v>
      </c>
      <c r="AT232" s="209">
        <v>71.91</v>
      </c>
      <c r="AU232" s="209">
        <v>93.62</v>
      </c>
      <c r="AV232" s="209">
        <v>76.09</v>
      </c>
      <c r="AW232" s="209">
        <v>72.17</v>
      </c>
      <c r="AX232" s="212">
        <v>75.709999999999994</v>
      </c>
      <c r="AY232" s="209">
        <v>69.13</v>
      </c>
      <c r="AZ232" s="209">
        <v>67.66</v>
      </c>
      <c r="BA232" s="209">
        <v>75.739999999999995</v>
      </c>
      <c r="BB232" s="209">
        <v>64.349999999999994</v>
      </c>
      <c r="BC232" s="209">
        <v>71.11</v>
      </c>
      <c r="BD232" s="212">
        <v>69.61</v>
      </c>
      <c r="BE232" s="209">
        <v>80.87</v>
      </c>
      <c r="BF232" s="209">
        <v>69.05</v>
      </c>
      <c r="BG232" s="209">
        <v>73.33</v>
      </c>
      <c r="BH232" s="209">
        <v>70.87</v>
      </c>
      <c r="BI232" s="209">
        <v>70</v>
      </c>
      <c r="BJ232" s="212">
        <v>72.91</v>
      </c>
      <c r="BK232" s="209">
        <v>71.900000000000006</v>
      </c>
      <c r="BL232" s="209">
        <v>71.11</v>
      </c>
      <c r="BM232" s="209">
        <v>77.27</v>
      </c>
      <c r="BN232" s="209">
        <v>65.12</v>
      </c>
      <c r="BO232" s="209">
        <v>72</v>
      </c>
      <c r="BP232" s="212">
        <v>71.510000000000005</v>
      </c>
      <c r="BQ232" s="209">
        <v>80.44</v>
      </c>
      <c r="BR232" s="209">
        <v>79.56</v>
      </c>
      <c r="BS232" s="209">
        <v>80</v>
      </c>
      <c r="BT232" s="209">
        <v>64.09</v>
      </c>
      <c r="BU232" s="209">
        <v>73.040000000000006</v>
      </c>
      <c r="BV232" s="212">
        <v>75.47</v>
      </c>
      <c r="BW232" s="209">
        <v>70</v>
      </c>
      <c r="BX232" s="209">
        <v>73.78</v>
      </c>
      <c r="BY232" s="209">
        <v>74.349999999999994</v>
      </c>
      <c r="BZ232" s="209">
        <v>87.11</v>
      </c>
      <c r="CA232" s="209">
        <v>88.44</v>
      </c>
      <c r="CB232" s="212">
        <v>78.680000000000007</v>
      </c>
      <c r="CC232" s="209">
        <v>66.81</v>
      </c>
      <c r="CD232" s="209">
        <v>61.33</v>
      </c>
      <c r="CE232" s="209">
        <v>61.4</v>
      </c>
      <c r="CF232" s="209">
        <v>63.9</v>
      </c>
      <c r="CG232" s="209">
        <v>61.4</v>
      </c>
      <c r="CH232" s="212">
        <v>63.01</v>
      </c>
      <c r="CI232" s="209">
        <v>78.64</v>
      </c>
      <c r="CJ232" s="209">
        <v>69.52</v>
      </c>
      <c r="CK232" s="209">
        <v>63.56</v>
      </c>
      <c r="CL232" s="209">
        <v>64.55</v>
      </c>
      <c r="CM232" s="209">
        <v>63.41</v>
      </c>
      <c r="CN232" s="212">
        <v>67.959999999999994</v>
      </c>
      <c r="CO232" s="161"/>
      <c r="CP232" s="161"/>
      <c r="CQ232" s="161"/>
      <c r="CR232" s="161"/>
      <c r="CS232" s="161"/>
      <c r="CT232" s="162"/>
      <c r="CU232" s="209">
        <v>89.13</v>
      </c>
      <c r="CV232" s="209">
        <v>90.43</v>
      </c>
      <c r="CW232" s="209">
        <v>89.13</v>
      </c>
      <c r="CX232" s="209">
        <v>44.76</v>
      </c>
      <c r="CY232" s="212">
        <v>79.11</v>
      </c>
      <c r="CZ232" s="209">
        <v>67.91</v>
      </c>
      <c r="DA232" s="209">
        <v>78.67</v>
      </c>
      <c r="DB232" s="209">
        <v>88.7</v>
      </c>
      <c r="DC232" s="209">
        <v>68.7</v>
      </c>
      <c r="DD232" s="209">
        <v>85.33</v>
      </c>
      <c r="DE232" s="209">
        <v>69.569999999999993</v>
      </c>
      <c r="DF232" s="212">
        <v>76.53</v>
      </c>
      <c r="DG232" s="209">
        <v>87.83</v>
      </c>
      <c r="DH232" s="209">
        <v>90</v>
      </c>
      <c r="DI232" s="209">
        <v>70.22</v>
      </c>
      <c r="DJ232" s="209">
        <v>66.05</v>
      </c>
      <c r="DK232" s="209">
        <v>89.33</v>
      </c>
      <c r="DL232" s="212">
        <v>80.81</v>
      </c>
      <c r="DM232" s="209">
        <v>80.89</v>
      </c>
      <c r="DN232" s="209">
        <v>74.67</v>
      </c>
      <c r="DO232" s="209">
        <v>79.13</v>
      </c>
      <c r="DP232" s="209">
        <v>76.09</v>
      </c>
      <c r="DQ232" s="209">
        <v>83.48</v>
      </c>
      <c r="DR232" s="212">
        <v>78.86</v>
      </c>
      <c r="DS232" s="212">
        <v>84.61</v>
      </c>
      <c r="DT232" s="212">
        <v>83.85</v>
      </c>
      <c r="DU232" s="212">
        <v>86.25</v>
      </c>
      <c r="DV232" s="212">
        <v>77.66</v>
      </c>
      <c r="DW232" s="212">
        <v>85.75</v>
      </c>
      <c r="DX232" s="212">
        <v>84.01</v>
      </c>
      <c r="DY232" s="212">
        <v>72.680000000000007</v>
      </c>
      <c r="DZ232" s="212">
        <v>77.95</v>
      </c>
      <c r="EA232" s="214">
        <v>89.42</v>
      </c>
    </row>
    <row r="233" spans="1:131" s="6" customFormat="1" x14ac:dyDescent="0.2">
      <c r="A233" s="90">
        <v>38</v>
      </c>
      <c r="B233" s="91" t="s">
        <v>585</v>
      </c>
      <c r="C233" s="92" t="s">
        <v>345</v>
      </c>
      <c r="D233" s="200" t="s">
        <v>346</v>
      </c>
      <c r="E233" s="225">
        <v>74.48</v>
      </c>
      <c r="F233" s="216">
        <v>163</v>
      </c>
      <c r="G233" s="216">
        <v>199</v>
      </c>
      <c r="H233" s="275">
        <v>81.909547738693462</v>
      </c>
      <c r="I233" s="209">
        <v>74.69</v>
      </c>
      <c r="J233" s="209">
        <v>73.459999999999994</v>
      </c>
      <c r="K233" s="209">
        <v>76.150000000000006</v>
      </c>
      <c r="L233" s="209">
        <v>65.680000000000007</v>
      </c>
      <c r="M233" s="209">
        <v>74.69</v>
      </c>
      <c r="N233" s="212">
        <v>72.930000000000007</v>
      </c>
      <c r="O233" s="209">
        <v>76.17</v>
      </c>
      <c r="P233" s="209">
        <v>68.94</v>
      </c>
      <c r="Q233" s="209">
        <v>72.64</v>
      </c>
      <c r="R233" s="209">
        <v>72.92</v>
      </c>
      <c r="S233" s="209">
        <v>72.22</v>
      </c>
      <c r="T233" s="212">
        <v>72.58</v>
      </c>
      <c r="U233" s="209">
        <v>69.36</v>
      </c>
      <c r="V233" s="209">
        <v>63.52</v>
      </c>
      <c r="W233" s="209">
        <v>64.97</v>
      </c>
      <c r="X233" s="209">
        <v>73.33</v>
      </c>
      <c r="Y233" s="209">
        <v>84.2</v>
      </c>
      <c r="Z233" s="212">
        <v>71.16</v>
      </c>
      <c r="AA233" s="209">
        <v>78.14</v>
      </c>
      <c r="AB233" s="209">
        <v>80.75</v>
      </c>
      <c r="AC233" s="209">
        <v>76.3</v>
      </c>
      <c r="AD233" s="209">
        <v>77.27</v>
      </c>
      <c r="AE233" s="209">
        <v>76.63</v>
      </c>
      <c r="AF233" s="212">
        <v>77.81</v>
      </c>
      <c r="AG233" s="209">
        <v>80.489999999999995</v>
      </c>
      <c r="AH233" s="209">
        <v>80.739999999999995</v>
      </c>
      <c r="AI233" s="209">
        <v>74.66</v>
      </c>
      <c r="AJ233" s="209">
        <v>70.180000000000007</v>
      </c>
      <c r="AK233" s="209">
        <v>81.36</v>
      </c>
      <c r="AL233" s="212">
        <v>77.48</v>
      </c>
      <c r="AM233" s="209">
        <v>82.72</v>
      </c>
      <c r="AN233" s="209">
        <v>84.84</v>
      </c>
      <c r="AO233" s="209">
        <v>80.739999999999995</v>
      </c>
      <c r="AP233" s="209">
        <v>77.790000000000006</v>
      </c>
      <c r="AQ233" s="209">
        <v>76.02</v>
      </c>
      <c r="AR233" s="212">
        <v>80.42</v>
      </c>
      <c r="AS233" s="209">
        <v>67.7</v>
      </c>
      <c r="AT233" s="209">
        <v>69.08</v>
      </c>
      <c r="AU233" s="209">
        <v>88.83</v>
      </c>
      <c r="AV233" s="209">
        <v>65.430000000000007</v>
      </c>
      <c r="AW233" s="209">
        <v>74.040000000000006</v>
      </c>
      <c r="AX233" s="212">
        <v>73.040000000000006</v>
      </c>
      <c r="AY233" s="209">
        <v>61.13</v>
      </c>
      <c r="AZ233" s="209">
        <v>64.17</v>
      </c>
      <c r="BA233" s="209">
        <v>68.34</v>
      </c>
      <c r="BB233" s="209">
        <v>62.96</v>
      </c>
      <c r="BC233" s="209">
        <v>74.319999999999993</v>
      </c>
      <c r="BD233" s="212">
        <v>66.2</v>
      </c>
      <c r="BE233" s="209">
        <v>90.37</v>
      </c>
      <c r="BF233" s="209">
        <v>80.25</v>
      </c>
      <c r="BG233" s="209">
        <v>83.21</v>
      </c>
      <c r="BH233" s="209">
        <v>80.13</v>
      </c>
      <c r="BI233" s="209">
        <v>79.25</v>
      </c>
      <c r="BJ233" s="212">
        <v>82.66</v>
      </c>
      <c r="BK233" s="209">
        <v>82.86</v>
      </c>
      <c r="BL233" s="209">
        <v>79.75</v>
      </c>
      <c r="BM233" s="209">
        <v>80.38</v>
      </c>
      <c r="BN233" s="209">
        <v>71.06</v>
      </c>
      <c r="BO233" s="209">
        <v>76.400000000000006</v>
      </c>
      <c r="BP233" s="212">
        <v>78.09</v>
      </c>
      <c r="BQ233" s="209">
        <v>78.760000000000005</v>
      </c>
      <c r="BR233" s="209">
        <v>77.52</v>
      </c>
      <c r="BS233" s="209">
        <v>73.5</v>
      </c>
      <c r="BT233" s="209">
        <v>62.15</v>
      </c>
      <c r="BU233" s="209">
        <v>69.94</v>
      </c>
      <c r="BV233" s="212">
        <v>72.42</v>
      </c>
      <c r="BW233" s="209">
        <v>74.44</v>
      </c>
      <c r="BX233" s="209">
        <v>71.900000000000006</v>
      </c>
      <c r="BY233" s="209">
        <v>70.62</v>
      </c>
      <c r="BZ233" s="209">
        <v>88.27</v>
      </c>
      <c r="CA233" s="209">
        <v>87.36</v>
      </c>
      <c r="CB233" s="212">
        <v>78.52</v>
      </c>
      <c r="CC233" s="209">
        <v>64</v>
      </c>
      <c r="CD233" s="209">
        <v>60.13</v>
      </c>
      <c r="CE233" s="209">
        <v>60.76</v>
      </c>
      <c r="CF233" s="209">
        <v>63.31</v>
      </c>
      <c r="CG233" s="209">
        <v>58.75</v>
      </c>
      <c r="CH233" s="212">
        <v>61.39</v>
      </c>
      <c r="CI233" s="209">
        <v>75.680000000000007</v>
      </c>
      <c r="CJ233" s="209">
        <v>71.25</v>
      </c>
      <c r="CK233" s="209">
        <v>60.75</v>
      </c>
      <c r="CL233" s="209">
        <v>60</v>
      </c>
      <c r="CM233" s="209">
        <v>57.42</v>
      </c>
      <c r="CN233" s="212">
        <v>65.08</v>
      </c>
      <c r="CO233" s="161"/>
      <c r="CP233" s="161"/>
      <c r="CQ233" s="161"/>
      <c r="CR233" s="161"/>
      <c r="CS233" s="161"/>
      <c r="CT233" s="162"/>
      <c r="CU233" s="209">
        <v>88.52</v>
      </c>
      <c r="CV233" s="209">
        <v>73.13</v>
      </c>
      <c r="CW233" s="209">
        <v>76.42</v>
      </c>
      <c r="CX233" s="209">
        <v>47.97</v>
      </c>
      <c r="CY233" s="212">
        <v>71.84</v>
      </c>
      <c r="CZ233" s="209">
        <v>75.900000000000006</v>
      </c>
      <c r="DA233" s="209">
        <v>82.35</v>
      </c>
      <c r="DB233" s="209">
        <v>88.1</v>
      </c>
      <c r="DC233" s="209">
        <v>73</v>
      </c>
      <c r="DD233" s="209">
        <v>88.47</v>
      </c>
      <c r="DE233" s="209">
        <v>73.67</v>
      </c>
      <c r="DF233" s="212">
        <v>80.31</v>
      </c>
      <c r="DG233" s="209">
        <v>87.61</v>
      </c>
      <c r="DH233" s="209">
        <v>86.54</v>
      </c>
      <c r="DI233" s="209">
        <v>84.69</v>
      </c>
      <c r="DJ233" s="209">
        <v>65.430000000000007</v>
      </c>
      <c r="DK233" s="209">
        <v>89.14</v>
      </c>
      <c r="DL233" s="212">
        <v>82.69</v>
      </c>
      <c r="DM233" s="209">
        <v>78.040000000000006</v>
      </c>
      <c r="DN233" s="209">
        <v>58.65</v>
      </c>
      <c r="DO233" s="209">
        <v>77.67</v>
      </c>
      <c r="DP233" s="209">
        <v>74.91</v>
      </c>
      <c r="DQ233" s="209">
        <v>80</v>
      </c>
      <c r="DR233" s="212">
        <v>73.84</v>
      </c>
      <c r="DS233" s="212">
        <v>72.87</v>
      </c>
      <c r="DT233" s="212">
        <v>75.010000000000005</v>
      </c>
      <c r="DU233" s="212">
        <v>75.09</v>
      </c>
      <c r="DV233" s="212">
        <v>72.67</v>
      </c>
      <c r="DW233" s="212">
        <v>72.22</v>
      </c>
      <c r="DX233" s="212">
        <v>77.08</v>
      </c>
      <c r="DY233" s="212">
        <v>65.47</v>
      </c>
      <c r="DZ233" s="212">
        <v>77.56</v>
      </c>
      <c r="EA233" s="214">
        <v>79.819999999999993</v>
      </c>
    </row>
    <row r="234" spans="1:131" s="6" customFormat="1" x14ac:dyDescent="0.2">
      <c r="A234" s="90">
        <v>38</v>
      </c>
      <c r="B234" s="91" t="s">
        <v>585</v>
      </c>
      <c r="C234" s="92" t="s">
        <v>347</v>
      </c>
      <c r="D234" s="200" t="s">
        <v>348</v>
      </c>
      <c r="E234" s="225">
        <v>87.41</v>
      </c>
      <c r="F234" s="216">
        <v>208</v>
      </c>
      <c r="G234" s="216">
        <v>206</v>
      </c>
      <c r="H234" s="275">
        <v>100</v>
      </c>
      <c r="I234" s="209">
        <v>89.76</v>
      </c>
      <c r="J234" s="209">
        <v>89.81</v>
      </c>
      <c r="K234" s="209">
        <v>88.74</v>
      </c>
      <c r="L234" s="209">
        <v>89.42</v>
      </c>
      <c r="M234" s="209">
        <v>91.41</v>
      </c>
      <c r="N234" s="212">
        <v>89.82</v>
      </c>
      <c r="O234" s="209">
        <v>90.38</v>
      </c>
      <c r="P234" s="209">
        <v>85.83</v>
      </c>
      <c r="Q234" s="209">
        <v>77.67</v>
      </c>
      <c r="R234" s="209">
        <v>87.57</v>
      </c>
      <c r="S234" s="209">
        <v>77.959999999999994</v>
      </c>
      <c r="T234" s="212">
        <v>83.9</v>
      </c>
      <c r="U234" s="209">
        <v>85.73</v>
      </c>
      <c r="V234" s="209">
        <v>80.3</v>
      </c>
      <c r="W234" s="209">
        <v>82.9</v>
      </c>
      <c r="X234" s="209">
        <v>88.89</v>
      </c>
      <c r="Y234" s="209">
        <v>93.14</v>
      </c>
      <c r="Z234" s="212">
        <v>86.25</v>
      </c>
      <c r="AA234" s="209">
        <v>90.44</v>
      </c>
      <c r="AB234" s="209">
        <v>93.76</v>
      </c>
      <c r="AC234" s="209">
        <v>90.59</v>
      </c>
      <c r="AD234" s="209">
        <v>90.68</v>
      </c>
      <c r="AE234" s="209">
        <v>90.88</v>
      </c>
      <c r="AF234" s="212">
        <v>91.27</v>
      </c>
      <c r="AG234" s="209">
        <v>88.06</v>
      </c>
      <c r="AH234" s="209">
        <v>88.74</v>
      </c>
      <c r="AI234" s="209">
        <v>84.47</v>
      </c>
      <c r="AJ234" s="209">
        <v>84.37</v>
      </c>
      <c r="AK234" s="209">
        <v>92.94</v>
      </c>
      <c r="AL234" s="212">
        <v>87.7</v>
      </c>
      <c r="AM234" s="209">
        <v>90.58</v>
      </c>
      <c r="AN234" s="209">
        <v>92.49</v>
      </c>
      <c r="AO234" s="209">
        <v>93.3</v>
      </c>
      <c r="AP234" s="209">
        <v>90.83</v>
      </c>
      <c r="AQ234" s="209">
        <v>91.32</v>
      </c>
      <c r="AR234" s="212">
        <v>91.7</v>
      </c>
      <c r="AS234" s="209">
        <v>86.57</v>
      </c>
      <c r="AT234" s="209">
        <v>84.47</v>
      </c>
      <c r="AU234" s="209">
        <v>96.23</v>
      </c>
      <c r="AV234" s="209">
        <v>87.32</v>
      </c>
      <c r="AW234" s="209">
        <v>88.83</v>
      </c>
      <c r="AX234" s="212">
        <v>88.69</v>
      </c>
      <c r="AY234" s="209">
        <v>85.05</v>
      </c>
      <c r="AZ234" s="209">
        <v>81.760000000000005</v>
      </c>
      <c r="BA234" s="209">
        <v>86.86</v>
      </c>
      <c r="BB234" s="209">
        <v>81.069999999999993</v>
      </c>
      <c r="BC234" s="209">
        <v>82.82</v>
      </c>
      <c r="BD234" s="212">
        <v>83.51</v>
      </c>
      <c r="BE234" s="209">
        <v>82.28</v>
      </c>
      <c r="BF234" s="209">
        <v>85.97</v>
      </c>
      <c r="BG234" s="209">
        <v>93.01</v>
      </c>
      <c r="BH234" s="209">
        <v>91.55</v>
      </c>
      <c r="BI234" s="209">
        <v>90</v>
      </c>
      <c r="BJ234" s="212">
        <v>88.59</v>
      </c>
      <c r="BK234" s="209">
        <v>92.16</v>
      </c>
      <c r="BL234" s="209">
        <v>89.66</v>
      </c>
      <c r="BM234" s="209">
        <v>92.62</v>
      </c>
      <c r="BN234" s="209">
        <v>87.32</v>
      </c>
      <c r="BO234" s="209">
        <v>90.58</v>
      </c>
      <c r="BP234" s="212">
        <v>90.47</v>
      </c>
      <c r="BQ234" s="209">
        <v>87.96</v>
      </c>
      <c r="BR234" s="209">
        <v>86.8</v>
      </c>
      <c r="BS234" s="209">
        <v>85.78</v>
      </c>
      <c r="BT234" s="209">
        <v>82.45</v>
      </c>
      <c r="BU234" s="209">
        <v>87.22</v>
      </c>
      <c r="BV234" s="212">
        <v>86.05</v>
      </c>
      <c r="BW234" s="209">
        <v>91.22</v>
      </c>
      <c r="BX234" s="209">
        <v>89.71</v>
      </c>
      <c r="BY234" s="209">
        <v>87.67</v>
      </c>
      <c r="BZ234" s="209">
        <v>94.27</v>
      </c>
      <c r="CA234" s="209">
        <v>93.88</v>
      </c>
      <c r="CB234" s="212">
        <v>91.35</v>
      </c>
      <c r="CC234" s="209">
        <v>84.8</v>
      </c>
      <c r="CD234" s="209">
        <v>82.9</v>
      </c>
      <c r="CE234" s="209">
        <v>84.47</v>
      </c>
      <c r="CF234" s="209">
        <v>86.05</v>
      </c>
      <c r="CG234" s="209">
        <v>83.88</v>
      </c>
      <c r="CH234" s="212">
        <v>84.42</v>
      </c>
      <c r="CI234" s="209">
        <v>87.16</v>
      </c>
      <c r="CJ234" s="209">
        <v>86.31</v>
      </c>
      <c r="CK234" s="209">
        <v>82.91</v>
      </c>
      <c r="CL234" s="209">
        <v>80.98</v>
      </c>
      <c r="CM234" s="209">
        <v>76</v>
      </c>
      <c r="CN234" s="212">
        <v>82.69</v>
      </c>
      <c r="CO234" s="161"/>
      <c r="CP234" s="161"/>
      <c r="CQ234" s="161"/>
      <c r="CR234" s="161"/>
      <c r="CS234" s="161"/>
      <c r="CT234" s="162"/>
      <c r="CU234" s="209">
        <v>93.88</v>
      </c>
      <c r="CV234" s="209">
        <v>93.79</v>
      </c>
      <c r="CW234" s="209">
        <v>93.69</v>
      </c>
      <c r="CX234" s="209">
        <v>52.32</v>
      </c>
      <c r="CY234" s="212">
        <v>83.53</v>
      </c>
      <c r="CZ234" s="209">
        <v>76.86</v>
      </c>
      <c r="DA234" s="209">
        <v>90.63</v>
      </c>
      <c r="DB234" s="209">
        <v>92.39</v>
      </c>
      <c r="DC234" s="209">
        <v>76.22</v>
      </c>
      <c r="DD234" s="209">
        <v>93.17</v>
      </c>
      <c r="DE234" s="209">
        <v>73.2</v>
      </c>
      <c r="DF234" s="212">
        <v>83.77</v>
      </c>
      <c r="DG234" s="209">
        <v>93.82</v>
      </c>
      <c r="DH234" s="209">
        <v>93.76</v>
      </c>
      <c r="DI234" s="209">
        <v>86.5</v>
      </c>
      <c r="DJ234" s="209">
        <v>84.53</v>
      </c>
      <c r="DK234" s="209">
        <v>94.93</v>
      </c>
      <c r="DL234" s="212">
        <v>90.75</v>
      </c>
      <c r="DM234" s="209">
        <v>92.14</v>
      </c>
      <c r="DN234" s="209">
        <v>79.02</v>
      </c>
      <c r="DO234" s="209">
        <v>91.18</v>
      </c>
      <c r="DP234" s="209">
        <v>90.29</v>
      </c>
      <c r="DQ234" s="209">
        <v>91.41</v>
      </c>
      <c r="DR234" s="212">
        <v>88.81</v>
      </c>
      <c r="DS234" s="212">
        <v>72.760000000000005</v>
      </c>
      <c r="DT234" s="212">
        <v>74.5</v>
      </c>
      <c r="DU234" s="212">
        <v>78.95</v>
      </c>
      <c r="DV234" s="212">
        <v>69.62</v>
      </c>
      <c r="DW234" s="212">
        <v>80.37</v>
      </c>
      <c r="DX234" s="212">
        <v>75.5</v>
      </c>
      <c r="DY234" s="212">
        <v>63.24</v>
      </c>
      <c r="DZ234" s="212">
        <v>76.94</v>
      </c>
      <c r="EA234" s="214">
        <v>78.260000000000005</v>
      </c>
    </row>
    <row r="235" spans="1:131" s="6" customFormat="1" x14ac:dyDescent="0.2">
      <c r="A235" s="90">
        <v>38</v>
      </c>
      <c r="B235" s="91" t="s">
        <v>585</v>
      </c>
      <c r="C235" s="92" t="s">
        <v>349</v>
      </c>
      <c r="D235" s="200" t="s">
        <v>350</v>
      </c>
      <c r="E235" s="225">
        <v>86.91</v>
      </c>
      <c r="F235" s="216">
        <v>199</v>
      </c>
      <c r="G235" s="216">
        <v>224</v>
      </c>
      <c r="H235" s="275">
        <v>88.839285714285708</v>
      </c>
      <c r="I235" s="209">
        <v>90</v>
      </c>
      <c r="J235" s="209">
        <v>89.74</v>
      </c>
      <c r="K235" s="209">
        <v>89.13</v>
      </c>
      <c r="L235" s="209">
        <v>82.12</v>
      </c>
      <c r="M235" s="209">
        <v>90.61</v>
      </c>
      <c r="N235" s="212">
        <v>88.31</v>
      </c>
      <c r="O235" s="209">
        <v>91.06</v>
      </c>
      <c r="P235" s="209">
        <v>85.25</v>
      </c>
      <c r="Q235" s="209">
        <v>82.22</v>
      </c>
      <c r="R235" s="209">
        <v>85.43</v>
      </c>
      <c r="S235" s="209">
        <v>83.03</v>
      </c>
      <c r="T235" s="212">
        <v>85.4</v>
      </c>
      <c r="U235" s="209">
        <v>87.67</v>
      </c>
      <c r="V235" s="209">
        <v>83.76</v>
      </c>
      <c r="W235" s="209">
        <v>83.06</v>
      </c>
      <c r="X235" s="209">
        <v>85.73</v>
      </c>
      <c r="Y235" s="209">
        <v>95.58</v>
      </c>
      <c r="Z235" s="212">
        <v>87.17</v>
      </c>
      <c r="AA235" s="209">
        <v>91.17</v>
      </c>
      <c r="AB235" s="209">
        <v>92.39</v>
      </c>
      <c r="AC235" s="209">
        <v>92.53</v>
      </c>
      <c r="AD235" s="209">
        <v>90.61</v>
      </c>
      <c r="AE235" s="209">
        <v>90.3</v>
      </c>
      <c r="AF235" s="212">
        <v>91.4</v>
      </c>
      <c r="AG235" s="209">
        <v>90.65</v>
      </c>
      <c r="AH235" s="209">
        <v>87.92</v>
      </c>
      <c r="AI235" s="209">
        <v>81.819999999999993</v>
      </c>
      <c r="AJ235" s="209">
        <v>89.09</v>
      </c>
      <c r="AK235" s="209">
        <v>92.42</v>
      </c>
      <c r="AL235" s="212">
        <v>88.38</v>
      </c>
      <c r="AM235" s="209">
        <v>90.36</v>
      </c>
      <c r="AN235" s="209">
        <v>93.54</v>
      </c>
      <c r="AO235" s="209">
        <v>95.58</v>
      </c>
      <c r="AP235" s="209">
        <v>92.22</v>
      </c>
      <c r="AQ235" s="209">
        <v>88.94</v>
      </c>
      <c r="AR235" s="212">
        <v>92.13</v>
      </c>
      <c r="AS235" s="209">
        <v>85.35</v>
      </c>
      <c r="AT235" s="209">
        <v>86.43</v>
      </c>
      <c r="AU235" s="209">
        <v>96.98</v>
      </c>
      <c r="AV235" s="209">
        <v>84.65</v>
      </c>
      <c r="AW235" s="209">
        <v>90.3</v>
      </c>
      <c r="AX235" s="212">
        <v>88.75</v>
      </c>
      <c r="AY235" s="209">
        <v>81.52</v>
      </c>
      <c r="AZ235" s="209">
        <v>76.95</v>
      </c>
      <c r="BA235" s="209">
        <v>81.93</v>
      </c>
      <c r="BB235" s="209">
        <v>81.44</v>
      </c>
      <c r="BC235" s="209">
        <v>85.33</v>
      </c>
      <c r="BD235" s="212">
        <v>81.44</v>
      </c>
      <c r="BE235" s="209">
        <v>94.77</v>
      </c>
      <c r="BF235" s="209">
        <v>89.8</v>
      </c>
      <c r="BG235" s="209">
        <v>93.17</v>
      </c>
      <c r="BH235" s="209">
        <v>93.47</v>
      </c>
      <c r="BI235" s="209">
        <v>90.36</v>
      </c>
      <c r="BJ235" s="212">
        <v>92.32</v>
      </c>
      <c r="BK235" s="209">
        <v>93.51</v>
      </c>
      <c r="BL235" s="209">
        <v>89.45</v>
      </c>
      <c r="BM235" s="209">
        <v>91.96</v>
      </c>
      <c r="BN235" s="209">
        <v>85.73</v>
      </c>
      <c r="BO235" s="209">
        <v>90.55</v>
      </c>
      <c r="BP235" s="212">
        <v>90.22</v>
      </c>
      <c r="BQ235" s="209">
        <v>90.61</v>
      </c>
      <c r="BR235" s="209">
        <v>88.02</v>
      </c>
      <c r="BS235" s="209">
        <v>86.12</v>
      </c>
      <c r="BT235" s="209">
        <v>80.41</v>
      </c>
      <c r="BU235" s="209">
        <v>85.66</v>
      </c>
      <c r="BV235" s="212">
        <v>86.19</v>
      </c>
      <c r="BW235" s="209">
        <v>87.17</v>
      </c>
      <c r="BX235" s="209">
        <v>86.97</v>
      </c>
      <c r="BY235" s="209">
        <v>87.74</v>
      </c>
      <c r="BZ235" s="209">
        <v>93.43</v>
      </c>
      <c r="CA235" s="209">
        <v>93.94</v>
      </c>
      <c r="CB235" s="212">
        <v>89.85</v>
      </c>
      <c r="CC235" s="209">
        <v>78.69</v>
      </c>
      <c r="CD235" s="209">
        <v>73.81</v>
      </c>
      <c r="CE235" s="209">
        <v>74.010000000000005</v>
      </c>
      <c r="CF235" s="209">
        <v>75</v>
      </c>
      <c r="CG235" s="209">
        <v>73.430000000000007</v>
      </c>
      <c r="CH235" s="212">
        <v>74.989999999999995</v>
      </c>
      <c r="CI235" s="209">
        <v>86.26</v>
      </c>
      <c r="CJ235" s="209">
        <v>85.69</v>
      </c>
      <c r="CK235" s="209">
        <v>77.88</v>
      </c>
      <c r="CL235" s="209">
        <v>79.48</v>
      </c>
      <c r="CM235" s="209">
        <v>80.42</v>
      </c>
      <c r="CN235" s="212">
        <v>81.97</v>
      </c>
      <c r="CO235" s="161"/>
      <c r="CP235" s="161"/>
      <c r="CQ235" s="161"/>
      <c r="CR235" s="161"/>
      <c r="CS235" s="161"/>
      <c r="CT235" s="162"/>
      <c r="CU235" s="209">
        <v>96.18</v>
      </c>
      <c r="CV235" s="209">
        <v>85.53</v>
      </c>
      <c r="CW235" s="209">
        <v>88.48</v>
      </c>
      <c r="CX235" s="209">
        <v>51.57</v>
      </c>
      <c r="CY235" s="212">
        <v>80.95</v>
      </c>
      <c r="CZ235" s="209">
        <v>77.27</v>
      </c>
      <c r="DA235" s="209">
        <v>91.36</v>
      </c>
      <c r="DB235" s="209">
        <v>93.03</v>
      </c>
      <c r="DC235" s="209">
        <v>79.19</v>
      </c>
      <c r="DD235" s="209">
        <v>95.18</v>
      </c>
      <c r="DE235" s="209">
        <v>70.52</v>
      </c>
      <c r="DF235" s="212">
        <v>84.51</v>
      </c>
      <c r="DG235" s="209">
        <v>94.92</v>
      </c>
      <c r="DH235" s="209">
        <v>94.92</v>
      </c>
      <c r="DI235" s="209">
        <v>93.23</v>
      </c>
      <c r="DJ235" s="209">
        <v>87.72</v>
      </c>
      <c r="DK235" s="209">
        <v>96.26</v>
      </c>
      <c r="DL235" s="212">
        <v>93.41</v>
      </c>
      <c r="DM235" s="209">
        <v>91.92</v>
      </c>
      <c r="DN235" s="209">
        <v>69.900000000000006</v>
      </c>
      <c r="DO235" s="209">
        <v>91.41</v>
      </c>
      <c r="DP235" s="209">
        <v>87.01</v>
      </c>
      <c r="DQ235" s="209">
        <v>90.1</v>
      </c>
      <c r="DR235" s="212">
        <v>86.1</v>
      </c>
      <c r="DS235" s="212">
        <v>86.85</v>
      </c>
      <c r="DT235" s="212">
        <v>88.77</v>
      </c>
      <c r="DU235" s="212">
        <v>89.7</v>
      </c>
      <c r="DV235" s="212">
        <v>86.1</v>
      </c>
      <c r="DW235" s="212">
        <v>89.53</v>
      </c>
      <c r="DX235" s="212">
        <v>88.7</v>
      </c>
      <c r="DY235" s="212">
        <v>83.56</v>
      </c>
      <c r="DZ235" s="212">
        <v>83.67</v>
      </c>
      <c r="EA235" s="214">
        <v>89.77</v>
      </c>
    </row>
    <row r="236" spans="1:131" s="6" customFormat="1" x14ac:dyDescent="0.2">
      <c r="A236" s="90">
        <v>38</v>
      </c>
      <c r="B236" s="91" t="s">
        <v>585</v>
      </c>
      <c r="C236" s="92" t="s">
        <v>351</v>
      </c>
      <c r="D236" s="200" t="s">
        <v>352</v>
      </c>
      <c r="E236" s="225">
        <v>81.819999999999993</v>
      </c>
      <c r="F236" s="216">
        <v>117</v>
      </c>
      <c r="G236" s="216">
        <v>130</v>
      </c>
      <c r="H236" s="275">
        <v>90</v>
      </c>
      <c r="I236" s="209">
        <v>85.61</v>
      </c>
      <c r="J236" s="209">
        <v>86.07</v>
      </c>
      <c r="K236" s="209">
        <v>85.22</v>
      </c>
      <c r="L236" s="209">
        <v>79.650000000000006</v>
      </c>
      <c r="M236" s="209">
        <v>88.6</v>
      </c>
      <c r="N236" s="212">
        <v>85.03</v>
      </c>
      <c r="O236" s="209">
        <v>85.39</v>
      </c>
      <c r="P236" s="209">
        <v>79.3</v>
      </c>
      <c r="Q236" s="209">
        <v>84.52</v>
      </c>
      <c r="R236" s="209">
        <v>83.16</v>
      </c>
      <c r="S236" s="209">
        <v>82.48</v>
      </c>
      <c r="T236" s="212">
        <v>82.97</v>
      </c>
      <c r="U236" s="209">
        <v>81.069999999999993</v>
      </c>
      <c r="V236" s="209">
        <v>73.510000000000005</v>
      </c>
      <c r="W236" s="209">
        <v>71.38</v>
      </c>
      <c r="X236" s="209">
        <v>77.39</v>
      </c>
      <c r="Y236" s="209">
        <v>89.91</v>
      </c>
      <c r="Z236" s="212">
        <v>78.75</v>
      </c>
      <c r="AA236" s="209">
        <v>87.5</v>
      </c>
      <c r="AB236" s="209">
        <v>86.13</v>
      </c>
      <c r="AC236" s="209">
        <v>88.85</v>
      </c>
      <c r="AD236" s="209">
        <v>89.91</v>
      </c>
      <c r="AE236" s="209">
        <v>85.44</v>
      </c>
      <c r="AF236" s="212">
        <v>87.56</v>
      </c>
      <c r="AG236" s="209">
        <v>73.39</v>
      </c>
      <c r="AH236" s="209">
        <v>80.52</v>
      </c>
      <c r="AI236" s="209">
        <v>66.61</v>
      </c>
      <c r="AJ236" s="209">
        <v>76.17</v>
      </c>
      <c r="AK236" s="209">
        <v>85.96</v>
      </c>
      <c r="AL236" s="212">
        <v>76.52</v>
      </c>
      <c r="AM236" s="209">
        <v>93.16</v>
      </c>
      <c r="AN236" s="209">
        <v>92.35</v>
      </c>
      <c r="AO236" s="209">
        <v>88.6</v>
      </c>
      <c r="AP236" s="209">
        <v>87.19</v>
      </c>
      <c r="AQ236" s="209">
        <v>84.74</v>
      </c>
      <c r="AR236" s="212">
        <v>89.21</v>
      </c>
      <c r="AS236" s="209">
        <v>77.040000000000006</v>
      </c>
      <c r="AT236" s="209">
        <v>80.53</v>
      </c>
      <c r="AU236" s="209">
        <v>93.22</v>
      </c>
      <c r="AV236" s="209">
        <v>77.17</v>
      </c>
      <c r="AW236" s="209">
        <v>84.04</v>
      </c>
      <c r="AX236" s="212">
        <v>82.42</v>
      </c>
      <c r="AY236" s="209">
        <v>76.7</v>
      </c>
      <c r="AZ236" s="209">
        <v>73.569999999999993</v>
      </c>
      <c r="BA236" s="209">
        <v>77.19</v>
      </c>
      <c r="BB236" s="209">
        <v>79.12</v>
      </c>
      <c r="BC236" s="209">
        <v>80.7</v>
      </c>
      <c r="BD236" s="212">
        <v>77.44</v>
      </c>
      <c r="BE236" s="209">
        <v>86.78</v>
      </c>
      <c r="BF236" s="209">
        <v>84.78</v>
      </c>
      <c r="BG236" s="209">
        <v>88.14</v>
      </c>
      <c r="BH236" s="209">
        <v>86.73</v>
      </c>
      <c r="BI236" s="209">
        <v>80.95</v>
      </c>
      <c r="BJ236" s="212">
        <v>85.55</v>
      </c>
      <c r="BK236" s="209">
        <v>86.07</v>
      </c>
      <c r="BL236" s="209">
        <v>83.72</v>
      </c>
      <c r="BM236" s="209">
        <v>85.66</v>
      </c>
      <c r="BN236" s="209">
        <v>78.75</v>
      </c>
      <c r="BO236" s="209">
        <v>86.49</v>
      </c>
      <c r="BP236" s="212">
        <v>84.15</v>
      </c>
      <c r="BQ236" s="209">
        <v>84</v>
      </c>
      <c r="BR236" s="209">
        <v>79.650000000000006</v>
      </c>
      <c r="BS236" s="209">
        <v>75.44</v>
      </c>
      <c r="BT236" s="209">
        <v>73.98</v>
      </c>
      <c r="BU236" s="209">
        <v>79.47</v>
      </c>
      <c r="BV236" s="212">
        <v>78.53</v>
      </c>
      <c r="BW236" s="209">
        <v>82.3</v>
      </c>
      <c r="BX236" s="209">
        <v>82.28</v>
      </c>
      <c r="BY236" s="209">
        <v>82.81</v>
      </c>
      <c r="BZ236" s="209">
        <v>92.39</v>
      </c>
      <c r="CA236" s="209">
        <v>91.58</v>
      </c>
      <c r="CB236" s="212">
        <v>86.27</v>
      </c>
      <c r="CC236" s="209">
        <v>72.5</v>
      </c>
      <c r="CD236" s="209">
        <v>66.900000000000006</v>
      </c>
      <c r="CE236" s="209">
        <v>66.73</v>
      </c>
      <c r="CF236" s="209">
        <v>67.37</v>
      </c>
      <c r="CG236" s="209">
        <v>68.849999999999994</v>
      </c>
      <c r="CH236" s="212">
        <v>68.459999999999994</v>
      </c>
      <c r="CI236" s="209">
        <v>81.23</v>
      </c>
      <c r="CJ236" s="209">
        <v>79.650000000000006</v>
      </c>
      <c r="CK236" s="209">
        <v>75.260000000000005</v>
      </c>
      <c r="CL236" s="209">
        <v>70.89</v>
      </c>
      <c r="CM236" s="209">
        <v>66.06</v>
      </c>
      <c r="CN236" s="212">
        <v>74.709999999999994</v>
      </c>
      <c r="CO236" s="161"/>
      <c r="CP236" s="161"/>
      <c r="CQ236" s="161"/>
      <c r="CR236" s="161"/>
      <c r="CS236" s="161"/>
      <c r="CT236" s="162"/>
      <c r="CU236" s="209">
        <v>85.74</v>
      </c>
      <c r="CV236" s="209">
        <v>92.87</v>
      </c>
      <c r="CW236" s="209">
        <v>89.22</v>
      </c>
      <c r="CX236" s="209">
        <v>53.82</v>
      </c>
      <c r="CY236" s="212">
        <v>80.7</v>
      </c>
      <c r="CZ236" s="209">
        <v>77.72</v>
      </c>
      <c r="DA236" s="209">
        <v>87.89</v>
      </c>
      <c r="DB236" s="209">
        <v>90.7</v>
      </c>
      <c r="DC236" s="209">
        <v>70.73</v>
      </c>
      <c r="DD236" s="209">
        <v>89.39</v>
      </c>
      <c r="DE236" s="209">
        <v>71.930000000000007</v>
      </c>
      <c r="DF236" s="212">
        <v>81.47</v>
      </c>
      <c r="DG236" s="209">
        <v>91.86</v>
      </c>
      <c r="DH236" s="209">
        <v>91.23</v>
      </c>
      <c r="DI236" s="209">
        <v>90.26</v>
      </c>
      <c r="DJ236" s="209">
        <v>80.180000000000007</v>
      </c>
      <c r="DK236" s="209">
        <v>92.68</v>
      </c>
      <c r="DL236" s="212">
        <v>89.23</v>
      </c>
      <c r="DM236" s="209">
        <v>86.49</v>
      </c>
      <c r="DN236" s="209">
        <v>75.040000000000006</v>
      </c>
      <c r="DO236" s="209">
        <v>84.87</v>
      </c>
      <c r="DP236" s="209">
        <v>82.11</v>
      </c>
      <c r="DQ236" s="209">
        <v>89.91</v>
      </c>
      <c r="DR236" s="212">
        <v>83.71</v>
      </c>
      <c r="DS236" s="212">
        <v>86.85</v>
      </c>
      <c r="DT236" s="212">
        <v>89.29</v>
      </c>
      <c r="DU236" s="212">
        <v>90.26</v>
      </c>
      <c r="DV236" s="212">
        <v>85.11</v>
      </c>
      <c r="DW236" s="212">
        <v>91.27</v>
      </c>
      <c r="DX236" s="212">
        <v>88.02</v>
      </c>
      <c r="DY236" s="212">
        <v>78.459999999999994</v>
      </c>
      <c r="DZ236" s="212">
        <v>83.09</v>
      </c>
      <c r="EA236" s="214">
        <v>89.75</v>
      </c>
    </row>
    <row r="237" spans="1:131" s="6" customFormat="1" x14ac:dyDescent="0.2">
      <c r="A237" s="90">
        <v>38</v>
      </c>
      <c r="B237" s="91" t="s">
        <v>585</v>
      </c>
      <c r="C237" s="92" t="s">
        <v>353</v>
      </c>
      <c r="D237" s="200" t="s">
        <v>354</v>
      </c>
      <c r="E237" s="225">
        <v>86.31</v>
      </c>
      <c r="F237" s="216">
        <v>286</v>
      </c>
      <c r="G237" s="216">
        <v>428</v>
      </c>
      <c r="H237" s="275">
        <v>66.822429906542055</v>
      </c>
      <c r="I237" s="209">
        <v>84.73</v>
      </c>
      <c r="J237" s="209">
        <v>88.79</v>
      </c>
      <c r="K237" s="209">
        <v>87.49</v>
      </c>
      <c r="L237" s="209">
        <v>86.04</v>
      </c>
      <c r="M237" s="209">
        <v>89.89</v>
      </c>
      <c r="N237" s="212">
        <v>87.39</v>
      </c>
      <c r="O237" s="209">
        <v>88.81</v>
      </c>
      <c r="P237" s="209">
        <v>83.49</v>
      </c>
      <c r="Q237" s="209">
        <v>86.22</v>
      </c>
      <c r="R237" s="209">
        <v>86.41</v>
      </c>
      <c r="S237" s="209">
        <v>84.14</v>
      </c>
      <c r="T237" s="212">
        <v>85.82</v>
      </c>
      <c r="U237" s="209">
        <v>83.26</v>
      </c>
      <c r="V237" s="209">
        <v>80.790000000000006</v>
      </c>
      <c r="W237" s="209">
        <v>82.53</v>
      </c>
      <c r="X237" s="209">
        <v>86.86</v>
      </c>
      <c r="Y237" s="209">
        <v>90.21</v>
      </c>
      <c r="Z237" s="212">
        <v>84.75</v>
      </c>
      <c r="AA237" s="209">
        <v>88.71</v>
      </c>
      <c r="AB237" s="209">
        <v>90.61</v>
      </c>
      <c r="AC237" s="209">
        <v>90.54</v>
      </c>
      <c r="AD237" s="209">
        <v>89.64</v>
      </c>
      <c r="AE237" s="209">
        <v>85.18</v>
      </c>
      <c r="AF237" s="212">
        <v>88.94</v>
      </c>
      <c r="AG237" s="209">
        <v>88.2</v>
      </c>
      <c r="AH237" s="209">
        <v>91.31</v>
      </c>
      <c r="AI237" s="209">
        <v>83.99</v>
      </c>
      <c r="AJ237" s="209">
        <v>85.37</v>
      </c>
      <c r="AK237" s="209">
        <v>88.89</v>
      </c>
      <c r="AL237" s="212">
        <v>87.55</v>
      </c>
      <c r="AM237" s="209">
        <v>88.73</v>
      </c>
      <c r="AN237" s="209">
        <v>88.23</v>
      </c>
      <c r="AO237" s="209">
        <v>85.04</v>
      </c>
      <c r="AP237" s="209">
        <v>85.4</v>
      </c>
      <c r="AQ237" s="209">
        <v>86.59</v>
      </c>
      <c r="AR237" s="212">
        <v>86.79</v>
      </c>
      <c r="AS237" s="209">
        <v>83.35</v>
      </c>
      <c r="AT237" s="209">
        <v>86.5</v>
      </c>
      <c r="AU237" s="209">
        <v>94.25</v>
      </c>
      <c r="AV237" s="209">
        <v>81.069999999999993</v>
      </c>
      <c r="AW237" s="209">
        <v>88.66</v>
      </c>
      <c r="AX237" s="212">
        <v>86.79</v>
      </c>
      <c r="AY237" s="209">
        <v>80.989999999999995</v>
      </c>
      <c r="AZ237" s="209">
        <v>81.349999999999994</v>
      </c>
      <c r="BA237" s="209">
        <v>84.52</v>
      </c>
      <c r="BB237" s="209">
        <v>80.5</v>
      </c>
      <c r="BC237" s="209">
        <v>85.55</v>
      </c>
      <c r="BD237" s="212">
        <v>82.59</v>
      </c>
      <c r="BE237" s="209">
        <v>87.38</v>
      </c>
      <c r="BF237" s="209">
        <v>86.5</v>
      </c>
      <c r="BG237" s="209">
        <v>89.57</v>
      </c>
      <c r="BH237" s="209">
        <v>87.79</v>
      </c>
      <c r="BI237" s="209">
        <v>85.64</v>
      </c>
      <c r="BJ237" s="212">
        <v>87.39</v>
      </c>
      <c r="BK237" s="209">
        <v>87.81</v>
      </c>
      <c r="BL237" s="209">
        <v>86.33</v>
      </c>
      <c r="BM237" s="209">
        <v>88.61</v>
      </c>
      <c r="BN237" s="209">
        <v>84.48</v>
      </c>
      <c r="BO237" s="209">
        <v>87.03</v>
      </c>
      <c r="BP237" s="212">
        <v>86.85</v>
      </c>
      <c r="BQ237" s="209">
        <v>88.54</v>
      </c>
      <c r="BR237" s="209">
        <v>87.86</v>
      </c>
      <c r="BS237" s="209">
        <v>86.76</v>
      </c>
      <c r="BT237" s="209">
        <v>81.94</v>
      </c>
      <c r="BU237" s="209">
        <v>85.27</v>
      </c>
      <c r="BV237" s="212">
        <v>86.08</v>
      </c>
      <c r="BW237" s="209">
        <v>85.5</v>
      </c>
      <c r="BX237" s="209">
        <v>85.55</v>
      </c>
      <c r="BY237" s="209">
        <v>87.73</v>
      </c>
      <c r="BZ237" s="209">
        <v>90.6</v>
      </c>
      <c r="CA237" s="209">
        <v>91.81</v>
      </c>
      <c r="CB237" s="212">
        <v>88.24</v>
      </c>
      <c r="CC237" s="209">
        <v>84.41</v>
      </c>
      <c r="CD237" s="209">
        <v>83.19</v>
      </c>
      <c r="CE237" s="209">
        <v>81.680000000000007</v>
      </c>
      <c r="CF237" s="209">
        <v>82.93</v>
      </c>
      <c r="CG237" s="209">
        <v>82.01</v>
      </c>
      <c r="CH237" s="212">
        <v>82.85</v>
      </c>
      <c r="CI237" s="209">
        <v>86.45</v>
      </c>
      <c r="CJ237" s="209">
        <v>83.35</v>
      </c>
      <c r="CK237" s="209">
        <v>82.57</v>
      </c>
      <c r="CL237" s="209">
        <v>82.6</v>
      </c>
      <c r="CM237" s="209">
        <v>81.99</v>
      </c>
      <c r="CN237" s="212">
        <v>83.41</v>
      </c>
      <c r="CO237" s="161"/>
      <c r="CP237" s="161"/>
      <c r="CQ237" s="161"/>
      <c r="CR237" s="161"/>
      <c r="CS237" s="161"/>
      <c r="CT237" s="162"/>
      <c r="CU237" s="209">
        <v>93.92</v>
      </c>
      <c r="CV237" s="209">
        <v>86.19</v>
      </c>
      <c r="CW237" s="209">
        <v>89.93</v>
      </c>
      <c r="CX237" s="209">
        <v>72.209999999999994</v>
      </c>
      <c r="CY237" s="212">
        <v>85.6</v>
      </c>
      <c r="CZ237" s="209">
        <v>78.790000000000006</v>
      </c>
      <c r="DA237" s="209">
        <v>89.54</v>
      </c>
      <c r="DB237" s="209">
        <v>92.38</v>
      </c>
      <c r="DC237" s="209">
        <v>85.38</v>
      </c>
      <c r="DD237" s="209">
        <v>93.36</v>
      </c>
      <c r="DE237" s="209">
        <v>77.06</v>
      </c>
      <c r="DF237" s="212">
        <v>86.11</v>
      </c>
      <c r="DG237" s="209">
        <v>92.29</v>
      </c>
      <c r="DH237" s="209">
        <v>93.33</v>
      </c>
      <c r="DI237" s="209">
        <v>83.85</v>
      </c>
      <c r="DJ237" s="209">
        <v>83.14</v>
      </c>
      <c r="DK237" s="209">
        <v>94.09</v>
      </c>
      <c r="DL237" s="212">
        <v>89.39</v>
      </c>
      <c r="DM237" s="209">
        <v>87.54</v>
      </c>
      <c r="DN237" s="209">
        <v>84.26</v>
      </c>
      <c r="DO237" s="209">
        <v>87.31</v>
      </c>
      <c r="DP237" s="209">
        <v>86.47</v>
      </c>
      <c r="DQ237" s="209">
        <v>89.08</v>
      </c>
      <c r="DR237" s="212">
        <v>86.93</v>
      </c>
      <c r="DS237" s="212">
        <v>84</v>
      </c>
      <c r="DT237" s="212">
        <v>83.15</v>
      </c>
      <c r="DU237" s="212">
        <v>82.85</v>
      </c>
      <c r="DV237" s="212">
        <v>79.930000000000007</v>
      </c>
      <c r="DW237" s="212">
        <v>84.84</v>
      </c>
      <c r="DX237" s="212">
        <v>82.39</v>
      </c>
      <c r="DY237" s="212">
        <v>71.58</v>
      </c>
      <c r="DZ237" s="212">
        <v>81.16</v>
      </c>
      <c r="EA237" s="214">
        <v>86.46</v>
      </c>
    </row>
    <row r="238" spans="1:131" s="6" customFormat="1" x14ac:dyDescent="0.2">
      <c r="A238" s="90">
        <v>38</v>
      </c>
      <c r="B238" s="91" t="s">
        <v>585</v>
      </c>
      <c r="C238" s="92" t="s">
        <v>355</v>
      </c>
      <c r="D238" s="200" t="s">
        <v>356</v>
      </c>
      <c r="E238" s="225">
        <v>85.1</v>
      </c>
      <c r="F238" s="216">
        <v>387</v>
      </c>
      <c r="G238" s="216">
        <v>484</v>
      </c>
      <c r="H238" s="275">
        <v>79.958677685950406</v>
      </c>
      <c r="I238" s="209">
        <v>85.84</v>
      </c>
      <c r="J238" s="209">
        <v>86.97</v>
      </c>
      <c r="K238" s="209">
        <v>86.28</v>
      </c>
      <c r="L238" s="209">
        <v>85</v>
      </c>
      <c r="M238" s="209">
        <v>86.63</v>
      </c>
      <c r="N238" s="212">
        <v>86.14</v>
      </c>
      <c r="O238" s="209">
        <v>90</v>
      </c>
      <c r="P238" s="209">
        <v>84.01</v>
      </c>
      <c r="Q238" s="209">
        <v>80</v>
      </c>
      <c r="R238" s="209">
        <v>84.22</v>
      </c>
      <c r="S238" s="209">
        <v>85.46</v>
      </c>
      <c r="T238" s="212">
        <v>84.74</v>
      </c>
      <c r="U238" s="209">
        <v>80.989999999999995</v>
      </c>
      <c r="V238" s="209">
        <v>79.510000000000005</v>
      </c>
      <c r="W238" s="209">
        <v>79.89</v>
      </c>
      <c r="X238" s="209">
        <v>85.56</v>
      </c>
      <c r="Y238" s="209">
        <v>91.29</v>
      </c>
      <c r="Z238" s="212">
        <v>83.52</v>
      </c>
      <c r="AA238" s="209">
        <v>88.56</v>
      </c>
      <c r="AB238" s="209">
        <v>91.13</v>
      </c>
      <c r="AC238" s="209">
        <v>90.55</v>
      </c>
      <c r="AD238" s="209">
        <v>90.59</v>
      </c>
      <c r="AE238" s="209">
        <v>88.97</v>
      </c>
      <c r="AF238" s="212">
        <v>89.96</v>
      </c>
      <c r="AG238" s="209">
        <v>90.66</v>
      </c>
      <c r="AH238" s="209">
        <v>89.92</v>
      </c>
      <c r="AI238" s="209">
        <v>85.61</v>
      </c>
      <c r="AJ238" s="209">
        <v>88.65</v>
      </c>
      <c r="AK238" s="209">
        <v>90.99</v>
      </c>
      <c r="AL238" s="212">
        <v>89.17</v>
      </c>
      <c r="AM238" s="209">
        <v>87.9</v>
      </c>
      <c r="AN238" s="209">
        <v>92.37</v>
      </c>
      <c r="AO238" s="209">
        <v>90.4</v>
      </c>
      <c r="AP238" s="209">
        <v>86.83</v>
      </c>
      <c r="AQ238" s="209">
        <v>88.38</v>
      </c>
      <c r="AR238" s="212">
        <v>89.18</v>
      </c>
      <c r="AS238" s="209">
        <v>83.91</v>
      </c>
      <c r="AT238" s="209">
        <v>85.86</v>
      </c>
      <c r="AU238" s="209">
        <v>96.09</v>
      </c>
      <c r="AV238" s="209">
        <v>77.92</v>
      </c>
      <c r="AW238" s="209">
        <v>84.38</v>
      </c>
      <c r="AX238" s="212">
        <v>85.68</v>
      </c>
      <c r="AY238" s="209">
        <v>82.22</v>
      </c>
      <c r="AZ238" s="209">
        <v>76.78</v>
      </c>
      <c r="BA238" s="209">
        <v>81.42</v>
      </c>
      <c r="BB238" s="209">
        <v>73.349999999999994</v>
      </c>
      <c r="BC238" s="209">
        <v>85.12</v>
      </c>
      <c r="BD238" s="212">
        <v>79.8</v>
      </c>
      <c r="BE238" s="209">
        <v>94.44</v>
      </c>
      <c r="BF238" s="209">
        <v>85.49</v>
      </c>
      <c r="BG238" s="209">
        <v>89.18</v>
      </c>
      <c r="BH238" s="209">
        <v>90.32</v>
      </c>
      <c r="BI238" s="209">
        <v>88.22</v>
      </c>
      <c r="BJ238" s="212">
        <v>89.57</v>
      </c>
      <c r="BK238" s="209">
        <v>87.07</v>
      </c>
      <c r="BL238" s="209">
        <v>86.7</v>
      </c>
      <c r="BM238" s="209">
        <v>89.95</v>
      </c>
      <c r="BN238" s="209">
        <v>81.760000000000005</v>
      </c>
      <c r="BO238" s="209">
        <v>88.44</v>
      </c>
      <c r="BP238" s="212">
        <v>86.79</v>
      </c>
      <c r="BQ238" s="209">
        <v>89.15</v>
      </c>
      <c r="BR238" s="209">
        <v>87.79</v>
      </c>
      <c r="BS238" s="209">
        <v>82.03</v>
      </c>
      <c r="BT238" s="209">
        <v>77.87</v>
      </c>
      <c r="BU238" s="209">
        <v>83.68</v>
      </c>
      <c r="BV238" s="212">
        <v>84.11</v>
      </c>
      <c r="BW238" s="209">
        <v>88.44</v>
      </c>
      <c r="BX238" s="209">
        <v>86.03</v>
      </c>
      <c r="BY238" s="209">
        <v>86.58</v>
      </c>
      <c r="BZ238" s="209">
        <v>93.88</v>
      </c>
      <c r="CA238" s="209">
        <v>92.3</v>
      </c>
      <c r="CB238" s="212">
        <v>89.44</v>
      </c>
      <c r="CC238" s="209">
        <v>75.92</v>
      </c>
      <c r="CD238" s="209">
        <v>66.78</v>
      </c>
      <c r="CE238" s="209">
        <v>66.959999999999994</v>
      </c>
      <c r="CF238" s="209">
        <v>69.37</v>
      </c>
      <c r="CG238" s="209">
        <v>63.35</v>
      </c>
      <c r="CH238" s="212">
        <v>68.52</v>
      </c>
      <c r="CI238" s="209">
        <v>84.62</v>
      </c>
      <c r="CJ238" s="209">
        <v>80.69</v>
      </c>
      <c r="CK238" s="209">
        <v>72.8</v>
      </c>
      <c r="CL238" s="209">
        <v>73.83</v>
      </c>
      <c r="CM238" s="209">
        <v>75.59</v>
      </c>
      <c r="CN238" s="212">
        <v>77.540000000000006</v>
      </c>
      <c r="CO238" s="161"/>
      <c r="CP238" s="161"/>
      <c r="CQ238" s="161"/>
      <c r="CR238" s="161"/>
      <c r="CS238" s="161"/>
      <c r="CT238" s="162"/>
      <c r="CU238" s="209">
        <v>95.03</v>
      </c>
      <c r="CV238" s="209">
        <v>94.52</v>
      </c>
      <c r="CW238" s="209">
        <v>90.68</v>
      </c>
      <c r="CX238" s="209">
        <v>52.85</v>
      </c>
      <c r="CY238" s="212">
        <v>83.76</v>
      </c>
      <c r="CZ238" s="209">
        <v>75.95</v>
      </c>
      <c r="DA238" s="209">
        <v>89.52</v>
      </c>
      <c r="DB238" s="209">
        <v>91.22</v>
      </c>
      <c r="DC238" s="209">
        <v>84.36</v>
      </c>
      <c r="DD238" s="209">
        <v>93.46</v>
      </c>
      <c r="DE238" s="209">
        <v>70.37</v>
      </c>
      <c r="DF238" s="212">
        <v>84.16</v>
      </c>
      <c r="DG238" s="209">
        <v>94.5</v>
      </c>
      <c r="DH238" s="209">
        <v>92.25</v>
      </c>
      <c r="DI238" s="209">
        <v>95.68</v>
      </c>
      <c r="DJ238" s="209">
        <v>83.87</v>
      </c>
      <c r="DK238" s="209">
        <v>96.22</v>
      </c>
      <c r="DL238" s="212">
        <v>92.52</v>
      </c>
      <c r="DM238" s="209">
        <v>88.06</v>
      </c>
      <c r="DN238" s="209">
        <v>79.790000000000006</v>
      </c>
      <c r="DO238" s="209">
        <v>87.84</v>
      </c>
      <c r="DP238" s="209">
        <v>85.36</v>
      </c>
      <c r="DQ238" s="209">
        <v>91.37</v>
      </c>
      <c r="DR238" s="212">
        <v>86.5</v>
      </c>
      <c r="DS238" s="212">
        <v>86.61</v>
      </c>
      <c r="DT238" s="212">
        <v>86.84</v>
      </c>
      <c r="DU238" s="212">
        <v>87.17</v>
      </c>
      <c r="DV238" s="212">
        <v>84.69</v>
      </c>
      <c r="DW238" s="212">
        <v>87.12</v>
      </c>
      <c r="DX238" s="212">
        <v>87.17</v>
      </c>
      <c r="DY238" s="212">
        <v>83.13</v>
      </c>
      <c r="DZ238" s="212">
        <v>85.91</v>
      </c>
      <c r="EA238" s="214">
        <v>88.15</v>
      </c>
    </row>
    <row r="239" spans="1:131" s="6" customFormat="1" x14ac:dyDescent="0.2">
      <c r="A239" s="90">
        <v>38</v>
      </c>
      <c r="B239" s="91" t="s">
        <v>585</v>
      </c>
      <c r="C239" s="92" t="s">
        <v>357</v>
      </c>
      <c r="D239" s="200" t="s">
        <v>358</v>
      </c>
      <c r="E239" s="225">
        <v>78.08</v>
      </c>
      <c r="F239" s="216">
        <v>217</v>
      </c>
      <c r="G239" s="216">
        <v>312</v>
      </c>
      <c r="H239" s="275">
        <v>69.551282051282044</v>
      </c>
      <c r="I239" s="209">
        <v>75.510000000000005</v>
      </c>
      <c r="J239" s="209">
        <v>81.88</v>
      </c>
      <c r="K239" s="209">
        <v>83.22</v>
      </c>
      <c r="L239" s="209">
        <v>76.09</v>
      </c>
      <c r="M239" s="209">
        <v>80.47</v>
      </c>
      <c r="N239" s="212">
        <v>79.42</v>
      </c>
      <c r="O239" s="209">
        <v>78.599999999999994</v>
      </c>
      <c r="P239" s="209">
        <v>68.06</v>
      </c>
      <c r="Q239" s="209">
        <v>75.56</v>
      </c>
      <c r="R239" s="209">
        <v>74.88</v>
      </c>
      <c r="S239" s="209">
        <v>81.11</v>
      </c>
      <c r="T239" s="212">
        <v>75.67</v>
      </c>
      <c r="U239" s="209">
        <v>70.349999999999994</v>
      </c>
      <c r="V239" s="209">
        <v>60</v>
      </c>
      <c r="W239" s="209">
        <v>61.81</v>
      </c>
      <c r="X239" s="209">
        <v>73.12</v>
      </c>
      <c r="Y239" s="209">
        <v>87.94</v>
      </c>
      <c r="Z239" s="212">
        <v>70.88</v>
      </c>
      <c r="AA239" s="209">
        <v>84.55</v>
      </c>
      <c r="AB239" s="209">
        <v>86.42</v>
      </c>
      <c r="AC239" s="209">
        <v>87.57</v>
      </c>
      <c r="AD239" s="209">
        <v>82.05</v>
      </c>
      <c r="AE239" s="209">
        <v>82.56</v>
      </c>
      <c r="AF239" s="212">
        <v>84.63</v>
      </c>
      <c r="AG239" s="209">
        <v>80.28</v>
      </c>
      <c r="AH239" s="209">
        <v>85.56</v>
      </c>
      <c r="AI239" s="209">
        <v>76.3</v>
      </c>
      <c r="AJ239" s="209">
        <v>81.48</v>
      </c>
      <c r="AK239" s="209">
        <v>84.11</v>
      </c>
      <c r="AL239" s="212">
        <v>81.540000000000006</v>
      </c>
      <c r="AM239" s="209">
        <v>85.12</v>
      </c>
      <c r="AN239" s="209">
        <v>87.57</v>
      </c>
      <c r="AO239" s="209">
        <v>86.14</v>
      </c>
      <c r="AP239" s="209">
        <v>81.400000000000006</v>
      </c>
      <c r="AQ239" s="209">
        <v>77.92</v>
      </c>
      <c r="AR239" s="212">
        <v>83.64</v>
      </c>
      <c r="AS239" s="209">
        <v>71.59</v>
      </c>
      <c r="AT239" s="209">
        <v>78.22</v>
      </c>
      <c r="AU239" s="209">
        <v>92.28</v>
      </c>
      <c r="AV239" s="209">
        <v>66.28</v>
      </c>
      <c r="AW239" s="209">
        <v>78.31</v>
      </c>
      <c r="AX239" s="212">
        <v>77.42</v>
      </c>
      <c r="AY239" s="209">
        <v>70.28</v>
      </c>
      <c r="AZ239" s="209">
        <v>68.17</v>
      </c>
      <c r="BA239" s="209">
        <v>73.930000000000007</v>
      </c>
      <c r="BB239" s="209">
        <v>66.349999999999994</v>
      </c>
      <c r="BC239" s="209">
        <v>78.31</v>
      </c>
      <c r="BD239" s="212">
        <v>71.430000000000007</v>
      </c>
      <c r="BE239" s="209">
        <v>88.84</v>
      </c>
      <c r="BF239" s="209">
        <v>80</v>
      </c>
      <c r="BG239" s="209">
        <v>85.67</v>
      </c>
      <c r="BH239" s="209">
        <v>83.9</v>
      </c>
      <c r="BI239" s="209">
        <v>83.79</v>
      </c>
      <c r="BJ239" s="212">
        <v>84.47</v>
      </c>
      <c r="BK239" s="209">
        <v>83.12</v>
      </c>
      <c r="BL239" s="209">
        <v>82.29</v>
      </c>
      <c r="BM239" s="209">
        <v>83.55</v>
      </c>
      <c r="BN239" s="209">
        <v>72.48</v>
      </c>
      <c r="BO239" s="209">
        <v>77.13</v>
      </c>
      <c r="BP239" s="212">
        <v>79.709999999999994</v>
      </c>
      <c r="BQ239" s="209">
        <v>85.51</v>
      </c>
      <c r="BR239" s="209">
        <v>82.64</v>
      </c>
      <c r="BS239" s="209">
        <v>79.72</v>
      </c>
      <c r="BT239" s="209">
        <v>64.38</v>
      </c>
      <c r="BU239" s="209">
        <v>76.099999999999994</v>
      </c>
      <c r="BV239" s="212">
        <v>77.709999999999994</v>
      </c>
      <c r="BW239" s="209">
        <v>76.84</v>
      </c>
      <c r="BX239" s="209">
        <v>78.599999999999994</v>
      </c>
      <c r="BY239" s="209">
        <v>78.319999999999993</v>
      </c>
      <c r="BZ239" s="209">
        <v>92.15</v>
      </c>
      <c r="CA239" s="209">
        <v>90.46</v>
      </c>
      <c r="CB239" s="212">
        <v>83.32</v>
      </c>
      <c r="CC239" s="209">
        <v>67.180000000000007</v>
      </c>
      <c r="CD239" s="209">
        <v>59.81</v>
      </c>
      <c r="CE239" s="209">
        <v>59.23</v>
      </c>
      <c r="CF239" s="209">
        <v>63.01</v>
      </c>
      <c r="CG239" s="209">
        <v>55.98</v>
      </c>
      <c r="CH239" s="212">
        <v>61.04</v>
      </c>
      <c r="CI239" s="209">
        <v>78.77</v>
      </c>
      <c r="CJ239" s="209">
        <v>72.67</v>
      </c>
      <c r="CK239" s="209">
        <v>65.349999999999994</v>
      </c>
      <c r="CL239" s="209">
        <v>64.8</v>
      </c>
      <c r="CM239" s="209">
        <v>56.95</v>
      </c>
      <c r="CN239" s="212">
        <v>67.88</v>
      </c>
      <c r="CO239" s="161"/>
      <c r="CP239" s="161"/>
      <c r="CQ239" s="161"/>
      <c r="CR239" s="161"/>
      <c r="CS239" s="161"/>
      <c r="CT239" s="162"/>
      <c r="CU239" s="209">
        <v>86.76</v>
      </c>
      <c r="CV239" s="209">
        <v>91.39</v>
      </c>
      <c r="CW239" s="209">
        <v>79.17</v>
      </c>
      <c r="CX239" s="209">
        <v>52.8</v>
      </c>
      <c r="CY239" s="212">
        <v>77.67</v>
      </c>
      <c r="CZ239" s="209">
        <v>73.430000000000007</v>
      </c>
      <c r="DA239" s="209">
        <v>85.38</v>
      </c>
      <c r="DB239" s="209">
        <v>89.16</v>
      </c>
      <c r="DC239" s="209">
        <v>74.239999999999995</v>
      </c>
      <c r="DD239" s="209">
        <v>90.93</v>
      </c>
      <c r="DE239" s="209">
        <v>72.64</v>
      </c>
      <c r="DF239" s="212">
        <v>81.02</v>
      </c>
      <c r="DG239" s="209">
        <v>92.34</v>
      </c>
      <c r="DH239" s="209">
        <v>90.98</v>
      </c>
      <c r="DI239" s="209">
        <v>87.85</v>
      </c>
      <c r="DJ239" s="209">
        <v>72.11</v>
      </c>
      <c r="DK239" s="209">
        <v>91.68</v>
      </c>
      <c r="DL239" s="212">
        <v>87.01</v>
      </c>
      <c r="DM239" s="209">
        <v>85.12</v>
      </c>
      <c r="DN239" s="209">
        <v>60.93</v>
      </c>
      <c r="DO239" s="209">
        <v>81.5</v>
      </c>
      <c r="DP239" s="209">
        <v>80.28</v>
      </c>
      <c r="DQ239" s="209">
        <v>88.97</v>
      </c>
      <c r="DR239" s="212">
        <v>79.36</v>
      </c>
      <c r="DS239" s="212">
        <v>85.44</v>
      </c>
      <c r="DT239" s="212">
        <v>86.76</v>
      </c>
      <c r="DU239" s="212">
        <v>89.17</v>
      </c>
      <c r="DV239" s="212">
        <v>82.75</v>
      </c>
      <c r="DW239" s="212">
        <v>88.18</v>
      </c>
      <c r="DX239" s="212">
        <v>86.78</v>
      </c>
      <c r="DY239" s="212">
        <v>73.069999999999993</v>
      </c>
      <c r="DZ239" s="212">
        <v>84</v>
      </c>
      <c r="EA239" s="214">
        <v>89.51</v>
      </c>
    </row>
    <row r="240" spans="1:131" s="6" customFormat="1" x14ac:dyDescent="0.2">
      <c r="A240" s="90">
        <v>38</v>
      </c>
      <c r="B240" s="91" t="s">
        <v>585</v>
      </c>
      <c r="C240" s="92" t="s">
        <v>359</v>
      </c>
      <c r="D240" s="200" t="s">
        <v>360</v>
      </c>
      <c r="E240" s="225">
        <v>80.33</v>
      </c>
      <c r="F240" s="216">
        <v>164</v>
      </c>
      <c r="G240" s="216">
        <v>200</v>
      </c>
      <c r="H240" s="275">
        <v>82</v>
      </c>
      <c r="I240" s="209">
        <v>79.5</v>
      </c>
      <c r="J240" s="209">
        <v>81</v>
      </c>
      <c r="K240" s="209">
        <v>82.63</v>
      </c>
      <c r="L240" s="209">
        <v>78.510000000000005</v>
      </c>
      <c r="M240" s="209">
        <v>85.22</v>
      </c>
      <c r="N240" s="212">
        <v>81.37</v>
      </c>
      <c r="O240" s="209">
        <v>84.1</v>
      </c>
      <c r="P240" s="209">
        <v>76.38</v>
      </c>
      <c r="Q240" s="209">
        <v>78.260000000000005</v>
      </c>
      <c r="R240" s="209">
        <v>80.12</v>
      </c>
      <c r="S240" s="209">
        <v>84.1</v>
      </c>
      <c r="T240" s="212">
        <v>80.599999999999994</v>
      </c>
      <c r="U240" s="209">
        <v>74.94</v>
      </c>
      <c r="V240" s="209">
        <v>69.8</v>
      </c>
      <c r="W240" s="209">
        <v>72.42</v>
      </c>
      <c r="X240" s="209">
        <v>76.5</v>
      </c>
      <c r="Y240" s="209">
        <v>87.13</v>
      </c>
      <c r="Z240" s="212">
        <v>76.260000000000005</v>
      </c>
      <c r="AA240" s="209">
        <v>82.66</v>
      </c>
      <c r="AB240" s="209">
        <v>86.34</v>
      </c>
      <c r="AC240" s="209">
        <v>85.34</v>
      </c>
      <c r="AD240" s="209">
        <v>82.25</v>
      </c>
      <c r="AE240" s="209">
        <v>80.5</v>
      </c>
      <c r="AF240" s="212">
        <v>83.43</v>
      </c>
      <c r="AG240" s="209">
        <v>89.32</v>
      </c>
      <c r="AH240" s="209">
        <v>91.06</v>
      </c>
      <c r="AI240" s="209">
        <v>86.58</v>
      </c>
      <c r="AJ240" s="209">
        <v>88.13</v>
      </c>
      <c r="AK240" s="209">
        <v>85.96</v>
      </c>
      <c r="AL240" s="212">
        <v>88.21</v>
      </c>
      <c r="AM240" s="209">
        <v>88.3</v>
      </c>
      <c r="AN240" s="209">
        <v>90.81</v>
      </c>
      <c r="AO240" s="209">
        <v>82.38</v>
      </c>
      <c r="AP240" s="209">
        <v>79</v>
      </c>
      <c r="AQ240" s="209">
        <v>82.63</v>
      </c>
      <c r="AR240" s="212">
        <v>84.63</v>
      </c>
      <c r="AS240" s="209">
        <v>75.650000000000006</v>
      </c>
      <c r="AT240" s="209">
        <v>77.52</v>
      </c>
      <c r="AU240" s="209">
        <v>95.9</v>
      </c>
      <c r="AV240" s="209">
        <v>75.569999999999993</v>
      </c>
      <c r="AW240" s="209">
        <v>80.13</v>
      </c>
      <c r="AX240" s="212">
        <v>80.97</v>
      </c>
      <c r="AY240" s="209">
        <v>71.569999999999993</v>
      </c>
      <c r="AZ240" s="209">
        <v>68.81</v>
      </c>
      <c r="BA240" s="209">
        <v>74.75</v>
      </c>
      <c r="BB240" s="209">
        <v>67.900000000000006</v>
      </c>
      <c r="BC240" s="209">
        <v>81.99</v>
      </c>
      <c r="BD240" s="212">
        <v>73.040000000000006</v>
      </c>
      <c r="BE240" s="209">
        <v>92.8</v>
      </c>
      <c r="BF240" s="209">
        <v>82.55</v>
      </c>
      <c r="BG240" s="209">
        <v>84.97</v>
      </c>
      <c r="BH240" s="209">
        <v>81.010000000000005</v>
      </c>
      <c r="BI240" s="209">
        <v>80.760000000000005</v>
      </c>
      <c r="BJ240" s="212">
        <v>84.45</v>
      </c>
      <c r="BK240" s="209">
        <v>83.13</v>
      </c>
      <c r="BL240" s="209">
        <v>82.14</v>
      </c>
      <c r="BM240" s="209">
        <v>85.28</v>
      </c>
      <c r="BN240" s="209">
        <v>72.66</v>
      </c>
      <c r="BO240" s="209">
        <v>81.88</v>
      </c>
      <c r="BP240" s="212">
        <v>81.03</v>
      </c>
      <c r="BQ240" s="209">
        <v>80.62</v>
      </c>
      <c r="BR240" s="209">
        <v>81.13</v>
      </c>
      <c r="BS240" s="209">
        <v>74.81</v>
      </c>
      <c r="BT240" s="209">
        <v>66.709999999999994</v>
      </c>
      <c r="BU240" s="209">
        <v>73.5</v>
      </c>
      <c r="BV240" s="212">
        <v>75.42</v>
      </c>
      <c r="BW240" s="209">
        <v>80.75</v>
      </c>
      <c r="BX240" s="209">
        <v>77.39</v>
      </c>
      <c r="BY240" s="209">
        <v>76.27</v>
      </c>
      <c r="BZ240" s="209">
        <v>93.54</v>
      </c>
      <c r="CA240" s="209">
        <v>91.8</v>
      </c>
      <c r="CB240" s="212">
        <v>83.96</v>
      </c>
      <c r="CC240" s="209">
        <v>71.72</v>
      </c>
      <c r="CD240" s="209">
        <v>65.39</v>
      </c>
      <c r="CE240" s="209">
        <v>63.29</v>
      </c>
      <c r="CF240" s="209">
        <v>67.37</v>
      </c>
      <c r="CG240" s="209">
        <v>63.48</v>
      </c>
      <c r="CH240" s="212">
        <v>66.28</v>
      </c>
      <c r="CI240" s="209">
        <v>82.13</v>
      </c>
      <c r="CJ240" s="209">
        <v>74.81</v>
      </c>
      <c r="CK240" s="209">
        <v>71.319999999999993</v>
      </c>
      <c r="CL240" s="209">
        <v>67.180000000000007</v>
      </c>
      <c r="CM240" s="209">
        <v>66.13</v>
      </c>
      <c r="CN240" s="212">
        <v>72.41</v>
      </c>
      <c r="CO240" s="161"/>
      <c r="CP240" s="161"/>
      <c r="CQ240" s="161"/>
      <c r="CR240" s="161"/>
      <c r="CS240" s="161"/>
      <c r="CT240" s="162"/>
      <c r="CU240" s="209">
        <v>92.92</v>
      </c>
      <c r="CV240" s="209">
        <v>72.83</v>
      </c>
      <c r="CW240" s="209">
        <v>83.85</v>
      </c>
      <c r="CX240" s="209">
        <v>56.62</v>
      </c>
      <c r="CY240" s="212">
        <v>76.790000000000006</v>
      </c>
      <c r="CZ240" s="209">
        <v>78.48</v>
      </c>
      <c r="DA240" s="209">
        <v>90.69</v>
      </c>
      <c r="DB240" s="209">
        <v>91.8</v>
      </c>
      <c r="DC240" s="209">
        <v>76.05</v>
      </c>
      <c r="DD240" s="209">
        <v>90.86</v>
      </c>
      <c r="DE240" s="209">
        <v>73.66</v>
      </c>
      <c r="DF240" s="212">
        <v>83.67</v>
      </c>
      <c r="DG240" s="209">
        <v>92.42</v>
      </c>
      <c r="DH240" s="209">
        <v>92.42</v>
      </c>
      <c r="DI240" s="209">
        <v>92.88</v>
      </c>
      <c r="DJ240" s="209">
        <v>76.23</v>
      </c>
      <c r="DK240" s="209">
        <v>93.42</v>
      </c>
      <c r="DL240" s="212">
        <v>89.5</v>
      </c>
      <c r="DM240" s="209">
        <v>81.37</v>
      </c>
      <c r="DN240" s="209">
        <v>77.760000000000005</v>
      </c>
      <c r="DO240" s="209">
        <v>80.37</v>
      </c>
      <c r="DP240" s="209">
        <v>80.63</v>
      </c>
      <c r="DQ240" s="209">
        <v>87.88</v>
      </c>
      <c r="DR240" s="212">
        <v>81.59</v>
      </c>
      <c r="DS240" s="212">
        <v>77.540000000000006</v>
      </c>
      <c r="DT240" s="212">
        <v>77.849999999999994</v>
      </c>
      <c r="DU240" s="212">
        <v>82.58</v>
      </c>
      <c r="DV240" s="212">
        <v>74.430000000000007</v>
      </c>
      <c r="DW240" s="212">
        <v>82.11</v>
      </c>
      <c r="DX240" s="212">
        <v>80.53</v>
      </c>
      <c r="DY240" s="212">
        <v>64.45</v>
      </c>
      <c r="DZ240" s="212">
        <v>79.67</v>
      </c>
      <c r="EA240" s="214">
        <v>83.19</v>
      </c>
    </row>
    <row r="241" spans="1:131" s="6" customFormat="1" x14ac:dyDescent="0.2">
      <c r="A241" s="90">
        <v>38</v>
      </c>
      <c r="B241" s="91" t="s">
        <v>585</v>
      </c>
      <c r="C241" s="92" t="s">
        <v>361</v>
      </c>
      <c r="D241" s="200" t="s">
        <v>362</v>
      </c>
      <c r="E241" s="225">
        <v>83.45</v>
      </c>
      <c r="F241" s="216">
        <v>200</v>
      </c>
      <c r="G241" s="216">
        <v>208</v>
      </c>
      <c r="H241" s="275">
        <v>96.15384615384616</v>
      </c>
      <c r="I241" s="209">
        <v>83.35</v>
      </c>
      <c r="J241" s="209">
        <v>82.55</v>
      </c>
      <c r="K241" s="209">
        <v>82.77</v>
      </c>
      <c r="L241" s="209">
        <v>81.31</v>
      </c>
      <c r="M241" s="209">
        <v>85.08</v>
      </c>
      <c r="N241" s="212">
        <v>83.01</v>
      </c>
      <c r="O241" s="209">
        <v>85.13</v>
      </c>
      <c r="P241" s="209">
        <v>79.900000000000006</v>
      </c>
      <c r="Q241" s="209">
        <v>85.43</v>
      </c>
      <c r="R241" s="209">
        <v>83.54</v>
      </c>
      <c r="S241" s="209">
        <v>86.63</v>
      </c>
      <c r="T241" s="212">
        <v>84.12</v>
      </c>
      <c r="U241" s="209">
        <v>78.97</v>
      </c>
      <c r="V241" s="209">
        <v>76.36</v>
      </c>
      <c r="W241" s="209">
        <v>76.14</v>
      </c>
      <c r="X241" s="209">
        <v>82.91</v>
      </c>
      <c r="Y241" s="209">
        <v>90.46</v>
      </c>
      <c r="Z241" s="212">
        <v>80.97</v>
      </c>
      <c r="AA241" s="209">
        <v>85.2</v>
      </c>
      <c r="AB241" s="209">
        <v>87.41</v>
      </c>
      <c r="AC241" s="209">
        <v>86.26</v>
      </c>
      <c r="AD241" s="209">
        <v>85.2</v>
      </c>
      <c r="AE241" s="209">
        <v>85.61</v>
      </c>
      <c r="AF241" s="212">
        <v>85.94</v>
      </c>
      <c r="AG241" s="209">
        <v>92.02</v>
      </c>
      <c r="AH241" s="209">
        <v>91.16</v>
      </c>
      <c r="AI241" s="209">
        <v>91.96</v>
      </c>
      <c r="AJ241" s="209">
        <v>85.45</v>
      </c>
      <c r="AK241" s="209">
        <v>89.95</v>
      </c>
      <c r="AL241" s="212">
        <v>90.11</v>
      </c>
      <c r="AM241" s="209">
        <v>91.26</v>
      </c>
      <c r="AN241" s="209">
        <v>93.84</v>
      </c>
      <c r="AO241" s="209">
        <v>91.07</v>
      </c>
      <c r="AP241" s="209">
        <v>87.82</v>
      </c>
      <c r="AQ241" s="209">
        <v>85.51</v>
      </c>
      <c r="AR241" s="212">
        <v>89.91</v>
      </c>
      <c r="AS241" s="209">
        <v>81.209999999999994</v>
      </c>
      <c r="AT241" s="209">
        <v>81.010000000000005</v>
      </c>
      <c r="AU241" s="209">
        <v>94.72</v>
      </c>
      <c r="AV241" s="209">
        <v>79.099999999999994</v>
      </c>
      <c r="AW241" s="209">
        <v>82.53</v>
      </c>
      <c r="AX241" s="212">
        <v>83.69</v>
      </c>
      <c r="AY241" s="209">
        <v>73.03</v>
      </c>
      <c r="AZ241" s="209">
        <v>72.69</v>
      </c>
      <c r="BA241" s="209">
        <v>76.569999999999993</v>
      </c>
      <c r="BB241" s="209">
        <v>70</v>
      </c>
      <c r="BC241" s="209">
        <v>79.69</v>
      </c>
      <c r="BD241" s="212">
        <v>74.400000000000006</v>
      </c>
      <c r="BE241" s="209">
        <v>94.77</v>
      </c>
      <c r="BF241" s="209">
        <v>85.48</v>
      </c>
      <c r="BG241" s="209">
        <v>90.2</v>
      </c>
      <c r="BH241" s="209">
        <v>89.44</v>
      </c>
      <c r="BI241" s="209">
        <v>87.73</v>
      </c>
      <c r="BJ241" s="212">
        <v>89.54</v>
      </c>
      <c r="BK241" s="209">
        <v>85.51</v>
      </c>
      <c r="BL241" s="209">
        <v>87.24</v>
      </c>
      <c r="BM241" s="209">
        <v>88.06</v>
      </c>
      <c r="BN241" s="209">
        <v>80.41</v>
      </c>
      <c r="BO241" s="209">
        <v>88.28</v>
      </c>
      <c r="BP241" s="212">
        <v>85.91</v>
      </c>
      <c r="BQ241" s="209">
        <v>85.03</v>
      </c>
      <c r="BR241" s="209">
        <v>81.209999999999994</v>
      </c>
      <c r="BS241" s="209">
        <v>77.19</v>
      </c>
      <c r="BT241" s="209">
        <v>72.22</v>
      </c>
      <c r="BU241" s="209">
        <v>80.61</v>
      </c>
      <c r="BV241" s="212">
        <v>79.25</v>
      </c>
      <c r="BW241" s="209">
        <v>87.45</v>
      </c>
      <c r="BX241" s="209">
        <v>81.61</v>
      </c>
      <c r="BY241" s="209">
        <v>82.22</v>
      </c>
      <c r="BZ241" s="209">
        <v>92.66</v>
      </c>
      <c r="CA241" s="209">
        <v>91.3</v>
      </c>
      <c r="CB241" s="212">
        <v>87.06</v>
      </c>
      <c r="CC241" s="209">
        <v>74.489999999999995</v>
      </c>
      <c r="CD241" s="209">
        <v>68.760000000000005</v>
      </c>
      <c r="CE241" s="209">
        <v>65.77</v>
      </c>
      <c r="CF241" s="209">
        <v>68.819999999999993</v>
      </c>
      <c r="CG241" s="209">
        <v>65.66</v>
      </c>
      <c r="CH241" s="212">
        <v>68.7</v>
      </c>
      <c r="CI241" s="209">
        <v>81.02</v>
      </c>
      <c r="CJ241" s="209">
        <v>77.650000000000006</v>
      </c>
      <c r="CK241" s="209">
        <v>68.84</v>
      </c>
      <c r="CL241" s="209">
        <v>74.08</v>
      </c>
      <c r="CM241" s="209">
        <v>70.680000000000007</v>
      </c>
      <c r="CN241" s="212">
        <v>74.459999999999994</v>
      </c>
      <c r="CO241" s="161"/>
      <c r="CP241" s="161"/>
      <c r="CQ241" s="161"/>
      <c r="CR241" s="161"/>
      <c r="CS241" s="161"/>
      <c r="CT241" s="162"/>
      <c r="CU241" s="209">
        <v>93.37</v>
      </c>
      <c r="CV241" s="209">
        <v>94.77</v>
      </c>
      <c r="CW241" s="209">
        <v>88.44</v>
      </c>
      <c r="CX241" s="209">
        <v>58.74</v>
      </c>
      <c r="CY241" s="212">
        <v>84.12</v>
      </c>
      <c r="CZ241" s="209">
        <v>78.260000000000005</v>
      </c>
      <c r="DA241" s="209">
        <v>88.32</v>
      </c>
      <c r="DB241" s="209">
        <v>91.82</v>
      </c>
      <c r="DC241" s="209">
        <v>86.97</v>
      </c>
      <c r="DD241" s="209">
        <v>91.36</v>
      </c>
      <c r="DE241" s="209">
        <v>74.8</v>
      </c>
      <c r="DF241" s="212">
        <v>85.29</v>
      </c>
      <c r="DG241" s="209">
        <v>92.86</v>
      </c>
      <c r="DH241" s="209">
        <v>91.82</v>
      </c>
      <c r="DI241" s="209">
        <v>93.8</v>
      </c>
      <c r="DJ241" s="209">
        <v>82.64</v>
      </c>
      <c r="DK241" s="209">
        <v>94.75</v>
      </c>
      <c r="DL241" s="212">
        <v>91.19</v>
      </c>
      <c r="DM241" s="209">
        <v>84.16</v>
      </c>
      <c r="DN241" s="209">
        <v>79.8</v>
      </c>
      <c r="DO241" s="209">
        <v>84.16</v>
      </c>
      <c r="DP241" s="209">
        <v>83.06</v>
      </c>
      <c r="DQ241" s="209">
        <v>88.28</v>
      </c>
      <c r="DR241" s="212">
        <v>83.9</v>
      </c>
      <c r="DS241" s="212">
        <v>80.98</v>
      </c>
      <c r="DT241" s="212">
        <v>79.89</v>
      </c>
      <c r="DU241" s="212">
        <v>86.42</v>
      </c>
      <c r="DV241" s="212">
        <v>77.02</v>
      </c>
      <c r="DW241" s="212">
        <v>82.74</v>
      </c>
      <c r="DX241" s="212">
        <v>79.709999999999994</v>
      </c>
      <c r="DY241" s="212">
        <v>69.37</v>
      </c>
      <c r="DZ241" s="212">
        <v>80.92</v>
      </c>
      <c r="EA241" s="214">
        <v>85.55</v>
      </c>
    </row>
    <row r="242" spans="1:131" s="6" customFormat="1" x14ac:dyDescent="0.2">
      <c r="A242" s="90">
        <v>38</v>
      </c>
      <c r="B242" s="91" t="s">
        <v>585</v>
      </c>
      <c r="C242" s="92" t="s">
        <v>363</v>
      </c>
      <c r="D242" s="200" t="s">
        <v>364</v>
      </c>
      <c r="E242" s="225">
        <v>84.81</v>
      </c>
      <c r="F242" s="216">
        <v>187</v>
      </c>
      <c r="G242" s="216">
        <v>331</v>
      </c>
      <c r="H242" s="275">
        <v>56.495468277945612</v>
      </c>
      <c r="I242" s="209">
        <v>85.48</v>
      </c>
      <c r="J242" s="209">
        <v>86.92</v>
      </c>
      <c r="K242" s="209">
        <v>86.2</v>
      </c>
      <c r="L242" s="209">
        <v>85.65</v>
      </c>
      <c r="M242" s="209">
        <v>87.38</v>
      </c>
      <c r="N242" s="212">
        <v>86.33</v>
      </c>
      <c r="O242" s="209">
        <v>91.78</v>
      </c>
      <c r="P242" s="209">
        <v>82.84</v>
      </c>
      <c r="Q242" s="209">
        <v>86.23</v>
      </c>
      <c r="R242" s="209">
        <v>86.63</v>
      </c>
      <c r="S242" s="209">
        <v>86.05</v>
      </c>
      <c r="T242" s="212">
        <v>86.72</v>
      </c>
      <c r="U242" s="209">
        <v>82.36</v>
      </c>
      <c r="V242" s="209">
        <v>79.66</v>
      </c>
      <c r="W242" s="209">
        <v>79.22</v>
      </c>
      <c r="X242" s="209">
        <v>85.81</v>
      </c>
      <c r="Y242" s="209">
        <v>93.26</v>
      </c>
      <c r="Z242" s="212">
        <v>84.14</v>
      </c>
      <c r="AA242" s="209">
        <v>89.56</v>
      </c>
      <c r="AB242" s="209">
        <v>92</v>
      </c>
      <c r="AC242" s="209">
        <v>90.16</v>
      </c>
      <c r="AD242" s="209">
        <v>90.38</v>
      </c>
      <c r="AE242" s="209">
        <v>86.56</v>
      </c>
      <c r="AF242" s="212">
        <v>89.74</v>
      </c>
      <c r="AG242" s="209">
        <v>87.24</v>
      </c>
      <c r="AH242" s="209">
        <v>86.74</v>
      </c>
      <c r="AI242" s="209">
        <v>80</v>
      </c>
      <c r="AJ242" s="209">
        <v>81.84</v>
      </c>
      <c r="AK242" s="209">
        <v>89.34</v>
      </c>
      <c r="AL242" s="212">
        <v>85.03</v>
      </c>
      <c r="AM242" s="209">
        <v>88</v>
      </c>
      <c r="AN242" s="209">
        <v>90.22</v>
      </c>
      <c r="AO242" s="209">
        <v>86.78</v>
      </c>
      <c r="AP242" s="209">
        <v>85.08</v>
      </c>
      <c r="AQ242" s="209">
        <v>85</v>
      </c>
      <c r="AR242" s="212">
        <v>87.02</v>
      </c>
      <c r="AS242" s="209">
        <v>77.599999999999994</v>
      </c>
      <c r="AT242" s="209">
        <v>86.7</v>
      </c>
      <c r="AU242" s="209">
        <v>96</v>
      </c>
      <c r="AV242" s="209">
        <v>79.02</v>
      </c>
      <c r="AW242" s="209">
        <v>83.91</v>
      </c>
      <c r="AX242" s="212">
        <v>84.67</v>
      </c>
      <c r="AY242" s="209">
        <v>81.41</v>
      </c>
      <c r="AZ242" s="209">
        <v>77.8</v>
      </c>
      <c r="BA242" s="209">
        <v>80.77</v>
      </c>
      <c r="BB242" s="209">
        <v>75.930000000000007</v>
      </c>
      <c r="BC242" s="209">
        <v>87.64</v>
      </c>
      <c r="BD242" s="212">
        <v>80.680000000000007</v>
      </c>
      <c r="BE242" s="209">
        <v>94.49</v>
      </c>
      <c r="BF242" s="209">
        <v>86.81</v>
      </c>
      <c r="BG242" s="209">
        <v>89.89</v>
      </c>
      <c r="BH242" s="209">
        <v>90.93</v>
      </c>
      <c r="BI242" s="209">
        <v>82.71</v>
      </c>
      <c r="BJ242" s="212">
        <v>89.07</v>
      </c>
      <c r="BK242" s="209">
        <v>88.99</v>
      </c>
      <c r="BL242" s="209">
        <v>86.63</v>
      </c>
      <c r="BM242" s="209">
        <v>89.51</v>
      </c>
      <c r="BN242" s="209">
        <v>83.41</v>
      </c>
      <c r="BO242" s="209">
        <v>87.98</v>
      </c>
      <c r="BP242" s="212">
        <v>87.3</v>
      </c>
      <c r="BQ242" s="209">
        <v>87.5</v>
      </c>
      <c r="BR242" s="209">
        <v>85</v>
      </c>
      <c r="BS242" s="209">
        <v>84.92</v>
      </c>
      <c r="BT242" s="209">
        <v>77.14</v>
      </c>
      <c r="BU242" s="209">
        <v>80.78</v>
      </c>
      <c r="BV242" s="212">
        <v>83.09</v>
      </c>
      <c r="BW242" s="209">
        <v>84.24</v>
      </c>
      <c r="BX242" s="209">
        <v>84.7</v>
      </c>
      <c r="BY242" s="209">
        <v>85.68</v>
      </c>
      <c r="BZ242" s="209">
        <v>92.43</v>
      </c>
      <c r="CA242" s="209">
        <v>92.5</v>
      </c>
      <c r="CB242" s="212">
        <v>87.92</v>
      </c>
      <c r="CC242" s="209">
        <v>78.92</v>
      </c>
      <c r="CD242" s="209">
        <v>75.290000000000006</v>
      </c>
      <c r="CE242" s="209">
        <v>77.14</v>
      </c>
      <c r="CF242" s="209">
        <v>78.930000000000007</v>
      </c>
      <c r="CG242" s="209">
        <v>71.02</v>
      </c>
      <c r="CH242" s="212">
        <v>76.27</v>
      </c>
      <c r="CI242" s="209">
        <v>88.43</v>
      </c>
      <c r="CJ242" s="209">
        <v>83.98</v>
      </c>
      <c r="CK242" s="209">
        <v>81.67</v>
      </c>
      <c r="CL242" s="209">
        <v>76.069999999999993</v>
      </c>
      <c r="CM242" s="209">
        <v>73.599999999999994</v>
      </c>
      <c r="CN242" s="212">
        <v>80.86</v>
      </c>
      <c r="CO242" s="161"/>
      <c r="CP242" s="161"/>
      <c r="CQ242" s="161"/>
      <c r="CR242" s="161"/>
      <c r="CS242" s="161"/>
      <c r="CT242" s="162"/>
      <c r="CU242" s="209">
        <v>94.01</v>
      </c>
      <c r="CV242" s="209">
        <v>75.78</v>
      </c>
      <c r="CW242" s="209">
        <v>86.84</v>
      </c>
      <c r="CX242" s="209">
        <v>47.33</v>
      </c>
      <c r="CY242" s="212">
        <v>76.27</v>
      </c>
      <c r="CZ242" s="209">
        <v>68.430000000000007</v>
      </c>
      <c r="DA242" s="209">
        <v>90.92</v>
      </c>
      <c r="DB242" s="209">
        <v>91.12</v>
      </c>
      <c r="DC242" s="209">
        <v>79.569999999999993</v>
      </c>
      <c r="DD242" s="209">
        <v>94.97</v>
      </c>
      <c r="DE242" s="209">
        <v>66.16</v>
      </c>
      <c r="DF242" s="212">
        <v>81.900000000000006</v>
      </c>
      <c r="DG242" s="209">
        <v>92.04</v>
      </c>
      <c r="DH242" s="209">
        <v>92.72</v>
      </c>
      <c r="DI242" s="209">
        <v>92.97</v>
      </c>
      <c r="DJ242" s="209">
        <v>85.36</v>
      </c>
      <c r="DK242" s="209">
        <v>95.78</v>
      </c>
      <c r="DL242" s="212">
        <v>91.78</v>
      </c>
      <c r="DM242" s="209">
        <v>88.7</v>
      </c>
      <c r="DN242" s="209">
        <v>78.56</v>
      </c>
      <c r="DO242" s="209">
        <v>90.11</v>
      </c>
      <c r="DP242" s="209">
        <v>84.43</v>
      </c>
      <c r="DQ242" s="209">
        <v>89.51</v>
      </c>
      <c r="DR242" s="212">
        <v>86.3</v>
      </c>
      <c r="DS242" s="212">
        <v>83.57</v>
      </c>
      <c r="DT242" s="212">
        <v>83.45</v>
      </c>
      <c r="DU242" s="212">
        <v>90.01</v>
      </c>
      <c r="DV242" s="212">
        <v>79.06</v>
      </c>
      <c r="DW242" s="212">
        <v>87.73</v>
      </c>
      <c r="DX242" s="212">
        <v>83.16</v>
      </c>
      <c r="DY242" s="212">
        <v>71.58</v>
      </c>
      <c r="DZ242" s="212">
        <v>84.82</v>
      </c>
      <c r="EA242" s="214">
        <v>87.56</v>
      </c>
    </row>
    <row r="243" spans="1:131" s="6" customFormat="1" x14ac:dyDescent="0.2">
      <c r="A243" s="90">
        <v>38</v>
      </c>
      <c r="B243" s="91" t="s">
        <v>585</v>
      </c>
      <c r="C243" s="92" t="s">
        <v>365</v>
      </c>
      <c r="D243" s="91" t="s">
        <v>1059</v>
      </c>
      <c r="E243" s="225">
        <v>81</v>
      </c>
      <c r="F243" s="216">
        <v>656</v>
      </c>
      <c r="G243" s="216">
        <v>1867</v>
      </c>
      <c r="H243" s="275">
        <v>35.136582753079807</v>
      </c>
      <c r="I243" s="209">
        <v>81.08</v>
      </c>
      <c r="J243" s="209">
        <v>83.77</v>
      </c>
      <c r="K243" s="209">
        <v>83.04</v>
      </c>
      <c r="L243" s="209">
        <v>81.13</v>
      </c>
      <c r="M243" s="209">
        <v>84.27</v>
      </c>
      <c r="N243" s="212">
        <v>82.66</v>
      </c>
      <c r="O243" s="209">
        <v>85.86</v>
      </c>
      <c r="P243" s="209">
        <v>78.06</v>
      </c>
      <c r="Q243" s="209">
        <v>83.2</v>
      </c>
      <c r="R243" s="209">
        <v>80.5</v>
      </c>
      <c r="S243" s="209">
        <v>78.680000000000007</v>
      </c>
      <c r="T243" s="212">
        <v>81.27</v>
      </c>
      <c r="U243" s="209">
        <v>79.2</v>
      </c>
      <c r="V243" s="209">
        <v>74.88</v>
      </c>
      <c r="W243" s="209">
        <v>76.16</v>
      </c>
      <c r="X243" s="209">
        <v>81.23</v>
      </c>
      <c r="Y243" s="209">
        <v>86.68</v>
      </c>
      <c r="Z243" s="212">
        <v>79.7</v>
      </c>
      <c r="AA243" s="209">
        <v>84.85</v>
      </c>
      <c r="AB243" s="209">
        <v>86.75</v>
      </c>
      <c r="AC243" s="209">
        <v>86.1</v>
      </c>
      <c r="AD243" s="209">
        <v>86.16</v>
      </c>
      <c r="AE243" s="209">
        <v>82.3</v>
      </c>
      <c r="AF243" s="212">
        <v>85.23</v>
      </c>
      <c r="AG243" s="209">
        <v>75.25</v>
      </c>
      <c r="AH243" s="209">
        <v>83.94</v>
      </c>
      <c r="AI243" s="209">
        <v>65.78</v>
      </c>
      <c r="AJ243" s="209">
        <v>77.099999999999994</v>
      </c>
      <c r="AK243" s="209">
        <v>83.07</v>
      </c>
      <c r="AL243" s="212">
        <v>77.02</v>
      </c>
      <c r="AM243" s="209">
        <v>84.53</v>
      </c>
      <c r="AN243" s="209">
        <v>87.36</v>
      </c>
      <c r="AO243" s="209">
        <v>82.84</v>
      </c>
      <c r="AP243" s="209">
        <v>80.53</v>
      </c>
      <c r="AQ243" s="209">
        <v>82.08</v>
      </c>
      <c r="AR243" s="212">
        <v>83.47</v>
      </c>
      <c r="AS243" s="209">
        <v>76.33</v>
      </c>
      <c r="AT243" s="209">
        <v>79.290000000000006</v>
      </c>
      <c r="AU243" s="209">
        <v>89.91</v>
      </c>
      <c r="AV243" s="209">
        <v>74.42</v>
      </c>
      <c r="AW243" s="209">
        <v>81.36</v>
      </c>
      <c r="AX243" s="212">
        <v>80.290000000000006</v>
      </c>
      <c r="AY243" s="209">
        <v>73.069999999999993</v>
      </c>
      <c r="AZ243" s="209">
        <v>73.239999999999995</v>
      </c>
      <c r="BA243" s="209">
        <v>76.61</v>
      </c>
      <c r="BB243" s="209">
        <v>71.11</v>
      </c>
      <c r="BC243" s="209">
        <v>81.650000000000006</v>
      </c>
      <c r="BD243" s="212">
        <v>75.14</v>
      </c>
      <c r="BE243" s="209">
        <v>88.62</v>
      </c>
      <c r="BF243" s="209">
        <v>83.73</v>
      </c>
      <c r="BG243" s="209">
        <v>85.05</v>
      </c>
      <c r="BH243" s="209">
        <v>83.67</v>
      </c>
      <c r="BI243" s="209">
        <v>77.680000000000007</v>
      </c>
      <c r="BJ243" s="212">
        <v>83.8</v>
      </c>
      <c r="BK243" s="209">
        <v>85.76</v>
      </c>
      <c r="BL243" s="209">
        <v>82.72</v>
      </c>
      <c r="BM243" s="209">
        <v>85.01</v>
      </c>
      <c r="BN243" s="209">
        <v>80.97</v>
      </c>
      <c r="BO243" s="209">
        <v>82.97</v>
      </c>
      <c r="BP243" s="212">
        <v>83.49</v>
      </c>
      <c r="BQ243" s="209">
        <v>83.89</v>
      </c>
      <c r="BR243" s="209">
        <v>81</v>
      </c>
      <c r="BS243" s="209">
        <v>79.53</v>
      </c>
      <c r="BT243" s="209">
        <v>74.959999999999994</v>
      </c>
      <c r="BU243" s="209">
        <v>78.94</v>
      </c>
      <c r="BV243" s="212">
        <v>79.680000000000007</v>
      </c>
      <c r="BW243" s="209">
        <v>80.709999999999994</v>
      </c>
      <c r="BX243" s="209">
        <v>80.94</v>
      </c>
      <c r="BY243" s="209">
        <v>81.06</v>
      </c>
      <c r="BZ243" s="209">
        <v>88.28</v>
      </c>
      <c r="CA243" s="209">
        <v>87.1</v>
      </c>
      <c r="CB243" s="212">
        <v>83.63</v>
      </c>
      <c r="CC243" s="209">
        <v>76.599999999999994</v>
      </c>
      <c r="CD243" s="209">
        <v>78.16</v>
      </c>
      <c r="CE243" s="209">
        <v>77.36</v>
      </c>
      <c r="CF243" s="209">
        <v>79.739999999999995</v>
      </c>
      <c r="CG243" s="209">
        <v>77.09</v>
      </c>
      <c r="CH243" s="212">
        <v>77.78</v>
      </c>
      <c r="CI243" s="209">
        <v>82.58</v>
      </c>
      <c r="CJ243" s="209">
        <v>80.87</v>
      </c>
      <c r="CK243" s="209">
        <v>76.05</v>
      </c>
      <c r="CL243" s="209">
        <v>72.099999999999994</v>
      </c>
      <c r="CM243" s="209">
        <v>69.95</v>
      </c>
      <c r="CN243" s="212">
        <v>76.36</v>
      </c>
      <c r="CO243" s="161"/>
      <c r="CP243" s="161"/>
      <c r="CQ243" s="161"/>
      <c r="CR243" s="161"/>
      <c r="CS243" s="161"/>
      <c r="CT243" s="162"/>
      <c r="CU243" s="209">
        <v>86.75</v>
      </c>
      <c r="CV243" s="209">
        <v>87.67</v>
      </c>
      <c r="CW243" s="209">
        <v>85.83</v>
      </c>
      <c r="CX243" s="209">
        <v>50.77</v>
      </c>
      <c r="CY243" s="212">
        <v>78.03</v>
      </c>
      <c r="CZ243" s="209">
        <v>74.81</v>
      </c>
      <c r="DA243" s="209">
        <v>85.29</v>
      </c>
      <c r="DB243" s="209">
        <v>85.92</v>
      </c>
      <c r="DC243" s="209">
        <v>73.22</v>
      </c>
      <c r="DD243" s="209">
        <v>88.76</v>
      </c>
      <c r="DE243" s="209">
        <v>68.260000000000005</v>
      </c>
      <c r="DF243" s="212">
        <v>79.45</v>
      </c>
      <c r="DG243" s="209">
        <v>87.88</v>
      </c>
      <c r="DH243" s="209">
        <v>88.89</v>
      </c>
      <c r="DI243" s="209">
        <v>91.14</v>
      </c>
      <c r="DJ243" s="209">
        <v>81.78</v>
      </c>
      <c r="DK243" s="209">
        <v>90.88</v>
      </c>
      <c r="DL243" s="212">
        <v>88.12</v>
      </c>
      <c r="DM243" s="209">
        <v>84.05</v>
      </c>
      <c r="DN243" s="209">
        <v>77.459999999999994</v>
      </c>
      <c r="DO243" s="209">
        <v>84.08</v>
      </c>
      <c r="DP243" s="209">
        <v>81.48</v>
      </c>
      <c r="DQ243" s="209">
        <v>84.88</v>
      </c>
      <c r="DR243" s="212">
        <v>82.4</v>
      </c>
      <c r="DS243" s="212">
        <v>86.52</v>
      </c>
      <c r="DT243" s="212">
        <v>86.97</v>
      </c>
      <c r="DU243" s="212">
        <v>86.02</v>
      </c>
      <c r="DV243" s="212">
        <v>82.69</v>
      </c>
      <c r="DW243" s="212">
        <v>88.18</v>
      </c>
      <c r="DX243" s="212">
        <v>85.51</v>
      </c>
      <c r="DY243" s="212">
        <v>78.61</v>
      </c>
      <c r="DZ243" s="212">
        <v>79.650000000000006</v>
      </c>
      <c r="EA243" s="214">
        <v>89.04</v>
      </c>
    </row>
    <row r="244" spans="1:131" s="6" customFormat="1" x14ac:dyDescent="0.2">
      <c r="A244" s="90">
        <v>38</v>
      </c>
      <c r="B244" s="91" t="s">
        <v>585</v>
      </c>
      <c r="C244" s="92" t="s">
        <v>366</v>
      </c>
      <c r="D244" s="200" t="s">
        <v>367</v>
      </c>
      <c r="E244" s="225">
        <v>81.86</v>
      </c>
      <c r="F244" s="216">
        <v>334</v>
      </c>
      <c r="G244" s="216">
        <v>365</v>
      </c>
      <c r="H244" s="275">
        <v>91.506849315068493</v>
      </c>
      <c r="I244" s="209">
        <v>86.2</v>
      </c>
      <c r="J244" s="209">
        <v>85.8</v>
      </c>
      <c r="K244" s="209">
        <v>85.11</v>
      </c>
      <c r="L244" s="209">
        <v>82.72</v>
      </c>
      <c r="M244" s="209">
        <v>87.89</v>
      </c>
      <c r="N244" s="212">
        <v>85.55</v>
      </c>
      <c r="O244" s="209">
        <v>87.33</v>
      </c>
      <c r="P244" s="209">
        <v>82.64</v>
      </c>
      <c r="Q244" s="209">
        <v>83.18</v>
      </c>
      <c r="R244" s="209">
        <v>82.28</v>
      </c>
      <c r="S244" s="209">
        <v>84.71</v>
      </c>
      <c r="T244" s="212">
        <v>84.03</v>
      </c>
      <c r="U244" s="209">
        <v>81.650000000000006</v>
      </c>
      <c r="V244" s="209">
        <v>75.900000000000006</v>
      </c>
      <c r="W244" s="209">
        <v>78.180000000000007</v>
      </c>
      <c r="X244" s="209">
        <v>83.78</v>
      </c>
      <c r="Y244" s="209">
        <v>89.37</v>
      </c>
      <c r="Z244" s="212">
        <v>81.81</v>
      </c>
      <c r="AA244" s="209">
        <v>84.18</v>
      </c>
      <c r="AB244" s="209">
        <v>86.1</v>
      </c>
      <c r="AC244" s="209">
        <v>85</v>
      </c>
      <c r="AD244" s="209">
        <v>86.83</v>
      </c>
      <c r="AE244" s="209">
        <v>84.98</v>
      </c>
      <c r="AF244" s="212">
        <v>85.42</v>
      </c>
      <c r="AG244" s="209">
        <v>78.2</v>
      </c>
      <c r="AH244" s="209">
        <v>85.93</v>
      </c>
      <c r="AI244" s="209">
        <v>71.98</v>
      </c>
      <c r="AJ244" s="209">
        <v>77.31</v>
      </c>
      <c r="AK244" s="209">
        <v>86.75</v>
      </c>
      <c r="AL244" s="212">
        <v>80.02</v>
      </c>
      <c r="AM244" s="209">
        <v>86.59</v>
      </c>
      <c r="AN244" s="209">
        <v>90</v>
      </c>
      <c r="AO244" s="209">
        <v>90.39</v>
      </c>
      <c r="AP244" s="209">
        <v>86.43</v>
      </c>
      <c r="AQ244" s="209">
        <v>85.23</v>
      </c>
      <c r="AR244" s="212">
        <v>87.73</v>
      </c>
      <c r="AS244" s="209">
        <v>79.64</v>
      </c>
      <c r="AT244" s="209">
        <v>79.28</v>
      </c>
      <c r="AU244" s="209">
        <v>92.89</v>
      </c>
      <c r="AV244" s="209">
        <v>80.61</v>
      </c>
      <c r="AW244" s="209">
        <v>80.42</v>
      </c>
      <c r="AX244" s="212">
        <v>82.57</v>
      </c>
      <c r="AY244" s="209">
        <v>73.010000000000005</v>
      </c>
      <c r="AZ244" s="209">
        <v>70.09</v>
      </c>
      <c r="BA244" s="209">
        <v>75.52</v>
      </c>
      <c r="BB244" s="209">
        <v>78.48</v>
      </c>
      <c r="BC244" s="209">
        <v>81.27</v>
      </c>
      <c r="BD244" s="212">
        <v>75.680000000000007</v>
      </c>
      <c r="BE244" s="209">
        <v>92.41</v>
      </c>
      <c r="BF244" s="209">
        <v>89.43</v>
      </c>
      <c r="BG244" s="209">
        <v>89.4</v>
      </c>
      <c r="BH244" s="209">
        <v>87.52</v>
      </c>
      <c r="BI244" s="209">
        <v>81.22</v>
      </c>
      <c r="BJ244" s="212">
        <v>88.02</v>
      </c>
      <c r="BK244" s="209">
        <v>88.28</v>
      </c>
      <c r="BL244" s="209">
        <v>87.21</v>
      </c>
      <c r="BM244" s="209">
        <v>87.53</v>
      </c>
      <c r="BN244" s="209">
        <v>80.66</v>
      </c>
      <c r="BO244" s="209">
        <v>86.53</v>
      </c>
      <c r="BP244" s="212">
        <v>86.04</v>
      </c>
      <c r="BQ244" s="209">
        <v>84.14</v>
      </c>
      <c r="BR244" s="209">
        <v>82.35</v>
      </c>
      <c r="BS244" s="209">
        <v>76.8</v>
      </c>
      <c r="BT244" s="209">
        <v>72</v>
      </c>
      <c r="BU244" s="209">
        <v>80.239999999999995</v>
      </c>
      <c r="BV244" s="212">
        <v>79.12</v>
      </c>
      <c r="BW244" s="209">
        <v>85.32</v>
      </c>
      <c r="BX244" s="209">
        <v>86.61</v>
      </c>
      <c r="BY244" s="209">
        <v>83.81</v>
      </c>
      <c r="BZ244" s="209">
        <v>92.17</v>
      </c>
      <c r="CA244" s="209">
        <v>91.45</v>
      </c>
      <c r="CB244" s="212">
        <v>87.87</v>
      </c>
      <c r="CC244" s="209">
        <v>71.08</v>
      </c>
      <c r="CD244" s="209">
        <v>65.58</v>
      </c>
      <c r="CE244" s="209">
        <v>66.77</v>
      </c>
      <c r="CF244" s="209">
        <v>69.06</v>
      </c>
      <c r="CG244" s="209">
        <v>64.42</v>
      </c>
      <c r="CH244" s="212">
        <v>67.39</v>
      </c>
      <c r="CI244" s="209">
        <v>79.819999999999993</v>
      </c>
      <c r="CJ244" s="209">
        <v>82.11</v>
      </c>
      <c r="CK244" s="209">
        <v>71.48</v>
      </c>
      <c r="CL244" s="209">
        <v>65.900000000000006</v>
      </c>
      <c r="CM244" s="209">
        <v>58.35</v>
      </c>
      <c r="CN244" s="212">
        <v>71.569999999999993</v>
      </c>
      <c r="CO244" s="161"/>
      <c r="CP244" s="161"/>
      <c r="CQ244" s="161"/>
      <c r="CR244" s="161"/>
      <c r="CS244" s="161"/>
      <c r="CT244" s="162"/>
      <c r="CU244" s="209">
        <v>88.38</v>
      </c>
      <c r="CV244" s="209">
        <v>85.75</v>
      </c>
      <c r="CW244" s="209">
        <v>86.83</v>
      </c>
      <c r="CX244" s="209">
        <v>48.47</v>
      </c>
      <c r="CY244" s="212">
        <v>77.53</v>
      </c>
      <c r="CZ244" s="209">
        <v>72.19</v>
      </c>
      <c r="DA244" s="209">
        <v>87.9</v>
      </c>
      <c r="DB244" s="209">
        <v>90.3</v>
      </c>
      <c r="DC244" s="209">
        <v>61.6</v>
      </c>
      <c r="DD244" s="209">
        <v>91.5</v>
      </c>
      <c r="DE244" s="209">
        <v>68.17</v>
      </c>
      <c r="DF244" s="212">
        <v>78.66</v>
      </c>
      <c r="DG244" s="209">
        <v>90.93</v>
      </c>
      <c r="DH244" s="209">
        <v>90.9</v>
      </c>
      <c r="DI244" s="209">
        <v>92.41</v>
      </c>
      <c r="DJ244" s="209">
        <v>81.08</v>
      </c>
      <c r="DK244" s="209">
        <v>93.54</v>
      </c>
      <c r="DL244" s="212">
        <v>89.76</v>
      </c>
      <c r="DM244" s="209">
        <v>86.99</v>
      </c>
      <c r="DN244" s="209">
        <v>74.349999999999994</v>
      </c>
      <c r="DO244" s="209">
        <v>86.59</v>
      </c>
      <c r="DP244" s="209">
        <v>85</v>
      </c>
      <c r="DQ244" s="209">
        <v>89.01</v>
      </c>
      <c r="DR244" s="212">
        <v>84.41</v>
      </c>
      <c r="DS244" s="212">
        <v>81.97</v>
      </c>
      <c r="DT244" s="212">
        <v>82.49</v>
      </c>
      <c r="DU244" s="212">
        <v>80.239999999999995</v>
      </c>
      <c r="DV244" s="212">
        <v>77.73</v>
      </c>
      <c r="DW244" s="212">
        <v>83.65</v>
      </c>
      <c r="DX244" s="212">
        <v>81.66</v>
      </c>
      <c r="DY244" s="212">
        <v>77.069999999999993</v>
      </c>
      <c r="DZ244" s="212">
        <v>78.88</v>
      </c>
      <c r="EA244" s="214">
        <v>85.27</v>
      </c>
    </row>
    <row r="245" spans="1:131" s="6" customFormat="1" x14ac:dyDescent="0.2">
      <c r="A245" s="90">
        <v>38</v>
      </c>
      <c r="B245" s="91" t="s">
        <v>585</v>
      </c>
      <c r="C245" s="92" t="s">
        <v>368</v>
      </c>
      <c r="D245" s="200" t="s">
        <v>369</v>
      </c>
      <c r="E245" s="225">
        <v>82.13</v>
      </c>
      <c r="F245" s="216">
        <v>138</v>
      </c>
      <c r="G245" s="216">
        <v>303</v>
      </c>
      <c r="H245" s="275">
        <v>45.544554455445549</v>
      </c>
      <c r="I245" s="209">
        <v>86.57</v>
      </c>
      <c r="J245" s="209">
        <v>85.84</v>
      </c>
      <c r="K245" s="209">
        <v>84.96</v>
      </c>
      <c r="L245" s="209">
        <v>84.82</v>
      </c>
      <c r="M245" s="209">
        <v>86.72</v>
      </c>
      <c r="N245" s="212">
        <v>85.78</v>
      </c>
      <c r="O245" s="209">
        <v>90.87</v>
      </c>
      <c r="P245" s="209">
        <v>84.38</v>
      </c>
      <c r="Q245" s="209">
        <v>74.89</v>
      </c>
      <c r="R245" s="209">
        <v>83.65</v>
      </c>
      <c r="S245" s="209">
        <v>81.319999999999993</v>
      </c>
      <c r="T245" s="212">
        <v>83.04</v>
      </c>
      <c r="U245" s="209">
        <v>82.06</v>
      </c>
      <c r="V245" s="209">
        <v>79.849999999999994</v>
      </c>
      <c r="W245" s="209">
        <v>80.3</v>
      </c>
      <c r="X245" s="209">
        <v>83.07</v>
      </c>
      <c r="Y245" s="209">
        <v>88.18</v>
      </c>
      <c r="Z245" s="212">
        <v>82.7</v>
      </c>
      <c r="AA245" s="209">
        <v>86.76</v>
      </c>
      <c r="AB245" s="209">
        <v>90</v>
      </c>
      <c r="AC245" s="209">
        <v>88.3</v>
      </c>
      <c r="AD245" s="209">
        <v>87.3</v>
      </c>
      <c r="AE245" s="209">
        <v>83.21</v>
      </c>
      <c r="AF245" s="212">
        <v>87.11</v>
      </c>
      <c r="AG245" s="209">
        <v>82.94</v>
      </c>
      <c r="AH245" s="209">
        <v>86.28</v>
      </c>
      <c r="AI245" s="209">
        <v>77.23</v>
      </c>
      <c r="AJ245" s="209">
        <v>80.44</v>
      </c>
      <c r="AK245" s="209">
        <v>87.5</v>
      </c>
      <c r="AL245" s="212">
        <v>82.87</v>
      </c>
      <c r="AM245" s="209">
        <v>87.94</v>
      </c>
      <c r="AN245" s="209">
        <v>88.03</v>
      </c>
      <c r="AO245" s="209">
        <v>87.15</v>
      </c>
      <c r="AP245" s="209">
        <v>84.23</v>
      </c>
      <c r="AQ245" s="209">
        <v>85.55</v>
      </c>
      <c r="AR245" s="212">
        <v>86.58</v>
      </c>
      <c r="AS245" s="209">
        <v>82.81</v>
      </c>
      <c r="AT245" s="209">
        <v>83.8</v>
      </c>
      <c r="AU245" s="209">
        <v>92.9</v>
      </c>
      <c r="AV245" s="209">
        <v>84.35</v>
      </c>
      <c r="AW245" s="209">
        <v>85.11</v>
      </c>
      <c r="AX245" s="212">
        <v>85.81</v>
      </c>
      <c r="AY245" s="209">
        <v>75.47</v>
      </c>
      <c r="AZ245" s="209">
        <v>72.17</v>
      </c>
      <c r="BA245" s="209">
        <v>78.83</v>
      </c>
      <c r="BB245" s="209">
        <v>77.83</v>
      </c>
      <c r="BC245" s="209">
        <v>81.010000000000005</v>
      </c>
      <c r="BD245" s="212">
        <v>77.06</v>
      </c>
      <c r="BE245" s="209">
        <v>83.97</v>
      </c>
      <c r="BF245" s="209">
        <v>89.56</v>
      </c>
      <c r="BG245" s="209">
        <v>88.38</v>
      </c>
      <c r="BH245" s="209">
        <v>86.32</v>
      </c>
      <c r="BI245" s="209">
        <v>82.79</v>
      </c>
      <c r="BJ245" s="212">
        <v>86.21</v>
      </c>
      <c r="BK245" s="209">
        <v>86.86</v>
      </c>
      <c r="BL245" s="209">
        <v>86.57</v>
      </c>
      <c r="BM245" s="209">
        <v>88.91</v>
      </c>
      <c r="BN245" s="209">
        <v>82.04</v>
      </c>
      <c r="BO245" s="209">
        <v>86.57</v>
      </c>
      <c r="BP245" s="212">
        <v>86.19</v>
      </c>
      <c r="BQ245" s="209">
        <v>85</v>
      </c>
      <c r="BR245" s="209">
        <v>84.26</v>
      </c>
      <c r="BS245" s="209">
        <v>77.650000000000006</v>
      </c>
      <c r="BT245" s="209">
        <v>74.010000000000005</v>
      </c>
      <c r="BU245" s="209">
        <v>82.04</v>
      </c>
      <c r="BV245" s="212">
        <v>80.59</v>
      </c>
      <c r="BW245" s="209">
        <v>85.99</v>
      </c>
      <c r="BX245" s="209">
        <v>85.69</v>
      </c>
      <c r="BY245" s="209">
        <v>86.28</v>
      </c>
      <c r="BZ245" s="209">
        <v>92.12</v>
      </c>
      <c r="CA245" s="209">
        <v>91.18</v>
      </c>
      <c r="CB245" s="212">
        <v>88.25</v>
      </c>
      <c r="CC245" s="209">
        <v>76.2</v>
      </c>
      <c r="CD245" s="209">
        <v>68.59</v>
      </c>
      <c r="CE245" s="209">
        <v>68.819999999999993</v>
      </c>
      <c r="CF245" s="209">
        <v>71.03</v>
      </c>
      <c r="CG245" s="209">
        <v>70.150000000000006</v>
      </c>
      <c r="CH245" s="212">
        <v>70.97</v>
      </c>
      <c r="CI245" s="209">
        <v>81.760000000000005</v>
      </c>
      <c r="CJ245" s="209">
        <v>79.56</v>
      </c>
      <c r="CK245" s="209">
        <v>73.680000000000007</v>
      </c>
      <c r="CL245" s="209">
        <v>70.8</v>
      </c>
      <c r="CM245" s="209">
        <v>68.97</v>
      </c>
      <c r="CN245" s="212">
        <v>74.95</v>
      </c>
      <c r="CO245" s="161"/>
      <c r="CP245" s="161"/>
      <c r="CQ245" s="161"/>
      <c r="CR245" s="161"/>
      <c r="CS245" s="161"/>
      <c r="CT245" s="162"/>
      <c r="CU245" s="209">
        <v>91.09</v>
      </c>
      <c r="CV245" s="209">
        <v>76.349999999999994</v>
      </c>
      <c r="CW245" s="209">
        <v>86.57</v>
      </c>
      <c r="CX245" s="209">
        <v>46.62</v>
      </c>
      <c r="CY245" s="212">
        <v>75.37</v>
      </c>
      <c r="CZ245" s="209">
        <v>68.42</v>
      </c>
      <c r="DA245" s="209">
        <v>83.36</v>
      </c>
      <c r="DB245" s="209">
        <v>88.53</v>
      </c>
      <c r="DC245" s="209">
        <v>55.41</v>
      </c>
      <c r="DD245" s="209">
        <v>90.37</v>
      </c>
      <c r="DE245" s="209">
        <v>62.09</v>
      </c>
      <c r="DF245" s="212">
        <v>74.77</v>
      </c>
      <c r="DG245" s="209">
        <v>87.7</v>
      </c>
      <c r="DH245" s="209">
        <v>85.88</v>
      </c>
      <c r="DI245" s="209">
        <v>84.38</v>
      </c>
      <c r="DJ245" s="209">
        <v>79.12</v>
      </c>
      <c r="DK245" s="209">
        <v>91.03</v>
      </c>
      <c r="DL245" s="212">
        <v>85.62</v>
      </c>
      <c r="DM245" s="209">
        <v>84.85</v>
      </c>
      <c r="DN245" s="209">
        <v>78.83</v>
      </c>
      <c r="DO245" s="209">
        <v>86.96</v>
      </c>
      <c r="DP245" s="209">
        <v>84.96</v>
      </c>
      <c r="DQ245" s="209">
        <v>86.86</v>
      </c>
      <c r="DR245" s="212">
        <v>84.49</v>
      </c>
      <c r="DS245" s="212">
        <v>84.79</v>
      </c>
      <c r="DT245" s="212">
        <v>83.62</v>
      </c>
      <c r="DU245" s="212">
        <v>83.87</v>
      </c>
      <c r="DV245" s="212">
        <v>79.13</v>
      </c>
      <c r="DW245" s="212">
        <v>87.03</v>
      </c>
      <c r="DX245" s="212">
        <v>83.5</v>
      </c>
      <c r="DY245" s="212">
        <v>69.47</v>
      </c>
      <c r="DZ245" s="212">
        <v>78.209999999999994</v>
      </c>
      <c r="EA245" s="214">
        <v>87.08</v>
      </c>
    </row>
    <row r="246" spans="1:131" s="6" customFormat="1" x14ac:dyDescent="0.2">
      <c r="A246" s="90">
        <v>38</v>
      </c>
      <c r="B246" s="91" t="s">
        <v>585</v>
      </c>
      <c r="C246" s="92" t="s">
        <v>370</v>
      </c>
      <c r="D246" s="91" t="s">
        <v>371</v>
      </c>
      <c r="E246" s="225">
        <v>83.05</v>
      </c>
      <c r="F246" s="216">
        <v>247</v>
      </c>
      <c r="G246" s="216">
        <v>334</v>
      </c>
      <c r="H246" s="275">
        <v>73.952095808383234</v>
      </c>
      <c r="I246" s="209">
        <v>81.31</v>
      </c>
      <c r="J246" s="209">
        <v>83.74</v>
      </c>
      <c r="K246" s="209">
        <v>82.95</v>
      </c>
      <c r="L246" s="209">
        <v>82.04</v>
      </c>
      <c r="M246" s="209">
        <v>87.59</v>
      </c>
      <c r="N246" s="212">
        <v>83.53</v>
      </c>
      <c r="O246" s="209">
        <v>88.49</v>
      </c>
      <c r="P246" s="209">
        <v>79.180000000000007</v>
      </c>
      <c r="Q246" s="209">
        <v>82.02</v>
      </c>
      <c r="R246" s="209">
        <v>85.2</v>
      </c>
      <c r="S246" s="209">
        <v>83.24</v>
      </c>
      <c r="T246" s="212">
        <v>83.63</v>
      </c>
      <c r="U246" s="209">
        <v>77.19</v>
      </c>
      <c r="V246" s="209">
        <v>74.790000000000006</v>
      </c>
      <c r="W246" s="209">
        <v>74.849999999999994</v>
      </c>
      <c r="X246" s="209">
        <v>83.09</v>
      </c>
      <c r="Y246" s="209">
        <v>91.02</v>
      </c>
      <c r="Z246" s="212">
        <v>80.25</v>
      </c>
      <c r="AA246" s="209">
        <v>85.98</v>
      </c>
      <c r="AB246" s="209">
        <v>89.38</v>
      </c>
      <c r="AC246" s="209">
        <v>88.72</v>
      </c>
      <c r="AD246" s="209">
        <v>87.82</v>
      </c>
      <c r="AE246" s="209">
        <v>84.81</v>
      </c>
      <c r="AF246" s="212">
        <v>87.35</v>
      </c>
      <c r="AG246" s="209">
        <v>84.32</v>
      </c>
      <c r="AH246" s="209">
        <v>85.39</v>
      </c>
      <c r="AI246" s="209">
        <v>76.63</v>
      </c>
      <c r="AJ246" s="209">
        <v>80.489999999999995</v>
      </c>
      <c r="AK246" s="209">
        <v>86.36</v>
      </c>
      <c r="AL246" s="212">
        <v>82.63</v>
      </c>
      <c r="AM246" s="209">
        <v>88.11</v>
      </c>
      <c r="AN246" s="209">
        <v>90.66</v>
      </c>
      <c r="AO246" s="209">
        <v>88.41</v>
      </c>
      <c r="AP246" s="209">
        <v>84.94</v>
      </c>
      <c r="AQ246" s="209">
        <v>86.12</v>
      </c>
      <c r="AR246" s="212">
        <v>87.65</v>
      </c>
      <c r="AS246" s="209">
        <v>76.91</v>
      </c>
      <c r="AT246" s="209">
        <v>83.74</v>
      </c>
      <c r="AU246" s="209">
        <v>96.02</v>
      </c>
      <c r="AV246" s="209">
        <v>75.98</v>
      </c>
      <c r="AW246" s="209">
        <v>80.89</v>
      </c>
      <c r="AX246" s="212">
        <v>82.72</v>
      </c>
      <c r="AY246" s="209">
        <v>76.8</v>
      </c>
      <c r="AZ246" s="209">
        <v>74.38</v>
      </c>
      <c r="BA246" s="209">
        <v>79.02</v>
      </c>
      <c r="BB246" s="209">
        <v>72.260000000000005</v>
      </c>
      <c r="BC246" s="209">
        <v>84.07</v>
      </c>
      <c r="BD246" s="212">
        <v>77.33</v>
      </c>
      <c r="BE246" s="209">
        <v>91.54</v>
      </c>
      <c r="BF246" s="209">
        <v>81.83</v>
      </c>
      <c r="BG246" s="209">
        <v>85.66</v>
      </c>
      <c r="BH246" s="209">
        <v>85.1</v>
      </c>
      <c r="BI246" s="209">
        <v>82.31</v>
      </c>
      <c r="BJ246" s="212">
        <v>85.33</v>
      </c>
      <c r="BK246" s="209">
        <v>86.75</v>
      </c>
      <c r="BL246" s="209">
        <v>85.29</v>
      </c>
      <c r="BM246" s="209">
        <v>85.9</v>
      </c>
      <c r="BN246" s="209">
        <v>78.819999999999993</v>
      </c>
      <c r="BO246" s="209">
        <v>84.81</v>
      </c>
      <c r="BP246" s="212">
        <v>84.33</v>
      </c>
      <c r="BQ246" s="209">
        <v>85.66</v>
      </c>
      <c r="BR246" s="209">
        <v>83.88</v>
      </c>
      <c r="BS246" s="209">
        <v>82.39</v>
      </c>
      <c r="BT246" s="209">
        <v>72.72</v>
      </c>
      <c r="BU246" s="209">
        <v>80.83</v>
      </c>
      <c r="BV246" s="212">
        <v>81.12</v>
      </c>
      <c r="BW246" s="209">
        <v>83.39</v>
      </c>
      <c r="BX246" s="209">
        <v>82.54</v>
      </c>
      <c r="BY246" s="209">
        <v>84.79</v>
      </c>
      <c r="BZ246" s="209">
        <v>95.18</v>
      </c>
      <c r="CA246" s="209">
        <v>92.18</v>
      </c>
      <c r="CB246" s="212">
        <v>87.63</v>
      </c>
      <c r="CC246" s="209">
        <v>78.86</v>
      </c>
      <c r="CD246" s="209">
        <v>78.180000000000007</v>
      </c>
      <c r="CE246" s="209">
        <v>76.930000000000007</v>
      </c>
      <c r="CF246" s="209">
        <v>78.510000000000005</v>
      </c>
      <c r="CG246" s="209">
        <v>77.760000000000005</v>
      </c>
      <c r="CH246" s="212">
        <v>78.05</v>
      </c>
      <c r="CI246" s="209">
        <v>85.51</v>
      </c>
      <c r="CJ246" s="209">
        <v>82.47</v>
      </c>
      <c r="CK246" s="209">
        <v>77.8</v>
      </c>
      <c r="CL246" s="209">
        <v>70.12</v>
      </c>
      <c r="CM246" s="209">
        <v>67.88</v>
      </c>
      <c r="CN246" s="212">
        <v>76.819999999999993</v>
      </c>
      <c r="CO246" s="161"/>
      <c r="CP246" s="161"/>
      <c r="CQ246" s="161"/>
      <c r="CR246" s="161"/>
      <c r="CS246" s="161"/>
      <c r="CT246" s="162"/>
      <c r="CU246" s="209">
        <v>91.23</v>
      </c>
      <c r="CV246" s="209">
        <v>94.23</v>
      </c>
      <c r="CW246" s="209">
        <v>90.12</v>
      </c>
      <c r="CX246" s="209">
        <v>53.08</v>
      </c>
      <c r="CY246" s="212">
        <v>82.5</v>
      </c>
      <c r="CZ246" s="209">
        <v>67.33</v>
      </c>
      <c r="DA246" s="209">
        <v>87.08</v>
      </c>
      <c r="DB246" s="209">
        <v>90.74</v>
      </c>
      <c r="DC246" s="209">
        <v>79.25</v>
      </c>
      <c r="DD246" s="209">
        <v>92.26</v>
      </c>
      <c r="DE246" s="209">
        <v>65.55</v>
      </c>
      <c r="DF246" s="212">
        <v>80.430000000000007</v>
      </c>
      <c r="DG246" s="209">
        <v>91.82</v>
      </c>
      <c r="DH246" s="209">
        <v>91.74</v>
      </c>
      <c r="DI246" s="209">
        <v>92.23</v>
      </c>
      <c r="DJ246" s="209">
        <v>83.29</v>
      </c>
      <c r="DK246" s="209">
        <v>94.36</v>
      </c>
      <c r="DL246" s="212">
        <v>90.68</v>
      </c>
      <c r="DM246" s="209">
        <v>86.86</v>
      </c>
      <c r="DN246" s="209">
        <v>72.08</v>
      </c>
      <c r="DO246" s="209">
        <v>85.81</v>
      </c>
      <c r="DP246" s="209">
        <v>82.57</v>
      </c>
      <c r="DQ246" s="209">
        <v>89.55</v>
      </c>
      <c r="DR246" s="212">
        <v>83.4</v>
      </c>
      <c r="DS246" s="212">
        <v>84.41</v>
      </c>
      <c r="DT246" s="212">
        <v>84.9</v>
      </c>
      <c r="DU246" s="212">
        <v>84.73</v>
      </c>
      <c r="DV246" s="212">
        <v>81.430000000000007</v>
      </c>
      <c r="DW246" s="212">
        <v>86.2</v>
      </c>
      <c r="DX246" s="212">
        <v>84.42</v>
      </c>
      <c r="DY246" s="212">
        <v>72.959999999999994</v>
      </c>
      <c r="DZ246" s="212">
        <v>75.010000000000005</v>
      </c>
      <c r="EA246" s="214">
        <v>85.05</v>
      </c>
    </row>
    <row r="247" spans="1:131" s="6" customFormat="1" x14ac:dyDescent="0.2">
      <c r="A247" s="90">
        <v>38</v>
      </c>
      <c r="B247" s="91" t="s">
        <v>585</v>
      </c>
      <c r="C247" s="92" t="s">
        <v>372</v>
      </c>
      <c r="D247" s="91" t="s">
        <v>373</v>
      </c>
      <c r="E247" s="225">
        <v>82.49</v>
      </c>
      <c r="F247" s="216">
        <v>313</v>
      </c>
      <c r="G247" s="216">
        <v>440</v>
      </c>
      <c r="H247" s="275">
        <v>71.136363636363626</v>
      </c>
      <c r="I247" s="209">
        <v>85.1</v>
      </c>
      <c r="J247" s="209">
        <v>88.95</v>
      </c>
      <c r="K247" s="209">
        <v>88.21</v>
      </c>
      <c r="L247" s="209">
        <v>79.81</v>
      </c>
      <c r="M247" s="209">
        <v>86.1</v>
      </c>
      <c r="N247" s="212">
        <v>85.63</v>
      </c>
      <c r="O247" s="209">
        <v>89.26</v>
      </c>
      <c r="P247" s="209">
        <v>79.87</v>
      </c>
      <c r="Q247" s="209">
        <v>78.45</v>
      </c>
      <c r="R247" s="209">
        <v>82.57</v>
      </c>
      <c r="S247" s="209">
        <v>83.22</v>
      </c>
      <c r="T247" s="212">
        <v>82.68</v>
      </c>
      <c r="U247" s="209">
        <v>80.67</v>
      </c>
      <c r="V247" s="209">
        <v>77.56</v>
      </c>
      <c r="W247" s="209">
        <v>77.67</v>
      </c>
      <c r="X247" s="209">
        <v>68.3</v>
      </c>
      <c r="Y247" s="209">
        <v>89.42</v>
      </c>
      <c r="Z247" s="212">
        <v>78.709999999999994</v>
      </c>
      <c r="AA247" s="209">
        <v>87.86</v>
      </c>
      <c r="AB247" s="209">
        <v>86.95</v>
      </c>
      <c r="AC247" s="209">
        <v>88.54</v>
      </c>
      <c r="AD247" s="209">
        <v>89.12</v>
      </c>
      <c r="AE247" s="209">
        <v>82.16</v>
      </c>
      <c r="AF247" s="212">
        <v>86.93</v>
      </c>
      <c r="AG247" s="209">
        <v>84.05</v>
      </c>
      <c r="AH247" s="209">
        <v>82.58</v>
      </c>
      <c r="AI247" s="209">
        <v>76.900000000000006</v>
      </c>
      <c r="AJ247" s="209">
        <v>78.33</v>
      </c>
      <c r="AK247" s="209">
        <v>86.75</v>
      </c>
      <c r="AL247" s="212">
        <v>81.72</v>
      </c>
      <c r="AM247" s="209">
        <v>87.41</v>
      </c>
      <c r="AN247" s="209">
        <v>91.72</v>
      </c>
      <c r="AO247" s="209">
        <v>88.9</v>
      </c>
      <c r="AP247" s="209">
        <v>84.32</v>
      </c>
      <c r="AQ247" s="209">
        <v>82.72</v>
      </c>
      <c r="AR247" s="212">
        <v>87.01</v>
      </c>
      <c r="AS247" s="209">
        <v>75.33</v>
      </c>
      <c r="AT247" s="209">
        <v>83.53</v>
      </c>
      <c r="AU247" s="209">
        <v>95.63</v>
      </c>
      <c r="AV247" s="209">
        <v>82.4</v>
      </c>
      <c r="AW247" s="209">
        <v>80.52</v>
      </c>
      <c r="AX247" s="212">
        <v>83.53</v>
      </c>
      <c r="AY247" s="209">
        <v>76.739999999999995</v>
      </c>
      <c r="AZ247" s="209">
        <v>73.180000000000007</v>
      </c>
      <c r="BA247" s="209">
        <v>78.89</v>
      </c>
      <c r="BB247" s="209">
        <v>72.81</v>
      </c>
      <c r="BC247" s="209">
        <v>82.23</v>
      </c>
      <c r="BD247" s="212">
        <v>76.77</v>
      </c>
      <c r="BE247" s="209">
        <v>92.88</v>
      </c>
      <c r="BF247" s="209">
        <v>80.13</v>
      </c>
      <c r="BG247" s="209">
        <v>85.74</v>
      </c>
      <c r="BH247" s="209">
        <v>86.08</v>
      </c>
      <c r="BI247" s="209">
        <v>83.76</v>
      </c>
      <c r="BJ247" s="212">
        <v>85.74</v>
      </c>
      <c r="BK247" s="209">
        <v>87.08</v>
      </c>
      <c r="BL247" s="209">
        <v>82.08</v>
      </c>
      <c r="BM247" s="209">
        <v>87.56</v>
      </c>
      <c r="BN247" s="209">
        <v>81.900000000000006</v>
      </c>
      <c r="BO247" s="209">
        <v>85.45</v>
      </c>
      <c r="BP247" s="212">
        <v>84.81</v>
      </c>
      <c r="BQ247" s="209">
        <v>84.82</v>
      </c>
      <c r="BR247" s="209">
        <v>84.64</v>
      </c>
      <c r="BS247" s="209">
        <v>80.069999999999993</v>
      </c>
      <c r="BT247" s="209">
        <v>74.69</v>
      </c>
      <c r="BU247" s="209">
        <v>79.34</v>
      </c>
      <c r="BV247" s="212">
        <v>80.7</v>
      </c>
      <c r="BW247" s="209">
        <v>80.78</v>
      </c>
      <c r="BX247" s="209">
        <v>81.48</v>
      </c>
      <c r="BY247" s="209">
        <v>82.47</v>
      </c>
      <c r="BZ247" s="209">
        <v>89.94</v>
      </c>
      <c r="CA247" s="209">
        <v>91.63</v>
      </c>
      <c r="CB247" s="212">
        <v>85.25</v>
      </c>
      <c r="CC247" s="209">
        <v>74.83</v>
      </c>
      <c r="CD247" s="209">
        <v>70.52</v>
      </c>
      <c r="CE247" s="209">
        <v>71.86</v>
      </c>
      <c r="CF247" s="209">
        <v>73.75</v>
      </c>
      <c r="CG247" s="209">
        <v>64.38</v>
      </c>
      <c r="CH247" s="212">
        <v>71.069999999999993</v>
      </c>
      <c r="CI247" s="209">
        <v>84.21</v>
      </c>
      <c r="CJ247" s="209">
        <v>80.45</v>
      </c>
      <c r="CK247" s="209">
        <v>73.55</v>
      </c>
      <c r="CL247" s="209">
        <v>71.55</v>
      </c>
      <c r="CM247" s="209">
        <v>72.180000000000007</v>
      </c>
      <c r="CN247" s="212">
        <v>76.48</v>
      </c>
      <c r="CO247" s="161"/>
      <c r="CP247" s="161"/>
      <c r="CQ247" s="161"/>
      <c r="CR247" s="161"/>
      <c r="CS247" s="161"/>
      <c r="CT247" s="162"/>
      <c r="CU247" s="209">
        <v>92.97</v>
      </c>
      <c r="CV247" s="209">
        <v>88.52</v>
      </c>
      <c r="CW247" s="209">
        <v>84.45</v>
      </c>
      <c r="CX247" s="209">
        <v>54.75</v>
      </c>
      <c r="CY247" s="212">
        <v>80.28</v>
      </c>
      <c r="CZ247" s="209">
        <v>75.13</v>
      </c>
      <c r="DA247" s="209">
        <v>90.62</v>
      </c>
      <c r="DB247" s="209">
        <v>92.58</v>
      </c>
      <c r="DC247" s="209">
        <v>80.459999999999994</v>
      </c>
      <c r="DD247" s="209">
        <v>93.98</v>
      </c>
      <c r="DE247" s="209">
        <v>71.78</v>
      </c>
      <c r="DF247" s="212">
        <v>84.1</v>
      </c>
      <c r="DG247" s="209">
        <v>94.21</v>
      </c>
      <c r="DH247" s="209">
        <v>92.6</v>
      </c>
      <c r="DI247" s="209">
        <v>91.84</v>
      </c>
      <c r="DJ247" s="209">
        <v>80.19</v>
      </c>
      <c r="DK247" s="209">
        <v>95.05</v>
      </c>
      <c r="DL247" s="212">
        <v>90.8</v>
      </c>
      <c r="DM247" s="209">
        <v>86.73</v>
      </c>
      <c r="DN247" s="209">
        <v>62.8</v>
      </c>
      <c r="DO247" s="209">
        <v>83.88</v>
      </c>
      <c r="DP247" s="209">
        <v>81.88</v>
      </c>
      <c r="DQ247" s="209">
        <v>90.03</v>
      </c>
      <c r="DR247" s="212">
        <v>81.099999999999994</v>
      </c>
      <c r="DS247" s="212">
        <v>83.58</v>
      </c>
      <c r="DT247" s="212">
        <v>83.8</v>
      </c>
      <c r="DU247" s="212">
        <v>85.14</v>
      </c>
      <c r="DV247" s="212">
        <v>80.03</v>
      </c>
      <c r="DW247" s="212">
        <v>84.83</v>
      </c>
      <c r="DX247" s="212">
        <v>84.39</v>
      </c>
      <c r="DY247" s="212">
        <v>77.44</v>
      </c>
      <c r="DZ247" s="212">
        <v>81.260000000000005</v>
      </c>
      <c r="EA247" s="214">
        <v>87.04</v>
      </c>
    </row>
    <row r="248" spans="1:131" s="6" customFormat="1" x14ac:dyDescent="0.2">
      <c r="A248" s="90">
        <v>38</v>
      </c>
      <c r="B248" s="91" t="s">
        <v>585</v>
      </c>
      <c r="C248" s="92" t="s">
        <v>374</v>
      </c>
      <c r="D248" s="200" t="s">
        <v>375</v>
      </c>
      <c r="E248" s="225">
        <v>83.83</v>
      </c>
      <c r="F248" s="163">
        <v>72</v>
      </c>
      <c r="G248" s="163">
        <v>155</v>
      </c>
      <c r="H248" s="275">
        <v>46.451612903225808</v>
      </c>
      <c r="I248" s="209">
        <v>83.14</v>
      </c>
      <c r="J248" s="209">
        <v>85.63</v>
      </c>
      <c r="K248" s="209">
        <v>86.76</v>
      </c>
      <c r="L248" s="209">
        <v>82.54</v>
      </c>
      <c r="M248" s="209">
        <v>88.45</v>
      </c>
      <c r="N248" s="212">
        <v>85.31</v>
      </c>
      <c r="O248" s="209">
        <v>85.83</v>
      </c>
      <c r="P248" s="209">
        <v>79.44</v>
      </c>
      <c r="Q248" s="209">
        <v>71.55</v>
      </c>
      <c r="R248" s="209">
        <v>80.56</v>
      </c>
      <c r="S248" s="209">
        <v>76.39</v>
      </c>
      <c r="T248" s="212">
        <v>78.77</v>
      </c>
      <c r="U248" s="209">
        <v>80</v>
      </c>
      <c r="V248" s="209">
        <v>77.709999999999994</v>
      </c>
      <c r="W248" s="209">
        <v>74.03</v>
      </c>
      <c r="X248" s="209">
        <v>82.5</v>
      </c>
      <c r="Y248" s="209">
        <v>91.11</v>
      </c>
      <c r="Z248" s="212">
        <v>81.2</v>
      </c>
      <c r="AA248" s="209">
        <v>89.43</v>
      </c>
      <c r="AB248" s="209">
        <v>89.58</v>
      </c>
      <c r="AC248" s="209">
        <v>88.06</v>
      </c>
      <c r="AD248" s="209">
        <v>91.71</v>
      </c>
      <c r="AE248" s="209">
        <v>85.63</v>
      </c>
      <c r="AF248" s="212">
        <v>88.87</v>
      </c>
      <c r="AG248" s="209">
        <v>88.89</v>
      </c>
      <c r="AH248" s="209">
        <v>88.33</v>
      </c>
      <c r="AI248" s="209">
        <v>88.06</v>
      </c>
      <c r="AJ248" s="209">
        <v>91.67</v>
      </c>
      <c r="AK248" s="209">
        <v>89.14</v>
      </c>
      <c r="AL248" s="212">
        <v>89.22</v>
      </c>
      <c r="AM248" s="209">
        <v>92.11</v>
      </c>
      <c r="AN248" s="209">
        <v>91.71</v>
      </c>
      <c r="AO248" s="209">
        <v>86.48</v>
      </c>
      <c r="AP248" s="209">
        <v>81.41</v>
      </c>
      <c r="AQ248" s="209">
        <v>83.71</v>
      </c>
      <c r="AR248" s="212">
        <v>87.08</v>
      </c>
      <c r="AS248" s="209">
        <v>77.78</v>
      </c>
      <c r="AT248" s="209">
        <v>86.94</v>
      </c>
      <c r="AU248" s="209">
        <v>95.28</v>
      </c>
      <c r="AV248" s="209">
        <v>79.709999999999994</v>
      </c>
      <c r="AW248" s="209">
        <v>80.28</v>
      </c>
      <c r="AX248" s="212">
        <v>84.03</v>
      </c>
      <c r="AY248" s="209">
        <v>78.59</v>
      </c>
      <c r="AZ248" s="209">
        <v>78.33</v>
      </c>
      <c r="BA248" s="209">
        <v>81.69</v>
      </c>
      <c r="BB248" s="209">
        <v>76</v>
      </c>
      <c r="BC248" s="209">
        <v>86.39</v>
      </c>
      <c r="BD248" s="212">
        <v>80.22</v>
      </c>
      <c r="BE248" s="209">
        <v>87.32</v>
      </c>
      <c r="BF248" s="209">
        <v>83.53</v>
      </c>
      <c r="BG248" s="209">
        <v>87.61</v>
      </c>
      <c r="BH248" s="209">
        <v>84.79</v>
      </c>
      <c r="BI248" s="209">
        <v>78.59</v>
      </c>
      <c r="BJ248" s="212">
        <v>84.38</v>
      </c>
      <c r="BK248" s="209">
        <v>87.65</v>
      </c>
      <c r="BL248" s="209">
        <v>84.35</v>
      </c>
      <c r="BM248" s="209">
        <v>87.61</v>
      </c>
      <c r="BN248" s="209">
        <v>77.97</v>
      </c>
      <c r="BO248" s="209">
        <v>83.71</v>
      </c>
      <c r="BP248" s="212">
        <v>84.27</v>
      </c>
      <c r="BQ248" s="209">
        <v>91.27</v>
      </c>
      <c r="BR248" s="209">
        <v>87.61</v>
      </c>
      <c r="BS248" s="209">
        <v>85.07</v>
      </c>
      <c r="BT248" s="209">
        <v>73.709999999999994</v>
      </c>
      <c r="BU248" s="209">
        <v>85.22</v>
      </c>
      <c r="BV248" s="212">
        <v>84.6</v>
      </c>
      <c r="BW248" s="209">
        <v>82.54</v>
      </c>
      <c r="BX248" s="209">
        <v>83.66</v>
      </c>
      <c r="BY248" s="209">
        <v>84.51</v>
      </c>
      <c r="BZ248" s="209">
        <v>92.11</v>
      </c>
      <c r="CA248" s="209">
        <v>93.24</v>
      </c>
      <c r="CB248" s="212">
        <v>87.21</v>
      </c>
      <c r="CC248" s="209">
        <v>76.86</v>
      </c>
      <c r="CD248" s="209">
        <v>73.53</v>
      </c>
      <c r="CE248" s="209">
        <v>74.33</v>
      </c>
      <c r="CF248" s="209">
        <v>77.88</v>
      </c>
      <c r="CG248" s="209">
        <v>68.959999999999994</v>
      </c>
      <c r="CH248" s="212">
        <v>74.319999999999993</v>
      </c>
      <c r="CI248" s="209">
        <v>88.17</v>
      </c>
      <c r="CJ248" s="209">
        <v>82.86</v>
      </c>
      <c r="CK248" s="209">
        <v>78.87</v>
      </c>
      <c r="CL248" s="209">
        <v>75.56</v>
      </c>
      <c r="CM248" s="209">
        <v>76.42</v>
      </c>
      <c r="CN248" s="212">
        <v>80.400000000000006</v>
      </c>
      <c r="CO248" s="161"/>
      <c r="CP248" s="161"/>
      <c r="CQ248" s="161"/>
      <c r="CR248" s="161"/>
      <c r="CS248" s="161"/>
      <c r="CT248" s="162"/>
      <c r="CU248" s="209">
        <v>96.39</v>
      </c>
      <c r="CV248" s="209">
        <v>74.08</v>
      </c>
      <c r="CW248" s="209">
        <v>90</v>
      </c>
      <c r="CX248" s="209">
        <v>58.24</v>
      </c>
      <c r="CY248" s="212">
        <v>80</v>
      </c>
      <c r="CZ248" s="209">
        <v>72.86</v>
      </c>
      <c r="DA248" s="209">
        <v>89.3</v>
      </c>
      <c r="DB248" s="209">
        <v>91.83</v>
      </c>
      <c r="DC248" s="209">
        <v>85.22</v>
      </c>
      <c r="DD248" s="209">
        <v>95.28</v>
      </c>
      <c r="DE248" s="209">
        <v>71.430000000000007</v>
      </c>
      <c r="DF248" s="212">
        <v>84.4</v>
      </c>
      <c r="DG248" s="209">
        <v>91.39</v>
      </c>
      <c r="DH248" s="209">
        <v>93.61</v>
      </c>
      <c r="DI248" s="209">
        <v>85.14</v>
      </c>
      <c r="DJ248" s="209">
        <v>72.11</v>
      </c>
      <c r="DK248" s="209">
        <v>91.94</v>
      </c>
      <c r="DL248" s="212">
        <v>86.89</v>
      </c>
      <c r="DM248" s="209">
        <v>85.71</v>
      </c>
      <c r="DN248" s="209">
        <v>82.82</v>
      </c>
      <c r="DO248" s="209">
        <v>88.45</v>
      </c>
      <c r="DP248" s="209">
        <v>85.51</v>
      </c>
      <c r="DQ248" s="209">
        <v>89.86</v>
      </c>
      <c r="DR248" s="212">
        <v>86.48</v>
      </c>
      <c r="DS248" s="212">
        <v>84.14</v>
      </c>
      <c r="DT248" s="212">
        <v>82.84</v>
      </c>
      <c r="DU248" s="212">
        <v>84.36</v>
      </c>
      <c r="DV248" s="212">
        <v>80.16</v>
      </c>
      <c r="DW248" s="212">
        <v>85.28</v>
      </c>
      <c r="DX248" s="212">
        <v>82.98</v>
      </c>
      <c r="DY248" s="212">
        <v>73.81</v>
      </c>
      <c r="DZ248" s="212">
        <v>82.57</v>
      </c>
      <c r="EA248" s="214">
        <v>85.95</v>
      </c>
    </row>
    <row r="249" spans="1:131" s="6" customFormat="1" x14ac:dyDescent="0.2">
      <c r="A249" s="90">
        <v>38</v>
      </c>
      <c r="B249" s="91" t="s">
        <v>585</v>
      </c>
      <c r="C249" s="92" t="s">
        <v>376</v>
      </c>
      <c r="D249" s="91" t="s">
        <v>377</v>
      </c>
      <c r="E249" s="225">
        <v>77</v>
      </c>
      <c r="F249" s="163">
        <v>77</v>
      </c>
      <c r="G249" s="163">
        <v>101</v>
      </c>
      <c r="H249" s="275">
        <v>76.237623762376245</v>
      </c>
      <c r="I249" s="209">
        <v>73.25</v>
      </c>
      <c r="J249" s="209">
        <v>79.47</v>
      </c>
      <c r="K249" s="209">
        <v>79.739999999999995</v>
      </c>
      <c r="L249" s="209">
        <v>78.16</v>
      </c>
      <c r="M249" s="209">
        <v>85.26</v>
      </c>
      <c r="N249" s="212">
        <v>79.16</v>
      </c>
      <c r="O249" s="209">
        <v>79.739999999999995</v>
      </c>
      <c r="P249" s="209">
        <v>72.89</v>
      </c>
      <c r="Q249" s="209">
        <v>69.61</v>
      </c>
      <c r="R249" s="209">
        <v>74.47</v>
      </c>
      <c r="S249" s="209">
        <v>70.39</v>
      </c>
      <c r="T249" s="212">
        <v>73.42</v>
      </c>
      <c r="U249" s="209">
        <v>72.430000000000007</v>
      </c>
      <c r="V249" s="209">
        <v>70.81</v>
      </c>
      <c r="W249" s="209">
        <v>66.319999999999993</v>
      </c>
      <c r="X249" s="209">
        <v>88.57</v>
      </c>
      <c r="Y249" s="209">
        <v>89.47</v>
      </c>
      <c r="Z249" s="212">
        <v>77.61</v>
      </c>
      <c r="AA249" s="209">
        <v>82.34</v>
      </c>
      <c r="AB249" s="209">
        <v>83.9</v>
      </c>
      <c r="AC249" s="209">
        <v>86.49</v>
      </c>
      <c r="AD249" s="209">
        <v>81.819999999999993</v>
      </c>
      <c r="AE249" s="209">
        <v>80.52</v>
      </c>
      <c r="AF249" s="212">
        <v>83.01</v>
      </c>
      <c r="AG249" s="209">
        <v>89.74</v>
      </c>
      <c r="AH249" s="209">
        <v>87.01</v>
      </c>
      <c r="AI249" s="209">
        <v>87.27</v>
      </c>
      <c r="AJ249" s="209">
        <v>74.930000000000007</v>
      </c>
      <c r="AK249" s="209">
        <v>80.27</v>
      </c>
      <c r="AL249" s="212">
        <v>83.91</v>
      </c>
      <c r="AM249" s="209">
        <v>84.21</v>
      </c>
      <c r="AN249" s="209">
        <v>85</v>
      </c>
      <c r="AO249" s="209">
        <v>80</v>
      </c>
      <c r="AP249" s="209">
        <v>76.319999999999993</v>
      </c>
      <c r="AQ249" s="209">
        <v>78.92</v>
      </c>
      <c r="AR249" s="212">
        <v>80.900000000000006</v>
      </c>
      <c r="AS249" s="209">
        <v>71.17</v>
      </c>
      <c r="AT249" s="209">
        <v>80.53</v>
      </c>
      <c r="AU249" s="209">
        <v>94.74</v>
      </c>
      <c r="AV249" s="209">
        <v>64.11</v>
      </c>
      <c r="AW249" s="209">
        <v>80</v>
      </c>
      <c r="AX249" s="212">
        <v>78.209999999999994</v>
      </c>
      <c r="AY249" s="209">
        <v>65.33</v>
      </c>
      <c r="AZ249" s="209">
        <v>64.8</v>
      </c>
      <c r="BA249" s="209">
        <v>67.2</v>
      </c>
      <c r="BB249" s="209">
        <v>65.599999999999994</v>
      </c>
      <c r="BC249" s="209">
        <v>74.05</v>
      </c>
      <c r="BD249" s="212">
        <v>67.38</v>
      </c>
      <c r="BE249" s="209">
        <v>91.47</v>
      </c>
      <c r="BF249" s="209">
        <v>71.58</v>
      </c>
      <c r="BG249" s="209">
        <v>82.86</v>
      </c>
      <c r="BH249" s="209">
        <v>76.319999999999993</v>
      </c>
      <c r="BI249" s="209">
        <v>82.25</v>
      </c>
      <c r="BJ249" s="212">
        <v>80.849999999999994</v>
      </c>
      <c r="BK249" s="209">
        <v>78.930000000000007</v>
      </c>
      <c r="BL249" s="209">
        <v>76.36</v>
      </c>
      <c r="BM249" s="209">
        <v>81.56</v>
      </c>
      <c r="BN249" s="209">
        <v>66.930000000000007</v>
      </c>
      <c r="BO249" s="209">
        <v>78.959999999999994</v>
      </c>
      <c r="BP249" s="212">
        <v>76.59</v>
      </c>
      <c r="BQ249" s="209">
        <v>78.959999999999994</v>
      </c>
      <c r="BR249" s="209">
        <v>76.58</v>
      </c>
      <c r="BS249" s="209">
        <v>76.84</v>
      </c>
      <c r="BT249" s="209">
        <v>62.7</v>
      </c>
      <c r="BU249" s="209">
        <v>67.73</v>
      </c>
      <c r="BV249" s="212">
        <v>72.650000000000006</v>
      </c>
      <c r="BW249" s="209">
        <v>73.87</v>
      </c>
      <c r="BX249" s="209">
        <v>74.400000000000006</v>
      </c>
      <c r="BY249" s="209">
        <v>73.069999999999993</v>
      </c>
      <c r="BZ249" s="209">
        <v>86.84</v>
      </c>
      <c r="CA249" s="209">
        <v>86.84</v>
      </c>
      <c r="CB249" s="212">
        <v>79.05</v>
      </c>
      <c r="CC249" s="209">
        <v>68.42</v>
      </c>
      <c r="CD249" s="209">
        <v>69.47</v>
      </c>
      <c r="CE249" s="209">
        <v>69.209999999999994</v>
      </c>
      <c r="CF249" s="209">
        <v>73.069999999999993</v>
      </c>
      <c r="CG249" s="209">
        <v>68.8</v>
      </c>
      <c r="CH249" s="212">
        <v>69.790000000000006</v>
      </c>
      <c r="CI249" s="209">
        <v>81.040000000000006</v>
      </c>
      <c r="CJ249" s="209">
        <v>71.67</v>
      </c>
      <c r="CK249" s="209">
        <v>64.53</v>
      </c>
      <c r="CL249" s="209">
        <v>62.74</v>
      </c>
      <c r="CM249" s="209">
        <v>63.1</v>
      </c>
      <c r="CN249" s="212">
        <v>68.75</v>
      </c>
      <c r="CO249" s="161"/>
      <c r="CP249" s="161"/>
      <c r="CQ249" s="161"/>
      <c r="CR249" s="161"/>
      <c r="CS249" s="161"/>
      <c r="CT249" s="162"/>
      <c r="CU249" s="209">
        <v>92.99</v>
      </c>
      <c r="CV249" s="209">
        <v>52.73</v>
      </c>
      <c r="CW249" s="209">
        <v>83.12</v>
      </c>
      <c r="CX249" s="209">
        <v>39.47</v>
      </c>
      <c r="CY249" s="212">
        <v>67.25</v>
      </c>
      <c r="CZ249" s="209">
        <v>60.79</v>
      </c>
      <c r="DA249" s="209">
        <v>85</v>
      </c>
      <c r="DB249" s="209">
        <v>89.35</v>
      </c>
      <c r="DC249" s="209">
        <v>70.41</v>
      </c>
      <c r="DD249" s="209">
        <v>92.37</v>
      </c>
      <c r="DE249" s="209">
        <v>56.05</v>
      </c>
      <c r="DF249" s="212">
        <v>75.73</v>
      </c>
      <c r="DG249" s="209">
        <v>91.2</v>
      </c>
      <c r="DH249" s="209">
        <v>91.73</v>
      </c>
      <c r="DI249" s="209">
        <v>88.53</v>
      </c>
      <c r="DJ249" s="209">
        <v>75.73</v>
      </c>
      <c r="DK249" s="209">
        <v>92.21</v>
      </c>
      <c r="DL249" s="212">
        <v>87.9</v>
      </c>
      <c r="DM249" s="209">
        <v>83.2</v>
      </c>
      <c r="DN249" s="209">
        <v>76.760000000000005</v>
      </c>
      <c r="DO249" s="209">
        <v>82.97</v>
      </c>
      <c r="DP249" s="209">
        <v>79.2</v>
      </c>
      <c r="DQ249" s="209">
        <v>87.89</v>
      </c>
      <c r="DR249" s="212">
        <v>82.03</v>
      </c>
      <c r="DS249" s="212">
        <v>82.02</v>
      </c>
      <c r="DT249" s="212">
        <v>85.06</v>
      </c>
      <c r="DU249" s="212">
        <v>88.16</v>
      </c>
      <c r="DV249" s="212">
        <v>82.13</v>
      </c>
      <c r="DW249" s="212">
        <v>84.32</v>
      </c>
      <c r="DX249" s="212">
        <v>85.91</v>
      </c>
      <c r="DY249" s="212">
        <v>77.42</v>
      </c>
      <c r="DZ249" s="212">
        <v>82.63</v>
      </c>
      <c r="EA249" s="214">
        <v>86.69</v>
      </c>
    </row>
    <row r="250" spans="1:131" s="6" customFormat="1" ht="27" x14ac:dyDescent="0.2">
      <c r="A250" s="90">
        <v>38</v>
      </c>
      <c r="B250" s="91" t="s">
        <v>585</v>
      </c>
      <c r="C250" s="92" t="s">
        <v>378</v>
      </c>
      <c r="D250" s="91" t="s">
        <v>1066</v>
      </c>
      <c r="E250" s="225">
        <v>83.22</v>
      </c>
      <c r="F250" s="216">
        <v>659</v>
      </c>
      <c r="G250" s="216">
        <v>759</v>
      </c>
      <c r="H250" s="275">
        <v>86.824769433465093</v>
      </c>
      <c r="I250" s="209">
        <v>85.66</v>
      </c>
      <c r="J250" s="209">
        <v>87.77</v>
      </c>
      <c r="K250" s="209">
        <v>86.74</v>
      </c>
      <c r="L250" s="209">
        <v>83.25</v>
      </c>
      <c r="M250" s="209">
        <v>86.47</v>
      </c>
      <c r="N250" s="212">
        <v>85.98</v>
      </c>
      <c r="O250" s="209">
        <v>88.98</v>
      </c>
      <c r="P250" s="209">
        <v>82.63</v>
      </c>
      <c r="Q250" s="209">
        <v>79.540000000000006</v>
      </c>
      <c r="R250" s="209">
        <v>82.25</v>
      </c>
      <c r="S250" s="209">
        <v>81.31</v>
      </c>
      <c r="T250" s="212">
        <v>82.95</v>
      </c>
      <c r="U250" s="209">
        <v>83.41</v>
      </c>
      <c r="V250" s="209">
        <v>79.13</v>
      </c>
      <c r="W250" s="209">
        <v>80.25</v>
      </c>
      <c r="X250" s="209">
        <v>83.56</v>
      </c>
      <c r="Y250" s="209">
        <v>88.87</v>
      </c>
      <c r="Z250" s="212">
        <v>83.07</v>
      </c>
      <c r="AA250" s="209">
        <v>85.11</v>
      </c>
      <c r="AB250" s="209">
        <v>90.26</v>
      </c>
      <c r="AC250" s="209">
        <v>88.07</v>
      </c>
      <c r="AD250" s="209">
        <v>86.57</v>
      </c>
      <c r="AE250" s="209">
        <v>83.48</v>
      </c>
      <c r="AF250" s="212">
        <v>86.7</v>
      </c>
      <c r="AG250" s="209">
        <v>80.34</v>
      </c>
      <c r="AH250" s="209">
        <v>85.74</v>
      </c>
      <c r="AI250" s="209">
        <v>69.400000000000006</v>
      </c>
      <c r="AJ250" s="209">
        <v>72.53</v>
      </c>
      <c r="AK250" s="209">
        <v>86.93</v>
      </c>
      <c r="AL250" s="212">
        <v>78.989999999999995</v>
      </c>
      <c r="AM250" s="209">
        <v>84.13</v>
      </c>
      <c r="AN250" s="209">
        <v>85.64</v>
      </c>
      <c r="AO250" s="209">
        <v>86.13</v>
      </c>
      <c r="AP250" s="209">
        <v>84.18</v>
      </c>
      <c r="AQ250" s="209">
        <v>85.52</v>
      </c>
      <c r="AR250" s="212">
        <v>85.12</v>
      </c>
      <c r="AS250" s="209">
        <v>78.06</v>
      </c>
      <c r="AT250" s="209">
        <v>82.45</v>
      </c>
      <c r="AU250" s="209">
        <v>92.67</v>
      </c>
      <c r="AV250" s="209">
        <v>83.11</v>
      </c>
      <c r="AW250" s="209">
        <v>82.74</v>
      </c>
      <c r="AX250" s="212">
        <v>83.83</v>
      </c>
      <c r="AY250" s="209">
        <v>77.83</v>
      </c>
      <c r="AZ250" s="209">
        <v>76.39</v>
      </c>
      <c r="BA250" s="209">
        <v>79.63</v>
      </c>
      <c r="BB250" s="209">
        <v>79.2</v>
      </c>
      <c r="BC250" s="209">
        <v>83.01</v>
      </c>
      <c r="BD250" s="212">
        <v>79.209999999999994</v>
      </c>
      <c r="BE250" s="209">
        <v>84.11</v>
      </c>
      <c r="BF250" s="209">
        <v>87.17</v>
      </c>
      <c r="BG250" s="209">
        <v>89.51</v>
      </c>
      <c r="BH250" s="209">
        <v>89.49</v>
      </c>
      <c r="BI250" s="209">
        <v>80.59</v>
      </c>
      <c r="BJ250" s="212">
        <v>86.2</v>
      </c>
      <c r="BK250" s="209">
        <v>88.06</v>
      </c>
      <c r="BL250" s="209">
        <v>88.02</v>
      </c>
      <c r="BM250" s="209">
        <v>89.25</v>
      </c>
      <c r="BN250" s="209">
        <v>83.65</v>
      </c>
      <c r="BO250" s="209">
        <v>87.7</v>
      </c>
      <c r="BP250" s="212">
        <v>87.34</v>
      </c>
      <c r="BQ250" s="209">
        <v>85.47</v>
      </c>
      <c r="BR250" s="209">
        <v>84.69</v>
      </c>
      <c r="BS250" s="209">
        <v>81.069999999999993</v>
      </c>
      <c r="BT250" s="209">
        <v>78.88</v>
      </c>
      <c r="BU250" s="209">
        <v>82.36</v>
      </c>
      <c r="BV250" s="212">
        <v>82.51</v>
      </c>
      <c r="BW250" s="209">
        <v>85.78</v>
      </c>
      <c r="BX250" s="209">
        <v>85.74</v>
      </c>
      <c r="BY250" s="209">
        <v>84.36</v>
      </c>
      <c r="BZ250" s="209">
        <v>91.54</v>
      </c>
      <c r="CA250" s="209">
        <v>90.75</v>
      </c>
      <c r="CB250" s="212">
        <v>87.63</v>
      </c>
      <c r="CC250" s="209">
        <v>79.23</v>
      </c>
      <c r="CD250" s="209">
        <v>70.930000000000007</v>
      </c>
      <c r="CE250" s="209">
        <v>72.03</v>
      </c>
      <c r="CF250" s="209">
        <v>73.58</v>
      </c>
      <c r="CG250" s="209">
        <v>71.56</v>
      </c>
      <c r="CH250" s="212">
        <v>73.48</v>
      </c>
      <c r="CI250" s="209">
        <v>81.87</v>
      </c>
      <c r="CJ250" s="209">
        <v>80.77</v>
      </c>
      <c r="CK250" s="209">
        <v>76.63</v>
      </c>
      <c r="CL250" s="209">
        <v>77.97</v>
      </c>
      <c r="CM250" s="209">
        <v>72.78</v>
      </c>
      <c r="CN250" s="212">
        <v>78.02</v>
      </c>
      <c r="CO250" s="161"/>
      <c r="CP250" s="161"/>
      <c r="CQ250" s="161"/>
      <c r="CR250" s="161"/>
      <c r="CS250" s="161"/>
      <c r="CT250" s="162"/>
      <c r="CU250" s="209">
        <v>89.92</v>
      </c>
      <c r="CV250" s="209">
        <v>85.95</v>
      </c>
      <c r="CW250" s="209">
        <v>87.36</v>
      </c>
      <c r="CX250" s="209">
        <v>56.17</v>
      </c>
      <c r="CY250" s="212">
        <v>80.05</v>
      </c>
      <c r="CZ250" s="209">
        <v>80.67</v>
      </c>
      <c r="DA250" s="209">
        <v>89.85</v>
      </c>
      <c r="DB250" s="209">
        <v>90.5</v>
      </c>
      <c r="DC250" s="209">
        <v>70.31</v>
      </c>
      <c r="DD250" s="209">
        <v>92.22</v>
      </c>
      <c r="DE250" s="209">
        <v>77.52</v>
      </c>
      <c r="DF250" s="212">
        <v>83.56</v>
      </c>
      <c r="DG250" s="209">
        <v>89.3</v>
      </c>
      <c r="DH250" s="209">
        <v>91.6</v>
      </c>
      <c r="DI250" s="209">
        <v>82.87</v>
      </c>
      <c r="DJ250" s="209">
        <v>81.47</v>
      </c>
      <c r="DK250" s="209">
        <v>92.1</v>
      </c>
      <c r="DL250" s="212">
        <v>87.49</v>
      </c>
      <c r="DM250" s="209">
        <v>87.16</v>
      </c>
      <c r="DN250" s="209">
        <v>80.12</v>
      </c>
      <c r="DO250" s="209">
        <v>86.72</v>
      </c>
      <c r="DP250" s="209">
        <v>84.53</v>
      </c>
      <c r="DQ250" s="209">
        <v>86.33</v>
      </c>
      <c r="DR250" s="212">
        <v>84.98</v>
      </c>
      <c r="DS250" s="212">
        <v>76.28</v>
      </c>
      <c r="DT250" s="212">
        <v>80.34</v>
      </c>
      <c r="DU250" s="212">
        <v>82.4</v>
      </c>
      <c r="DV250" s="212">
        <v>72.83</v>
      </c>
      <c r="DW250" s="212">
        <v>78.7</v>
      </c>
      <c r="DX250" s="212">
        <v>75.84</v>
      </c>
      <c r="DY250" s="212">
        <v>69.28</v>
      </c>
      <c r="DZ250" s="212">
        <v>72.319999999999993</v>
      </c>
      <c r="EA250" s="214">
        <v>84.98</v>
      </c>
    </row>
    <row r="251" spans="1:131" s="6" customFormat="1" x14ac:dyDescent="0.2">
      <c r="A251" s="90">
        <v>38</v>
      </c>
      <c r="B251" s="91" t="s">
        <v>585</v>
      </c>
      <c r="C251" s="92" t="s">
        <v>379</v>
      </c>
      <c r="D251" s="200" t="s">
        <v>380</v>
      </c>
      <c r="E251" s="225">
        <v>86.83</v>
      </c>
      <c r="F251" s="216">
        <v>293</v>
      </c>
      <c r="G251" s="216">
        <v>409</v>
      </c>
      <c r="H251" s="275">
        <v>71.638141809290957</v>
      </c>
      <c r="I251" s="209">
        <v>88.7</v>
      </c>
      <c r="J251" s="209">
        <v>90.93</v>
      </c>
      <c r="K251" s="209">
        <v>89.86</v>
      </c>
      <c r="L251" s="209">
        <v>84.81</v>
      </c>
      <c r="M251" s="209">
        <v>91.28</v>
      </c>
      <c r="N251" s="212">
        <v>89.11</v>
      </c>
      <c r="O251" s="209">
        <v>88.93</v>
      </c>
      <c r="P251" s="209">
        <v>82.34</v>
      </c>
      <c r="Q251" s="209">
        <v>89.2</v>
      </c>
      <c r="R251" s="209">
        <v>86.37</v>
      </c>
      <c r="S251" s="209">
        <v>87.15</v>
      </c>
      <c r="T251" s="212">
        <v>86.8</v>
      </c>
      <c r="U251" s="209">
        <v>85.09</v>
      </c>
      <c r="V251" s="209">
        <v>81.709999999999994</v>
      </c>
      <c r="W251" s="209">
        <v>82.91</v>
      </c>
      <c r="X251" s="209">
        <v>86.23</v>
      </c>
      <c r="Y251" s="209">
        <v>92.74</v>
      </c>
      <c r="Z251" s="212">
        <v>85.79</v>
      </c>
      <c r="AA251" s="209">
        <v>90.79</v>
      </c>
      <c r="AB251" s="209">
        <v>90.68</v>
      </c>
      <c r="AC251" s="209">
        <v>92.51</v>
      </c>
      <c r="AD251" s="209">
        <v>92.6</v>
      </c>
      <c r="AE251" s="209">
        <v>88.65</v>
      </c>
      <c r="AF251" s="212">
        <v>91.05</v>
      </c>
      <c r="AG251" s="209">
        <v>87.7</v>
      </c>
      <c r="AH251" s="209">
        <v>88.9</v>
      </c>
      <c r="AI251" s="209">
        <v>83.49</v>
      </c>
      <c r="AJ251" s="209">
        <v>87.93</v>
      </c>
      <c r="AK251" s="209">
        <v>91.52</v>
      </c>
      <c r="AL251" s="212">
        <v>87.9</v>
      </c>
      <c r="AM251" s="209">
        <v>88.52</v>
      </c>
      <c r="AN251" s="209">
        <v>95.05</v>
      </c>
      <c r="AO251" s="209">
        <v>92.65</v>
      </c>
      <c r="AP251" s="209">
        <v>88.8</v>
      </c>
      <c r="AQ251" s="209">
        <v>89.76</v>
      </c>
      <c r="AR251" s="212">
        <v>90.96</v>
      </c>
      <c r="AS251" s="209">
        <v>80.77</v>
      </c>
      <c r="AT251" s="209">
        <v>88.32</v>
      </c>
      <c r="AU251" s="209">
        <v>97.19</v>
      </c>
      <c r="AV251" s="209">
        <v>85.95</v>
      </c>
      <c r="AW251" s="209">
        <v>85.37</v>
      </c>
      <c r="AX251" s="212">
        <v>87.55</v>
      </c>
      <c r="AY251" s="209">
        <v>83.09</v>
      </c>
      <c r="AZ251" s="209">
        <v>82.15</v>
      </c>
      <c r="BA251" s="209">
        <v>85.26</v>
      </c>
      <c r="BB251" s="209">
        <v>77.38</v>
      </c>
      <c r="BC251" s="209">
        <v>86.8</v>
      </c>
      <c r="BD251" s="212">
        <v>82.94</v>
      </c>
      <c r="BE251" s="209">
        <v>95.41</v>
      </c>
      <c r="BF251" s="209">
        <v>86.85</v>
      </c>
      <c r="BG251" s="209">
        <v>92.23</v>
      </c>
      <c r="BH251" s="209">
        <v>91.13</v>
      </c>
      <c r="BI251" s="209">
        <v>85.52</v>
      </c>
      <c r="BJ251" s="212">
        <v>90.28</v>
      </c>
      <c r="BK251" s="209">
        <v>91.74</v>
      </c>
      <c r="BL251" s="209">
        <v>90.93</v>
      </c>
      <c r="BM251" s="209">
        <v>93.33</v>
      </c>
      <c r="BN251" s="209">
        <v>86</v>
      </c>
      <c r="BO251" s="209">
        <v>90.17</v>
      </c>
      <c r="BP251" s="212">
        <v>90.44</v>
      </c>
      <c r="BQ251" s="209">
        <v>89.72</v>
      </c>
      <c r="BR251" s="209">
        <v>88.87</v>
      </c>
      <c r="BS251" s="209">
        <v>83.06</v>
      </c>
      <c r="BT251" s="209">
        <v>79.239999999999995</v>
      </c>
      <c r="BU251" s="209">
        <v>85.44</v>
      </c>
      <c r="BV251" s="212">
        <v>85.27</v>
      </c>
      <c r="BW251" s="209">
        <v>88.65</v>
      </c>
      <c r="BX251" s="209">
        <v>88.42</v>
      </c>
      <c r="BY251" s="209">
        <v>86.3</v>
      </c>
      <c r="BZ251" s="209">
        <v>94.78</v>
      </c>
      <c r="CA251" s="209">
        <v>93.49</v>
      </c>
      <c r="CB251" s="212">
        <v>90.34</v>
      </c>
      <c r="CC251" s="209">
        <v>81.25</v>
      </c>
      <c r="CD251" s="209">
        <v>72.81</v>
      </c>
      <c r="CE251" s="209">
        <v>71.84</v>
      </c>
      <c r="CF251" s="209">
        <v>74.5</v>
      </c>
      <c r="CG251" s="209">
        <v>69.89</v>
      </c>
      <c r="CH251" s="212">
        <v>74.09</v>
      </c>
      <c r="CI251" s="209">
        <v>86.64</v>
      </c>
      <c r="CJ251" s="209">
        <v>85.72</v>
      </c>
      <c r="CK251" s="209">
        <v>76.25</v>
      </c>
      <c r="CL251" s="209">
        <v>79.66</v>
      </c>
      <c r="CM251" s="209">
        <v>73.88</v>
      </c>
      <c r="CN251" s="212">
        <v>80.5</v>
      </c>
      <c r="CO251" s="161"/>
      <c r="CP251" s="161"/>
      <c r="CQ251" s="161"/>
      <c r="CR251" s="161"/>
      <c r="CS251" s="161"/>
      <c r="CT251" s="162"/>
      <c r="CU251" s="209">
        <v>92.88</v>
      </c>
      <c r="CV251" s="209">
        <v>84.45</v>
      </c>
      <c r="CW251" s="209">
        <v>91.16</v>
      </c>
      <c r="CX251" s="209">
        <v>58.62</v>
      </c>
      <c r="CY251" s="212">
        <v>82.1</v>
      </c>
      <c r="CZ251" s="209">
        <v>77.92</v>
      </c>
      <c r="DA251" s="209">
        <v>91.75</v>
      </c>
      <c r="DB251" s="209">
        <v>93.49</v>
      </c>
      <c r="DC251" s="209">
        <v>79.239999999999995</v>
      </c>
      <c r="DD251" s="209">
        <v>95.62</v>
      </c>
      <c r="DE251" s="209">
        <v>75.63</v>
      </c>
      <c r="DF251" s="212">
        <v>85.68</v>
      </c>
      <c r="DG251" s="209">
        <v>95.53</v>
      </c>
      <c r="DH251" s="209">
        <v>93.36</v>
      </c>
      <c r="DI251" s="209">
        <v>93.95</v>
      </c>
      <c r="DJ251" s="209">
        <v>87.31</v>
      </c>
      <c r="DK251" s="209">
        <v>97.19</v>
      </c>
      <c r="DL251" s="212">
        <v>93.48</v>
      </c>
      <c r="DM251" s="209">
        <v>89.93</v>
      </c>
      <c r="DN251" s="209">
        <v>73.52</v>
      </c>
      <c r="DO251" s="209">
        <v>90.41</v>
      </c>
      <c r="DP251" s="209">
        <v>88.93</v>
      </c>
      <c r="DQ251" s="209">
        <v>94.16</v>
      </c>
      <c r="DR251" s="212">
        <v>87.39</v>
      </c>
      <c r="DS251" s="212">
        <v>84.46</v>
      </c>
      <c r="DT251" s="212">
        <v>84.89</v>
      </c>
      <c r="DU251" s="212">
        <v>82.06</v>
      </c>
      <c r="DV251" s="212">
        <v>81.52</v>
      </c>
      <c r="DW251" s="212">
        <v>86.77</v>
      </c>
      <c r="DX251" s="212">
        <v>85.08</v>
      </c>
      <c r="DY251" s="212">
        <v>75.75</v>
      </c>
      <c r="DZ251" s="212">
        <v>82.16</v>
      </c>
      <c r="EA251" s="214">
        <v>86.23</v>
      </c>
    </row>
    <row r="252" spans="1:131" s="6" customFormat="1" x14ac:dyDescent="0.2">
      <c r="A252" s="90">
        <v>38</v>
      </c>
      <c r="B252" s="91" t="s">
        <v>585</v>
      </c>
      <c r="C252" s="92" t="s">
        <v>381</v>
      </c>
      <c r="D252" s="200" t="s">
        <v>382</v>
      </c>
      <c r="E252" s="225">
        <v>84.63</v>
      </c>
      <c r="F252" s="216">
        <v>155</v>
      </c>
      <c r="G252" s="216">
        <v>187</v>
      </c>
      <c r="H252" s="275">
        <v>82.887700534759361</v>
      </c>
      <c r="I252" s="209">
        <v>85.81</v>
      </c>
      <c r="J252" s="209">
        <v>84.52</v>
      </c>
      <c r="K252" s="209">
        <v>83.51</v>
      </c>
      <c r="L252" s="209">
        <v>84.65</v>
      </c>
      <c r="M252" s="209">
        <v>89.03</v>
      </c>
      <c r="N252" s="212">
        <v>85.5</v>
      </c>
      <c r="O252" s="209">
        <v>88</v>
      </c>
      <c r="P252" s="209">
        <v>79.739999999999995</v>
      </c>
      <c r="Q252" s="209">
        <v>86.62</v>
      </c>
      <c r="R252" s="209">
        <v>85.32</v>
      </c>
      <c r="S252" s="209">
        <v>85.32</v>
      </c>
      <c r="T252" s="212">
        <v>85.02</v>
      </c>
      <c r="U252" s="209">
        <v>80.39</v>
      </c>
      <c r="V252" s="209">
        <v>78.95</v>
      </c>
      <c r="W252" s="209">
        <v>79.22</v>
      </c>
      <c r="X252" s="209">
        <v>89.68</v>
      </c>
      <c r="Y252" s="209">
        <v>88.65</v>
      </c>
      <c r="Z252" s="212">
        <v>83.41</v>
      </c>
      <c r="AA252" s="209">
        <v>86.32</v>
      </c>
      <c r="AB252" s="209">
        <v>89.16</v>
      </c>
      <c r="AC252" s="209">
        <v>88.52</v>
      </c>
      <c r="AD252" s="209">
        <v>88.83</v>
      </c>
      <c r="AE252" s="209">
        <v>82.97</v>
      </c>
      <c r="AF252" s="212">
        <v>87.16</v>
      </c>
      <c r="AG252" s="209">
        <v>89.68</v>
      </c>
      <c r="AH252" s="209">
        <v>92.26</v>
      </c>
      <c r="AI252" s="209">
        <v>80.91</v>
      </c>
      <c r="AJ252" s="209">
        <v>86.1</v>
      </c>
      <c r="AK252" s="209">
        <v>88</v>
      </c>
      <c r="AL252" s="212">
        <v>87.4</v>
      </c>
      <c r="AM252" s="209">
        <v>84.34</v>
      </c>
      <c r="AN252" s="209">
        <v>88.13</v>
      </c>
      <c r="AO252" s="209">
        <v>85.45</v>
      </c>
      <c r="AP252" s="209">
        <v>82.75</v>
      </c>
      <c r="AQ252" s="209">
        <v>85.84</v>
      </c>
      <c r="AR252" s="212">
        <v>85.31</v>
      </c>
      <c r="AS252" s="209">
        <v>76.58</v>
      </c>
      <c r="AT252" s="209">
        <v>87.45</v>
      </c>
      <c r="AU252" s="209">
        <v>93.68</v>
      </c>
      <c r="AV252" s="209">
        <v>74.209999999999994</v>
      </c>
      <c r="AW252" s="209">
        <v>82.99</v>
      </c>
      <c r="AX252" s="212">
        <v>83.03</v>
      </c>
      <c r="AY252" s="209">
        <v>78.709999999999994</v>
      </c>
      <c r="AZ252" s="209">
        <v>77.42</v>
      </c>
      <c r="BA252" s="209">
        <v>80.39</v>
      </c>
      <c r="BB252" s="209">
        <v>71.760000000000005</v>
      </c>
      <c r="BC252" s="209">
        <v>83.51</v>
      </c>
      <c r="BD252" s="212">
        <v>78.37</v>
      </c>
      <c r="BE252" s="209">
        <v>89.94</v>
      </c>
      <c r="BF252" s="209">
        <v>83.1</v>
      </c>
      <c r="BG252" s="209">
        <v>88</v>
      </c>
      <c r="BH252" s="209">
        <v>88.13</v>
      </c>
      <c r="BI252" s="209">
        <v>84.64</v>
      </c>
      <c r="BJ252" s="212">
        <v>86.77</v>
      </c>
      <c r="BK252" s="209">
        <v>85.19</v>
      </c>
      <c r="BL252" s="209">
        <v>86.23</v>
      </c>
      <c r="BM252" s="209">
        <v>86.58</v>
      </c>
      <c r="BN252" s="209">
        <v>81.16</v>
      </c>
      <c r="BO252" s="209">
        <v>87.01</v>
      </c>
      <c r="BP252" s="212">
        <v>85.23</v>
      </c>
      <c r="BQ252" s="209">
        <v>89.42</v>
      </c>
      <c r="BR252" s="209">
        <v>87.45</v>
      </c>
      <c r="BS252" s="209">
        <v>86.1</v>
      </c>
      <c r="BT252" s="209">
        <v>78.28</v>
      </c>
      <c r="BU252" s="209">
        <v>84.68</v>
      </c>
      <c r="BV252" s="212">
        <v>85.22</v>
      </c>
      <c r="BW252" s="209">
        <v>86.01</v>
      </c>
      <c r="BX252" s="209">
        <v>85.03</v>
      </c>
      <c r="BY252" s="209">
        <v>86.88</v>
      </c>
      <c r="BZ252" s="209">
        <v>91.37</v>
      </c>
      <c r="CA252" s="209">
        <v>92.98</v>
      </c>
      <c r="CB252" s="212">
        <v>88.43</v>
      </c>
      <c r="CC252" s="209">
        <v>80.52</v>
      </c>
      <c r="CD252" s="209">
        <v>81.31</v>
      </c>
      <c r="CE252" s="209">
        <v>80.92</v>
      </c>
      <c r="CF252" s="209">
        <v>82.09</v>
      </c>
      <c r="CG252" s="209">
        <v>78.83</v>
      </c>
      <c r="CH252" s="212">
        <v>80.73</v>
      </c>
      <c r="CI252" s="209">
        <v>87.53</v>
      </c>
      <c r="CJ252" s="209">
        <v>84.26</v>
      </c>
      <c r="CK252" s="209">
        <v>79.48</v>
      </c>
      <c r="CL252" s="209">
        <v>75.739999999999995</v>
      </c>
      <c r="CM252" s="209">
        <v>76.42</v>
      </c>
      <c r="CN252" s="212">
        <v>80.7</v>
      </c>
      <c r="CO252" s="161"/>
      <c r="CP252" s="161"/>
      <c r="CQ252" s="161"/>
      <c r="CR252" s="161"/>
      <c r="CS252" s="161"/>
      <c r="CT252" s="162"/>
      <c r="CU252" s="209">
        <v>92.65</v>
      </c>
      <c r="CV252" s="209">
        <v>93.94</v>
      </c>
      <c r="CW252" s="209">
        <v>90.32</v>
      </c>
      <c r="CX252" s="209">
        <v>54.56</v>
      </c>
      <c r="CY252" s="212">
        <v>83.24</v>
      </c>
      <c r="CZ252" s="209">
        <v>70.84</v>
      </c>
      <c r="DA252" s="209">
        <v>88.65</v>
      </c>
      <c r="DB252" s="209">
        <v>88.52</v>
      </c>
      <c r="DC252" s="209">
        <v>81.180000000000007</v>
      </c>
      <c r="DD252" s="209">
        <v>92.39</v>
      </c>
      <c r="DE252" s="209">
        <v>68.239999999999995</v>
      </c>
      <c r="DF252" s="212">
        <v>81.66</v>
      </c>
      <c r="DG252" s="209">
        <v>90.78</v>
      </c>
      <c r="DH252" s="209">
        <v>90.72</v>
      </c>
      <c r="DI252" s="209">
        <v>91.82</v>
      </c>
      <c r="DJ252" s="209">
        <v>87.84</v>
      </c>
      <c r="DK252" s="209">
        <v>93.29</v>
      </c>
      <c r="DL252" s="212">
        <v>90.9</v>
      </c>
      <c r="DM252" s="209">
        <v>87.92</v>
      </c>
      <c r="DN252" s="209">
        <v>81.17</v>
      </c>
      <c r="DO252" s="209">
        <v>86.88</v>
      </c>
      <c r="DP252" s="209">
        <v>83.27</v>
      </c>
      <c r="DQ252" s="209">
        <v>88.52</v>
      </c>
      <c r="DR252" s="212">
        <v>85.56</v>
      </c>
      <c r="DS252" s="212">
        <v>87.96</v>
      </c>
      <c r="DT252" s="212">
        <v>88.44</v>
      </c>
      <c r="DU252" s="212">
        <v>89.43</v>
      </c>
      <c r="DV252" s="212">
        <v>85.24</v>
      </c>
      <c r="DW252" s="212">
        <v>90.36</v>
      </c>
      <c r="DX252" s="212">
        <v>87.81</v>
      </c>
      <c r="DY252" s="212">
        <v>77.33</v>
      </c>
      <c r="DZ252" s="212">
        <v>84.25</v>
      </c>
      <c r="EA252" s="214">
        <v>90.44</v>
      </c>
    </row>
    <row r="253" spans="1:131" s="6" customFormat="1" x14ac:dyDescent="0.2">
      <c r="A253" s="90">
        <v>38</v>
      </c>
      <c r="B253" s="91" t="s">
        <v>585</v>
      </c>
      <c r="C253" s="92" t="s">
        <v>383</v>
      </c>
      <c r="D253" s="200" t="s">
        <v>384</v>
      </c>
      <c r="E253" s="225">
        <v>76.260000000000005</v>
      </c>
      <c r="F253" s="216">
        <v>202</v>
      </c>
      <c r="G253" s="216">
        <v>363</v>
      </c>
      <c r="H253" s="275">
        <v>55.647382920110189</v>
      </c>
      <c r="I253" s="209">
        <v>74.55</v>
      </c>
      <c r="J253" s="209">
        <v>77.8</v>
      </c>
      <c r="K253" s="209">
        <v>78.48</v>
      </c>
      <c r="L253" s="209">
        <v>76.88</v>
      </c>
      <c r="M253" s="209">
        <v>80.099999999999994</v>
      </c>
      <c r="N253" s="212">
        <v>77.569999999999993</v>
      </c>
      <c r="O253" s="209">
        <v>82.31</v>
      </c>
      <c r="P253" s="209">
        <v>72.22</v>
      </c>
      <c r="Q253" s="209">
        <v>63.12</v>
      </c>
      <c r="R253" s="209">
        <v>75.180000000000007</v>
      </c>
      <c r="S253" s="209">
        <v>73.3</v>
      </c>
      <c r="T253" s="212">
        <v>73.23</v>
      </c>
      <c r="U253" s="209">
        <v>68.98</v>
      </c>
      <c r="V253" s="209">
        <v>64.23</v>
      </c>
      <c r="W253" s="209">
        <v>64.709999999999994</v>
      </c>
      <c r="X253" s="209">
        <v>70.8</v>
      </c>
      <c r="Y253" s="209">
        <v>84.95</v>
      </c>
      <c r="Z253" s="212">
        <v>70.88</v>
      </c>
      <c r="AA253" s="209">
        <v>80.510000000000005</v>
      </c>
      <c r="AB253" s="209">
        <v>79.69</v>
      </c>
      <c r="AC253" s="209">
        <v>83.84</v>
      </c>
      <c r="AD253" s="209">
        <v>81.52</v>
      </c>
      <c r="AE253" s="209">
        <v>72.92</v>
      </c>
      <c r="AF253" s="212">
        <v>79.73</v>
      </c>
      <c r="AG253" s="209">
        <v>82.12</v>
      </c>
      <c r="AH253" s="209">
        <v>81.99</v>
      </c>
      <c r="AI253" s="209">
        <v>69.75</v>
      </c>
      <c r="AJ253" s="209">
        <v>71.16</v>
      </c>
      <c r="AK253" s="209">
        <v>81.52</v>
      </c>
      <c r="AL253" s="212">
        <v>77.3</v>
      </c>
      <c r="AM253" s="209">
        <v>82.19</v>
      </c>
      <c r="AN253" s="209">
        <v>85.8</v>
      </c>
      <c r="AO253" s="209">
        <v>82</v>
      </c>
      <c r="AP253" s="209">
        <v>77.790000000000006</v>
      </c>
      <c r="AQ253" s="209">
        <v>74.87</v>
      </c>
      <c r="AR253" s="212">
        <v>80.540000000000006</v>
      </c>
      <c r="AS253" s="209">
        <v>66.290000000000006</v>
      </c>
      <c r="AT253" s="209">
        <v>75.92</v>
      </c>
      <c r="AU253" s="209">
        <v>93.73</v>
      </c>
      <c r="AV253" s="209">
        <v>71.180000000000007</v>
      </c>
      <c r="AW253" s="209">
        <v>74.27</v>
      </c>
      <c r="AX253" s="212">
        <v>76.349999999999994</v>
      </c>
      <c r="AY253" s="209">
        <v>71.099999999999994</v>
      </c>
      <c r="AZ253" s="209">
        <v>66.400000000000006</v>
      </c>
      <c r="BA253" s="209">
        <v>72.989999999999995</v>
      </c>
      <c r="BB253" s="209">
        <v>65.569999999999993</v>
      </c>
      <c r="BC253" s="209">
        <v>78.38</v>
      </c>
      <c r="BD253" s="212">
        <v>70.91</v>
      </c>
      <c r="BE253" s="209">
        <v>82.7</v>
      </c>
      <c r="BF253" s="209">
        <v>78.53</v>
      </c>
      <c r="BG253" s="209">
        <v>85.15</v>
      </c>
      <c r="BH253" s="209">
        <v>83.86</v>
      </c>
      <c r="BI253" s="209">
        <v>74.260000000000005</v>
      </c>
      <c r="BJ253" s="212">
        <v>80.989999999999995</v>
      </c>
      <c r="BK253" s="209">
        <v>82.02</v>
      </c>
      <c r="BL253" s="209">
        <v>80</v>
      </c>
      <c r="BM253" s="209">
        <v>82.4</v>
      </c>
      <c r="BN253" s="209">
        <v>76.08</v>
      </c>
      <c r="BO253" s="209">
        <v>78.78</v>
      </c>
      <c r="BP253" s="212">
        <v>79.88</v>
      </c>
      <c r="BQ253" s="209">
        <v>83.8</v>
      </c>
      <c r="BR253" s="209">
        <v>81.94</v>
      </c>
      <c r="BS253" s="209">
        <v>79.180000000000007</v>
      </c>
      <c r="BT253" s="209">
        <v>67.38</v>
      </c>
      <c r="BU253" s="209">
        <v>73.67</v>
      </c>
      <c r="BV253" s="212">
        <v>77.23</v>
      </c>
      <c r="BW253" s="209">
        <v>77.87</v>
      </c>
      <c r="BX253" s="209">
        <v>78.069999999999993</v>
      </c>
      <c r="BY253" s="209">
        <v>78.989999999999995</v>
      </c>
      <c r="BZ253" s="209">
        <v>89.25</v>
      </c>
      <c r="CA253" s="209">
        <v>88.34</v>
      </c>
      <c r="CB253" s="212">
        <v>82.53</v>
      </c>
      <c r="CC253" s="209">
        <v>70.400000000000006</v>
      </c>
      <c r="CD253" s="209">
        <v>57.83</v>
      </c>
      <c r="CE253" s="209">
        <v>57.57</v>
      </c>
      <c r="CF253" s="209">
        <v>60.45</v>
      </c>
      <c r="CG253" s="209">
        <v>56.97</v>
      </c>
      <c r="CH253" s="212">
        <v>60.8</v>
      </c>
      <c r="CI253" s="209">
        <v>78.05</v>
      </c>
      <c r="CJ253" s="209">
        <v>72.790000000000006</v>
      </c>
      <c r="CK253" s="209">
        <v>63.65</v>
      </c>
      <c r="CL253" s="209">
        <v>67.77</v>
      </c>
      <c r="CM253" s="209">
        <v>64.16</v>
      </c>
      <c r="CN253" s="212">
        <v>69.400000000000006</v>
      </c>
      <c r="CO253" s="161"/>
      <c r="CP253" s="161"/>
      <c r="CQ253" s="161"/>
      <c r="CR253" s="161"/>
      <c r="CS253" s="161"/>
      <c r="CT253" s="162"/>
      <c r="CU253" s="209">
        <v>89.95</v>
      </c>
      <c r="CV253" s="209">
        <v>72.64</v>
      </c>
      <c r="CW253" s="209">
        <v>77.62</v>
      </c>
      <c r="CX253" s="209">
        <v>48.21</v>
      </c>
      <c r="CY253" s="212">
        <v>72.25</v>
      </c>
      <c r="CZ253" s="209">
        <v>70.87</v>
      </c>
      <c r="DA253" s="209">
        <v>86.73</v>
      </c>
      <c r="DB253" s="209">
        <v>89.75</v>
      </c>
      <c r="DC253" s="209">
        <v>69.95</v>
      </c>
      <c r="DD253" s="209">
        <v>90.35</v>
      </c>
      <c r="DE253" s="209">
        <v>65.44</v>
      </c>
      <c r="DF253" s="212">
        <v>78.92</v>
      </c>
      <c r="DG253" s="209">
        <v>89.25</v>
      </c>
      <c r="DH253" s="209">
        <v>89.19</v>
      </c>
      <c r="DI253" s="209">
        <v>75.75</v>
      </c>
      <c r="DJ253" s="209">
        <v>72.12</v>
      </c>
      <c r="DK253" s="209">
        <v>95.12</v>
      </c>
      <c r="DL253" s="212">
        <v>84.44</v>
      </c>
      <c r="DM253" s="209">
        <v>81.22</v>
      </c>
      <c r="DN253" s="209">
        <v>65.709999999999994</v>
      </c>
      <c r="DO253" s="209">
        <v>78.680000000000007</v>
      </c>
      <c r="DP253" s="209">
        <v>76.63</v>
      </c>
      <c r="DQ253" s="209">
        <v>83.78</v>
      </c>
      <c r="DR253" s="212">
        <v>77.239999999999995</v>
      </c>
      <c r="DS253" s="212">
        <v>85.26</v>
      </c>
      <c r="DT253" s="212">
        <v>85.29</v>
      </c>
      <c r="DU253" s="212">
        <v>86.36</v>
      </c>
      <c r="DV253" s="212">
        <v>80.69</v>
      </c>
      <c r="DW253" s="212">
        <v>86</v>
      </c>
      <c r="DX253" s="212">
        <v>86.82</v>
      </c>
      <c r="DY253" s="212">
        <v>80.72</v>
      </c>
      <c r="DZ253" s="212">
        <v>82.29</v>
      </c>
      <c r="EA253" s="214">
        <v>88.23</v>
      </c>
    </row>
    <row r="254" spans="1:131" s="6" customFormat="1" x14ac:dyDescent="0.2">
      <c r="A254" s="90">
        <v>38</v>
      </c>
      <c r="B254" s="91" t="s">
        <v>585</v>
      </c>
      <c r="C254" s="92" t="s">
        <v>385</v>
      </c>
      <c r="D254" s="200" t="s">
        <v>386</v>
      </c>
      <c r="E254" s="225">
        <v>85.43</v>
      </c>
      <c r="F254" s="216">
        <v>118</v>
      </c>
      <c r="G254" s="216">
        <v>173</v>
      </c>
      <c r="H254" s="275">
        <v>68.20809248554913</v>
      </c>
      <c r="I254" s="209">
        <v>83.42</v>
      </c>
      <c r="J254" s="209">
        <v>83.59</v>
      </c>
      <c r="K254" s="209">
        <v>84.79</v>
      </c>
      <c r="L254" s="209">
        <v>86.67</v>
      </c>
      <c r="M254" s="209">
        <v>85.98</v>
      </c>
      <c r="N254" s="212">
        <v>84.89</v>
      </c>
      <c r="O254" s="209">
        <v>87.52</v>
      </c>
      <c r="P254" s="209">
        <v>83.25</v>
      </c>
      <c r="Q254" s="209">
        <v>81.37</v>
      </c>
      <c r="R254" s="209">
        <v>85.64</v>
      </c>
      <c r="S254" s="209">
        <v>85.13</v>
      </c>
      <c r="T254" s="212">
        <v>84.58</v>
      </c>
      <c r="U254" s="209">
        <v>80.17</v>
      </c>
      <c r="V254" s="209">
        <v>80.86</v>
      </c>
      <c r="W254" s="209">
        <v>80</v>
      </c>
      <c r="X254" s="209">
        <v>87.69</v>
      </c>
      <c r="Y254" s="209">
        <v>90.94</v>
      </c>
      <c r="Z254" s="212">
        <v>83.96</v>
      </c>
      <c r="AA254" s="209">
        <v>87.93</v>
      </c>
      <c r="AB254" s="209">
        <v>88.89</v>
      </c>
      <c r="AC254" s="209">
        <v>87.35</v>
      </c>
      <c r="AD254" s="209">
        <v>89.06</v>
      </c>
      <c r="AE254" s="209">
        <v>86.32</v>
      </c>
      <c r="AF254" s="212">
        <v>87.91</v>
      </c>
      <c r="AG254" s="209">
        <v>86.03</v>
      </c>
      <c r="AH254" s="209">
        <v>89.74</v>
      </c>
      <c r="AI254" s="209">
        <v>81.38</v>
      </c>
      <c r="AJ254" s="209">
        <v>77.61</v>
      </c>
      <c r="AK254" s="209">
        <v>88.52</v>
      </c>
      <c r="AL254" s="212">
        <v>84.65</v>
      </c>
      <c r="AM254" s="209">
        <v>88.38</v>
      </c>
      <c r="AN254" s="209">
        <v>90.6</v>
      </c>
      <c r="AO254" s="209">
        <v>89.23</v>
      </c>
      <c r="AP254" s="209">
        <v>86.84</v>
      </c>
      <c r="AQ254" s="209">
        <v>88.1</v>
      </c>
      <c r="AR254" s="212">
        <v>88.63</v>
      </c>
      <c r="AS254" s="209">
        <v>82.91</v>
      </c>
      <c r="AT254" s="209">
        <v>88.38</v>
      </c>
      <c r="AU254" s="209">
        <v>95.21</v>
      </c>
      <c r="AV254" s="209">
        <v>81.88</v>
      </c>
      <c r="AW254" s="209">
        <v>86.15</v>
      </c>
      <c r="AX254" s="212">
        <v>86.91</v>
      </c>
      <c r="AY254" s="209">
        <v>81.900000000000006</v>
      </c>
      <c r="AZ254" s="209">
        <v>79.83</v>
      </c>
      <c r="BA254" s="209">
        <v>84.62</v>
      </c>
      <c r="BB254" s="209">
        <v>79.319999999999993</v>
      </c>
      <c r="BC254" s="209">
        <v>86.32</v>
      </c>
      <c r="BD254" s="212">
        <v>82.4</v>
      </c>
      <c r="BE254" s="209">
        <v>95</v>
      </c>
      <c r="BF254" s="209">
        <v>85.13</v>
      </c>
      <c r="BG254" s="209">
        <v>88.03</v>
      </c>
      <c r="BH254" s="209">
        <v>87.07</v>
      </c>
      <c r="BI254" s="209">
        <v>87.3</v>
      </c>
      <c r="BJ254" s="212">
        <v>88.53</v>
      </c>
      <c r="BK254" s="209">
        <v>85.39</v>
      </c>
      <c r="BL254" s="209">
        <v>87.24</v>
      </c>
      <c r="BM254" s="209">
        <v>89.66</v>
      </c>
      <c r="BN254" s="209">
        <v>83.13</v>
      </c>
      <c r="BO254" s="209">
        <v>88.28</v>
      </c>
      <c r="BP254" s="212">
        <v>86.75</v>
      </c>
      <c r="BQ254" s="209">
        <v>91.28</v>
      </c>
      <c r="BR254" s="209">
        <v>90.26</v>
      </c>
      <c r="BS254" s="209">
        <v>87.18</v>
      </c>
      <c r="BT254" s="209">
        <v>79.66</v>
      </c>
      <c r="BU254" s="209">
        <v>83.79</v>
      </c>
      <c r="BV254" s="212">
        <v>86.45</v>
      </c>
      <c r="BW254" s="209">
        <v>86.15</v>
      </c>
      <c r="BX254" s="209">
        <v>87.69</v>
      </c>
      <c r="BY254" s="209">
        <v>88.55</v>
      </c>
      <c r="BZ254" s="209">
        <v>94.19</v>
      </c>
      <c r="CA254" s="209">
        <v>95.38</v>
      </c>
      <c r="CB254" s="212">
        <v>90.39</v>
      </c>
      <c r="CC254" s="209">
        <v>82.22</v>
      </c>
      <c r="CD254" s="209">
        <v>75.89</v>
      </c>
      <c r="CE254" s="209">
        <v>75.44</v>
      </c>
      <c r="CF254" s="209">
        <v>75.48</v>
      </c>
      <c r="CG254" s="209">
        <v>74.61</v>
      </c>
      <c r="CH254" s="212">
        <v>76.75</v>
      </c>
      <c r="CI254" s="209">
        <v>86.03</v>
      </c>
      <c r="CJ254" s="209">
        <v>80.69</v>
      </c>
      <c r="CK254" s="209">
        <v>78.430000000000007</v>
      </c>
      <c r="CL254" s="209">
        <v>79.650000000000006</v>
      </c>
      <c r="CM254" s="209">
        <v>74.83</v>
      </c>
      <c r="CN254" s="212">
        <v>79.930000000000007</v>
      </c>
      <c r="CO254" s="161"/>
      <c r="CP254" s="161"/>
      <c r="CQ254" s="161"/>
      <c r="CR254" s="161"/>
      <c r="CS254" s="161"/>
      <c r="CT254" s="162"/>
      <c r="CU254" s="209">
        <v>94.7</v>
      </c>
      <c r="CV254" s="209">
        <v>95.04</v>
      </c>
      <c r="CW254" s="209">
        <v>90.26</v>
      </c>
      <c r="CX254" s="209">
        <v>58.45</v>
      </c>
      <c r="CY254" s="212">
        <v>84.67</v>
      </c>
      <c r="CZ254" s="209">
        <v>74.87</v>
      </c>
      <c r="DA254" s="209">
        <v>89.91</v>
      </c>
      <c r="DB254" s="209">
        <v>92.82</v>
      </c>
      <c r="DC254" s="209">
        <v>79.3</v>
      </c>
      <c r="DD254" s="209">
        <v>93.33</v>
      </c>
      <c r="DE254" s="209">
        <v>73.22</v>
      </c>
      <c r="DF254" s="212">
        <v>83.95</v>
      </c>
      <c r="DG254" s="209">
        <v>93.85</v>
      </c>
      <c r="DH254" s="209">
        <v>92.48</v>
      </c>
      <c r="DI254" s="209">
        <v>79.150000000000006</v>
      </c>
      <c r="DJ254" s="209">
        <v>83.08</v>
      </c>
      <c r="DK254" s="209">
        <v>94.53</v>
      </c>
      <c r="DL254" s="212">
        <v>88.62</v>
      </c>
      <c r="DM254" s="209">
        <v>89.23</v>
      </c>
      <c r="DN254" s="209">
        <v>82.91</v>
      </c>
      <c r="DO254" s="209">
        <v>89.14</v>
      </c>
      <c r="DP254" s="209">
        <v>86.67</v>
      </c>
      <c r="DQ254" s="209">
        <v>90.43</v>
      </c>
      <c r="DR254" s="212">
        <v>87.67</v>
      </c>
      <c r="DS254" s="212">
        <v>75.400000000000006</v>
      </c>
      <c r="DT254" s="212">
        <v>75.34</v>
      </c>
      <c r="DU254" s="212">
        <v>78.930000000000007</v>
      </c>
      <c r="DV254" s="212">
        <v>73.64</v>
      </c>
      <c r="DW254" s="212">
        <v>80.430000000000007</v>
      </c>
      <c r="DX254" s="212">
        <v>79.89</v>
      </c>
      <c r="DY254" s="212">
        <v>65.16</v>
      </c>
      <c r="DZ254" s="212">
        <v>76.239999999999995</v>
      </c>
      <c r="EA254" s="214">
        <v>80.84</v>
      </c>
    </row>
    <row r="255" spans="1:131" s="6" customFormat="1" x14ac:dyDescent="0.2">
      <c r="A255" s="90">
        <v>38</v>
      </c>
      <c r="B255" s="91" t="s">
        <v>585</v>
      </c>
      <c r="C255" s="92" t="s">
        <v>387</v>
      </c>
      <c r="D255" s="200" t="s">
        <v>388</v>
      </c>
      <c r="E255" s="225">
        <v>80.12</v>
      </c>
      <c r="F255" s="216">
        <v>382</v>
      </c>
      <c r="G255" s="216">
        <v>393</v>
      </c>
      <c r="H255" s="275">
        <v>97.201017811704844</v>
      </c>
      <c r="I255" s="209">
        <v>81.39</v>
      </c>
      <c r="J255" s="209">
        <v>82.08</v>
      </c>
      <c r="K255" s="209">
        <v>82.29</v>
      </c>
      <c r="L255" s="209">
        <v>78.52</v>
      </c>
      <c r="M255" s="209">
        <v>84.01</v>
      </c>
      <c r="N255" s="212">
        <v>81.66</v>
      </c>
      <c r="O255" s="209">
        <v>84.06</v>
      </c>
      <c r="P255" s="209">
        <v>78.459999999999994</v>
      </c>
      <c r="Q255" s="209">
        <v>85.2</v>
      </c>
      <c r="R255" s="209">
        <v>81.37</v>
      </c>
      <c r="S255" s="209">
        <v>82.07</v>
      </c>
      <c r="T255" s="212">
        <v>82.24</v>
      </c>
      <c r="U255" s="209">
        <v>79.78</v>
      </c>
      <c r="V255" s="209">
        <v>74.959999999999994</v>
      </c>
      <c r="W255" s="209">
        <v>75.61</v>
      </c>
      <c r="X255" s="209">
        <v>81.36</v>
      </c>
      <c r="Y255" s="209">
        <v>85.57</v>
      </c>
      <c r="Z255" s="212">
        <v>79.52</v>
      </c>
      <c r="AA255" s="209">
        <v>81.75</v>
      </c>
      <c r="AB255" s="209">
        <v>85.21</v>
      </c>
      <c r="AC255" s="209">
        <v>85.11</v>
      </c>
      <c r="AD255" s="209">
        <v>82.97</v>
      </c>
      <c r="AE255" s="209">
        <v>80.900000000000006</v>
      </c>
      <c r="AF255" s="212">
        <v>83.19</v>
      </c>
      <c r="AG255" s="209">
        <v>81.16</v>
      </c>
      <c r="AH255" s="209">
        <v>83.69</v>
      </c>
      <c r="AI255" s="209">
        <v>77.099999999999994</v>
      </c>
      <c r="AJ255" s="209">
        <v>78.16</v>
      </c>
      <c r="AK255" s="209">
        <v>85.08</v>
      </c>
      <c r="AL255" s="212">
        <v>81.03</v>
      </c>
      <c r="AM255" s="209">
        <v>85.38</v>
      </c>
      <c r="AN255" s="209">
        <v>87.68</v>
      </c>
      <c r="AO255" s="209">
        <v>85</v>
      </c>
      <c r="AP255" s="209">
        <v>83.35</v>
      </c>
      <c r="AQ255" s="209">
        <v>84.55</v>
      </c>
      <c r="AR255" s="212">
        <v>85.2</v>
      </c>
      <c r="AS255" s="209">
        <v>75.319999999999993</v>
      </c>
      <c r="AT255" s="209">
        <v>75.7</v>
      </c>
      <c r="AU255" s="209">
        <v>90.61</v>
      </c>
      <c r="AV255" s="209">
        <v>73.42</v>
      </c>
      <c r="AW255" s="209">
        <v>83.59</v>
      </c>
      <c r="AX255" s="212">
        <v>79.75</v>
      </c>
      <c r="AY255" s="209">
        <v>69.599999999999994</v>
      </c>
      <c r="AZ255" s="209">
        <v>67.44</v>
      </c>
      <c r="BA255" s="209">
        <v>73.599999999999994</v>
      </c>
      <c r="BB255" s="209">
        <v>70.19</v>
      </c>
      <c r="BC255" s="209">
        <v>75.290000000000006</v>
      </c>
      <c r="BD255" s="212">
        <v>71.239999999999995</v>
      </c>
      <c r="BE255" s="209">
        <v>90.87</v>
      </c>
      <c r="BF255" s="209">
        <v>88.06</v>
      </c>
      <c r="BG255" s="209">
        <v>88.06</v>
      </c>
      <c r="BH255" s="209">
        <v>85.21</v>
      </c>
      <c r="BI255" s="209">
        <v>82.41</v>
      </c>
      <c r="BJ255" s="212">
        <v>86.94</v>
      </c>
      <c r="BK255" s="209">
        <v>87.24</v>
      </c>
      <c r="BL255" s="209">
        <v>86.56</v>
      </c>
      <c r="BM255" s="209">
        <v>87.32</v>
      </c>
      <c r="BN255" s="209">
        <v>78.930000000000007</v>
      </c>
      <c r="BO255" s="209">
        <v>85.59</v>
      </c>
      <c r="BP255" s="212">
        <v>85.14</v>
      </c>
      <c r="BQ255" s="209">
        <v>81.64</v>
      </c>
      <c r="BR255" s="209">
        <v>80.42</v>
      </c>
      <c r="BS255" s="209">
        <v>74.92</v>
      </c>
      <c r="BT255" s="209">
        <v>69.760000000000005</v>
      </c>
      <c r="BU255" s="209">
        <v>78.349999999999994</v>
      </c>
      <c r="BV255" s="212">
        <v>77.05</v>
      </c>
      <c r="BW255" s="209">
        <v>84.97</v>
      </c>
      <c r="BX255" s="209">
        <v>82.7</v>
      </c>
      <c r="BY255" s="209">
        <v>81.69</v>
      </c>
      <c r="BZ255" s="209">
        <v>91.37</v>
      </c>
      <c r="CA255" s="209">
        <v>89.36</v>
      </c>
      <c r="CB255" s="212">
        <v>86.02</v>
      </c>
      <c r="CC255" s="209">
        <v>71.430000000000007</v>
      </c>
      <c r="CD255" s="209">
        <v>65.67</v>
      </c>
      <c r="CE255" s="209">
        <v>65.56</v>
      </c>
      <c r="CF255" s="209">
        <v>67.72</v>
      </c>
      <c r="CG255" s="209">
        <v>66</v>
      </c>
      <c r="CH255" s="212">
        <v>67.290000000000006</v>
      </c>
      <c r="CI255" s="209">
        <v>77.2</v>
      </c>
      <c r="CJ255" s="209">
        <v>73.69</v>
      </c>
      <c r="CK255" s="209">
        <v>67.900000000000006</v>
      </c>
      <c r="CL255" s="209">
        <v>61.67</v>
      </c>
      <c r="CM255" s="209">
        <v>64.349999999999994</v>
      </c>
      <c r="CN255" s="212">
        <v>69.010000000000005</v>
      </c>
      <c r="CO255" s="161"/>
      <c r="CP255" s="161"/>
      <c r="CQ255" s="161"/>
      <c r="CR255" s="161"/>
      <c r="CS255" s="161"/>
      <c r="CT255" s="162"/>
      <c r="CU255" s="209">
        <v>90.77</v>
      </c>
      <c r="CV255" s="209">
        <v>90.37</v>
      </c>
      <c r="CW255" s="209">
        <v>85.79</v>
      </c>
      <c r="CX255" s="209">
        <v>51.66</v>
      </c>
      <c r="CY255" s="212">
        <v>79.97</v>
      </c>
      <c r="CZ255" s="209">
        <v>72.010000000000005</v>
      </c>
      <c r="DA255" s="209">
        <v>83.34</v>
      </c>
      <c r="DB255" s="209">
        <v>87.83</v>
      </c>
      <c r="DC255" s="209">
        <v>74.48</v>
      </c>
      <c r="DD255" s="209">
        <v>87.97</v>
      </c>
      <c r="DE255" s="209">
        <v>69.41</v>
      </c>
      <c r="DF255" s="212">
        <v>79.23</v>
      </c>
      <c r="DG255" s="209">
        <v>86.35</v>
      </c>
      <c r="DH255" s="209">
        <v>89.15</v>
      </c>
      <c r="DI255" s="209">
        <v>90.03</v>
      </c>
      <c r="DJ255" s="209">
        <v>78.239999999999995</v>
      </c>
      <c r="DK255" s="209">
        <v>89.1</v>
      </c>
      <c r="DL255" s="212">
        <v>86.59</v>
      </c>
      <c r="DM255" s="209">
        <v>82.32</v>
      </c>
      <c r="DN255" s="209">
        <v>72.7</v>
      </c>
      <c r="DO255" s="209">
        <v>82.33</v>
      </c>
      <c r="DP255" s="209">
        <v>81.819999999999993</v>
      </c>
      <c r="DQ255" s="209">
        <v>85.4</v>
      </c>
      <c r="DR255" s="212">
        <v>80.91</v>
      </c>
      <c r="DS255" s="212">
        <v>84.74</v>
      </c>
      <c r="DT255" s="212">
        <v>85.94</v>
      </c>
      <c r="DU255" s="212">
        <v>86.64</v>
      </c>
      <c r="DV255" s="212">
        <v>84.66</v>
      </c>
      <c r="DW255" s="212">
        <v>87.64</v>
      </c>
      <c r="DX255" s="212">
        <v>88.42</v>
      </c>
      <c r="DY255" s="212">
        <v>78.349999999999994</v>
      </c>
      <c r="DZ255" s="212">
        <v>84.24</v>
      </c>
      <c r="EA255" s="214">
        <v>88.14</v>
      </c>
    </row>
    <row r="256" spans="1:131" s="6" customFormat="1" x14ac:dyDescent="0.2">
      <c r="A256" s="90">
        <v>38</v>
      </c>
      <c r="B256" s="91" t="s">
        <v>585</v>
      </c>
      <c r="C256" s="92" t="s">
        <v>389</v>
      </c>
      <c r="D256" s="200" t="s">
        <v>390</v>
      </c>
      <c r="E256" s="225">
        <v>85.1</v>
      </c>
      <c r="F256" s="216">
        <v>264</v>
      </c>
      <c r="G256" s="216">
        <v>541</v>
      </c>
      <c r="H256" s="275">
        <v>48.798521256931608</v>
      </c>
      <c r="I256" s="209">
        <v>85.42</v>
      </c>
      <c r="J256" s="209">
        <v>86.28</v>
      </c>
      <c r="K256" s="209">
        <v>84.48</v>
      </c>
      <c r="L256" s="209">
        <v>81</v>
      </c>
      <c r="M256" s="209">
        <v>89.08</v>
      </c>
      <c r="N256" s="212">
        <v>85.26</v>
      </c>
      <c r="O256" s="209">
        <v>87.22</v>
      </c>
      <c r="P256" s="209">
        <v>82.61</v>
      </c>
      <c r="Q256" s="209">
        <v>81.290000000000006</v>
      </c>
      <c r="R256" s="209">
        <v>83.89</v>
      </c>
      <c r="S256" s="209">
        <v>86.46</v>
      </c>
      <c r="T256" s="212">
        <v>84.3</v>
      </c>
      <c r="U256" s="209">
        <v>82.09</v>
      </c>
      <c r="V256" s="209">
        <v>80.63</v>
      </c>
      <c r="W256" s="209">
        <v>78.569999999999993</v>
      </c>
      <c r="X256" s="209">
        <v>83.07</v>
      </c>
      <c r="Y256" s="209">
        <v>92.18</v>
      </c>
      <c r="Z256" s="212">
        <v>83.36</v>
      </c>
      <c r="AA256" s="209">
        <v>88.08</v>
      </c>
      <c r="AB256" s="209">
        <v>87.72</v>
      </c>
      <c r="AC256" s="209">
        <v>89.89</v>
      </c>
      <c r="AD256" s="209">
        <v>89.12</v>
      </c>
      <c r="AE256" s="209">
        <v>87.15</v>
      </c>
      <c r="AF256" s="212">
        <v>88.39</v>
      </c>
      <c r="AG256" s="209">
        <v>90.69</v>
      </c>
      <c r="AH256" s="209">
        <v>87.38</v>
      </c>
      <c r="AI256" s="209">
        <v>87.63</v>
      </c>
      <c r="AJ256" s="209">
        <v>87.22</v>
      </c>
      <c r="AK256" s="209">
        <v>91</v>
      </c>
      <c r="AL256" s="212">
        <v>88.78</v>
      </c>
      <c r="AM256" s="209">
        <v>86.44</v>
      </c>
      <c r="AN256" s="209">
        <v>92.7</v>
      </c>
      <c r="AO256" s="209">
        <v>91</v>
      </c>
      <c r="AP256" s="209">
        <v>87</v>
      </c>
      <c r="AQ256" s="209">
        <v>86.69</v>
      </c>
      <c r="AR256" s="212">
        <v>88.77</v>
      </c>
      <c r="AS256" s="209">
        <v>79.849999999999994</v>
      </c>
      <c r="AT256" s="209">
        <v>84.37</v>
      </c>
      <c r="AU256" s="209">
        <v>95.82</v>
      </c>
      <c r="AV256" s="209">
        <v>81.150000000000006</v>
      </c>
      <c r="AW256" s="209">
        <v>81.069999999999993</v>
      </c>
      <c r="AX256" s="212">
        <v>84.46</v>
      </c>
      <c r="AY256" s="209">
        <v>80.150000000000006</v>
      </c>
      <c r="AZ256" s="209">
        <v>76.87</v>
      </c>
      <c r="BA256" s="209">
        <v>84.03</v>
      </c>
      <c r="BB256" s="209">
        <v>74.64</v>
      </c>
      <c r="BC256" s="209">
        <v>84.94</v>
      </c>
      <c r="BD256" s="212">
        <v>80.14</v>
      </c>
      <c r="BE256" s="209">
        <v>93.33</v>
      </c>
      <c r="BF256" s="209">
        <v>83.47</v>
      </c>
      <c r="BG256" s="209">
        <v>89.85</v>
      </c>
      <c r="BH256" s="209">
        <v>89.85</v>
      </c>
      <c r="BI256" s="209">
        <v>84.03</v>
      </c>
      <c r="BJ256" s="212">
        <v>88.14</v>
      </c>
      <c r="BK256" s="209">
        <v>87.81</v>
      </c>
      <c r="BL256" s="209">
        <v>87.95</v>
      </c>
      <c r="BM256" s="209">
        <v>90.54</v>
      </c>
      <c r="BN256" s="209">
        <v>82.01</v>
      </c>
      <c r="BO256" s="209">
        <v>87.88</v>
      </c>
      <c r="BP256" s="212">
        <v>87.23</v>
      </c>
      <c r="BQ256" s="209">
        <v>88.58</v>
      </c>
      <c r="BR256" s="209">
        <v>86.62</v>
      </c>
      <c r="BS256" s="209">
        <v>83.66</v>
      </c>
      <c r="BT256" s="209">
        <v>78.98</v>
      </c>
      <c r="BU256" s="209">
        <v>84.6</v>
      </c>
      <c r="BV256" s="212">
        <v>84.51</v>
      </c>
      <c r="BW256" s="209">
        <v>85.13</v>
      </c>
      <c r="BX256" s="209">
        <v>86.84</v>
      </c>
      <c r="BY256" s="209">
        <v>87.15</v>
      </c>
      <c r="BZ256" s="209">
        <v>92.17</v>
      </c>
      <c r="CA256" s="209">
        <v>93.51</v>
      </c>
      <c r="CB256" s="212">
        <v>88.95</v>
      </c>
      <c r="CC256" s="209">
        <v>78.34</v>
      </c>
      <c r="CD256" s="209">
        <v>72.099999999999994</v>
      </c>
      <c r="CE256" s="209">
        <v>71.39</v>
      </c>
      <c r="CF256" s="209">
        <v>74.209999999999994</v>
      </c>
      <c r="CG256" s="209">
        <v>71.69</v>
      </c>
      <c r="CH256" s="212">
        <v>73.58</v>
      </c>
      <c r="CI256" s="209">
        <v>84.55</v>
      </c>
      <c r="CJ256" s="209">
        <v>81.77</v>
      </c>
      <c r="CK256" s="209">
        <v>76.05</v>
      </c>
      <c r="CL256" s="209">
        <v>78.3</v>
      </c>
      <c r="CM256" s="209">
        <v>74.92</v>
      </c>
      <c r="CN256" s="212">
        <v>79.150000000000006</v>
      </c>
      <c r="CO256" s="161"/>
      <c r="CP256" s="161"/>
      <c r="CQ256" s="161"/>
      <c r="CR256" s="161"/>
      <c r="CS256" s="161"/>
      <c r="CT256" s="162"/>
      <c r="CU256" s="209">
        <v>95.42</v>
      </c>
      <c r="CV256" s="209">
        <v>94.18</v>
      </c>
      <c r="CW256" s="209">
        <v>92.24</v>
      </c>
      <c r="CX256" s="209">
        <v>53.92</v>
      </c>
      <c r="CY256" s="212">
        <v>84.29</v>
      </c>
      <c r="CZ256" s="209">
        <v>72.66</v>
      </c>
      <c r="DA256" s="209">
        <v>90.66</v>
      </c>
      <c r="DB256" s="209">
        <v>93.28</v>
      </c>
      <c r="DC256" s="209">
        <v>83.5</v>
      </c>
      <c r="DD256" s="209">
        <v>93.87</v>
      </c>
      <c r="DE256" s="209">
        <v>71.31</v>
      </c>
      <c r="DF256" s="212">
        <v>84.23</v>
      </c>
      <c r="DG256" s="209">
        <v>94.3</v>
      </c>
      <c r="DH256" s="209">
        <v>92.87</v>
      </c>
      <c r="DI256" s="209">
        <v>92.82</v>
      </c>
      <c r="DJ256" s="209">
        <v>86.59</v>
      </c>
      <c r="DK256" s="209">
        <v>95.67</v>
      </c>
      <c r="DL256" s="212">
        <v>92.46</v>
      </c>
      <c r="DM256" s="209">
        <v>89.73</v>
      </c>
      <c r="DN256" s="209">
        <v>70.08</v>
      </c>
      <c r="DO256" s="209">
        <v>88.7</v>
      </c>
      <c r="DP256" s="209">
        <v>84.96</v>
      </c>
      <c r="DQ256" s="209">
        <v>91.33</v>
      </c>
      <c r="DR256" s="212">
        <v>84.96</v>
      </c>
      <c r="DS256" s="212">
        <v>81.95</v>
      </c>
      <c r="DT256" s="212">
        <v>81.37</v>
      </c>
      <c r="DU256" s="212">
        <v>83.11</v>
      </c>
      <c r="DV256" s="212">
        <v>75.510000000000005</v>
      </c>
      <c r="DW256" s="212">
        <v>86.04</v>
      </c>
      <c r="DX256" s="212">
        <v>81.540000000000006</v>
      </c>
      <c r="DY256" s="212">
        <v>68.150000000000006</v>
      </c>
      <c r="DZ256" s="212">
        <v>79.53</v>
      </c>
      <c r="EA256" s="214">
        <v>83.75</v>
      </c>
    </row>
    <row r="257" spans="1:131" s="6" customFormat="1" x14ac:dyDescent="0.2">
      <c r="A257" s="90">
        <v>38</v>
      </c>
      <c r="B257" s="91" t="s">
        <v>585</v>
      </c>
      <c r="C257" s="92" t="s">
        <v>391</v>
      </c>
      <c r="D257" s="200" t="s">
        <v>392</v>
      </c>
      <c r="E257" s="225">
        <v>80.900000000000006</v>
      </c>
      <c r="F257" s="216">
        <v>328</v>
      </c>
      <c r="G257" s="216">
        <v>411</v>
      </c>
      <c r="H257" s="275">
        <v>79.805352798053534</v>
      </c>
      <c r="I257" s="209">
        <v>81.849999999999994</v>
      </c>
      <c r="J257" s="209">
        <v>85.09</v>
      </c>
      <c r="K257" s="209">
        <v>84.21</v>
      </c>
      <c r="L257" s="209">
        <v>76.02</v>
      </c>
      <c r="M257" s="209">
        <v>85.4</v>
      </c>
      <c r="N257" s="212">
        <v>82.51</v>
      </c>
      <c r="O257" s="209">
        <v>87.77</v>
      </c>
      <c r="P257" s="209">
        <v>76.959999999999994</v>
      </c>
      <c r="Q257" s="209">
        <v>83.93</v>
      </c>
      <c r="R257" s="209">
        <v>80.92</v>
      </c>
      <c r="S257" s="209">
        <v>84.05</v>
      </c>
      <c r="T257" s="212">
        <v>82.74</v>
      </c>
      <c r="U257" s="209">
        <v>73.84</v>
      </c>
      <c r="V257" s="209">
        <v>74.84</v>
      </c>
      <c r="W257" s="209">
        <v>74.41</v>
      </c>
      <c r="X257" s="209">
        <v>72.39</v>
      </c>
      <c r="Y257" s="209">
        <v>88.22</v>
      </c>
      <c r="Z257" s="212">
        <v>76.790000000000006</v>
      </c>
      <c r="AA257" s="209">
        <v>82.91</v>
      </c>
      <c r="AB257" s="209">
        <v>84.89</v>
      </c>
      <c r="AC257" s="209">
        <v>87.1</v>
      </c>
      <c r="AD257" s="209">
        <v>85</v>
      </c>
      <c r="AE257" s="209">
        <v>80.680000000000007</v>
      </c>
      <c r="AF257" s="212">
        <v>84.11</v>
      </c>
      <c r="AG257" s="209">
        <v>83.73</v>
      </c>
      <c r="AH257" s="209">
        <v>82.58</v>
      </c>
      <c r="AI257" s="209">
        <v>81.84</v>
      </c>
      <c r="AJ257" s="209">
        <v>80.55</v>
      </c>
      <c r="AK257" s="209">
        <v>86.95</v>
      </c>
      <c r="AL257" s="212">
        <v>83.13</v>
      </c>
      <c r="AM257" s="209">
        <v>85.71</v>
      </c>
      <c r="AN257" s="209">
        <v>91.5</v>
      </c>
      <c r="AO257" s="209">
        <v>91.8</v>
      </c>
      <c r="AP257" s="209">
        <v>85.6</v>
      </c>
      <c r="AQ257" s="209">
        <v>83.3</v>
      </c>
      <c r="AR257" s="212">
        <v>87.59</v>
      </c>
      <c r="AS257" s="209">
        <v>73.760000000000005</v>
      </c>
      <c r="AT257" s="209">
        <v>79.510000000000005</v>
      </c>
      <c r="AU257" s="209">
        <v>93.64</v>
      </c>
      <c r="AV257" s="209">
        <v>68.209999999999994</v>
      </c>
      <c r="AW257" s="209">
        <v>78.52</v>
      </c>
      <c r="AX257" s="212">
        <v>78.75</v>
      </c>
      <c r="AY257" s="209">
        <v>74.52</v>
      </c>
      <c r="AZ257" s="209">
        <v>72.099999999999994</v>
      </c>
      <c r="BA257" s="209">
        <v>77.06</v>
      </c>
      <c r="BB257" s="209">
        <v>70.09</v>
      </c>
      <c r="BC257" s="209">
        <v>78.22</v>
      </c>
      <c r="BD257" s="212">
        <v>74.41</v>
      </c>
      <c r="BE257" s="209">
        <v>93.21</v>
      </c>
      <c r="BF257" s="209">
        <v>77.86</v>
      </c>
      <c r="BG257" s="209">
        <v>88.28</v>
      </c>
      <c r="BH257" s="209">
        <v>88.83</v>
      </c>
      <c r="BI257" s="209">
        <v>79.75</v>
      </c>
      <c r="BJ257" s="212">
        <v>85.67</v>
      </c>
      <c r="BK257" s="209">
        <v>81.38</v>
      </c>
      <c r="BL257" s="209">
        <v>83.67</v>
      </c>
      <c r="BM257" s="209">
        <v>86.46</v>
      </c>
      <c r="BN257" s="209">
        <v>76.150000000000006</v>
      </c>
      <c r="BO257" s="209">
        <v>83.21</v>
      </c>
      <c r="BP257" s="212">
        <v>82.19</v>
      </c>
      <c r="BQ257" s="209">
        <v>86.36</v>
      </c>
      <c r="BR257" s="209">
        <v>83.89</v>
      </c>
      <c r="BS257" s="209">
        <v>81.17</v>
      </c>
      <c r="BT257" s="209">
        <v>74.349999999999994</v>
      </c>
      <c r="BU257" s="209">
        <v>80</v>
      </c>
      <c r="BV257" s="212">
        <v>81.16</v>
      </c>
      <c r="BW257" s="209">
        <v>78.34</v>
      </c>
      <c r="BX257" s="209">
        <v>79.69</v>
      </c>
      <c r="BY257" s="209">
        <v>81.41</v>
      </c>
      <c r="BZ257" s="209">
        <v>90.43</v>
      </c>
      <c r="CA257" s="209">
        <v>90.89</v>
      </c>
      <c r="CB257" s="212">
        <v>84.15</v>
      </c>
      <c r="CC257" s="209">
        <v>72.92</v>
      </c>
      <c r="CD257" s="209">
        <v>70.13</v>
      </c>
      <c r="CE257" s="209">
        <v>69.290000000000006</v>
      </c>
      <c r="CF257" s="209">
        <v>70.61</v>
      </c>
      <c r="CG257" s="209">
        <v>68.61</v>
      </c>
      <c r="CH257" s="212">
        <v>70.319999999999993</v>
      </c>
      <c r="CI257" s="209">
        <v>81.3</v>
      </c>
      <c r="CJ257" s="209">
        <v>77.069999999999993</v>
      </c>
      <c r="CK257" s="209">
        <v>68.56</v>
      </c>
      <c r="CL257" s="209">
        <v>69.260000000000005</v>
      </c>
      <c r="CM257" s="209">
        <v>67.099999999999994</v>
      </c>
      <c r="CN257" s="212">
        <v>72.709999999999994</v>
      </c>
      <c r="CO257" s="161"/>
      <c r="CP257" s="161"/>
      <c r="CQ257" s="161"/>
      <c r="CR257" s="161"/>
      <c r="CS257" s="161"/>
      <c r="CT257" s="162"/>
      <c r="CU257" s="209">
        <v>90.86</v>
      </c>
      <c r="CV257" s="209">
        <v>85.4</v>
      </c>
      <c r="CW257" s="209">
        <v>74.62</v>
      </c>
      <c r="CX257" s="209">
        <v>51.67</v>
      </c>
      <c r="CY257" s="212">
        <v>75.8</v>
      </c>
      <c r="CZ257" s="209">
        <v>74.290000000000006</v>
      </c>
      <c r="DA257" s="209">
        <v>87.7</v>
      </c>
      <c r="DB257" s="209">
        <v>90.21</v>
      </c>
      <c r="DC257" s="209">
        <v>81.239999999999995</v>
      </c>
      <c r="DD257" s="209">
        <v>90.95</v>
      </c>
      <c r="DE257" s="209">
        <v>70.650000000000006</v>
      </c>
      <c r="DF257" s="212">
        <v>82.53</v>
      </c>
      <c r="DG257" s="209">
        <v>92.78</v>
      </c>
      <c r="DH257" s="209">
        <v>91.88</v>
      </c>
      <c r="DI257" s="209">
        <v>84.97</v>
      </c>
      <c r="DJ257" s="209">
        <v>78.47</v>
      </c>
      <c r="DK257" s="209">
        <v>94.79</v>
      </c>
      <c r="DL257" s="212">
        <v>88.59</v>
      </c>
      <c r="DM257" s="209">
        <v>86.06</v>
      </c>
      <c r="DN257" s="209">
        <v>67.790000000000006</v>
      </c>
      <c r="DO257" s="209">
        <v>84.97</v>
      </c>
      <c r="DP257" s="209">
        <v>80.680000000000007</v>
      </c>
      <c r="DQ257" s="209">
        <v>86.91</v>
      </c>
      <c r="DR257" s="212">
        <v>81.290000000000006</v>
      </c>
      <c r="DS257" s="212">
        <v>84.78</v>
      </c>
      <c r="DT257" s="212">
        <v>85.9</v>
      </c>
      <c r="DU257" s="212">
        <v>88.77</v>
      </c>
      <c r="DV257" s="212">
        <v>82.3</v>
      </c>
      <c r="DW257" s="212">
        <v>87.69</v>
      </c>
      <c r="DX257" s="212">
        <v>86.74</v>
      </c>
      <c r="DY257" s="212">
        <v>76.42</v>
      </c>
      <c r="DZ257" s="212">
        <v>84.25</v>
      </c>
      <c r="EA257" s="214">
        <v>88.7</v>
      </c>
    </row>
    <row r="258" spans="1:131" s="6" customFormat="1" x14ac:dyDescent="0.2">
      <c r="A258" s="90">
        <v>45</v>
      </c>
      <c r="B258" s="91" t="s">
        <v>393</v>
      </c>
      <c r="C258" s="210">
        <v>0</v>
      </c>
      <c r="D258" s="200" t="s">
        <v>393</v>
      </c>
      <c r="E258" s="225">
        <v>82.97</v>
      </c>
      <c r="F258" s="216">
        <v>464</v>
      </c>
      <c r="G258" s="216">
        <v>479</v>
      </c>
      <c r="H258" s="275">
        <v>96.868475991649277</v>
      </c>
      <c r="I258" s="209">
        <v>84.84</v>
      </c>
      <c r="J258" s="209">
        <v>86.8</v>
      </c>
      <c r="K258" s="209">
        <v>86.36</v>
      </c>
      <c r="L258" s="209">
        <v>81.99</v>
      </c>
      <c r="M258" s="209">
        <v>84.07</v>
      </c>
      <c r="N258" s="212">
        <v>84.81</v>
      </c>
      <c r="O258" s="209">
        <v>87.84</v>
      </c>
      <c r="P258" s="209">
        <v>82.2</v>
      </c>
      <c r="Q258" s="209">
        <v>85.13</v>
      </c>
      <c r="R258" s="209">
        <v>83.34</v>
      </c>
      <c r="S258" s="209">
        <v>83.59</v>
      </c>
      <c r="T258" s="212">
        <v>84.42</v>
      </c>
      <c r="U258" s="209">
        <v>83.4</v>
      </c>
      <c r="V258" s="209">
        <v>77.959999999999994</v>
      </c>
      <c r="W258" s="209">
        <v>79.73</v>
      </c>
      <c r="X258" s="209">
        <v>82.51</v>
      </c>
      <c r="Y258" s="209">
        <v>91.32</v>
      </c>
      <c r="Z258" s="212">
        <v>83.03</v>
      </c>
      <c r="AA258" s="209">
        <v>87.25</v>
      </c>
      <c r="AB258" s="209">
        <v>89.57</v>
      </c>
      <c r="AC258" s="209">
        <v>90.24</v>
      </c>
      <c r="AD258" s="209">
        <v>89.61</v>
      </c>
      <c r="AE258" s="209">
        <v>82.78</v>
      </c>
      <c r="AF258" s="212">
        <v>87.89</v>
      </c>
      <c r="AG258" s="209">
        <v>70.87</v>
      </c>
      <c r="AH258" s="209">
        <v>75.989999999999995</v>
      </c>
      <c r="AI258" s="209">
        <v>58.33</v>
      </c>
      <c r="AJ258" s="209">
        <v>78.010000000000005</v>
      </c>
      <c r="AK258" s="209">
        <v>86.45</v>
      </c>
      <c r="AL258" s="212">
        <v>73.95</v>
      </c>
      <c r="AM258" s="209">
        <v>90.15</v>
      </c>
      <c r="AN258" s="209">
        <v>91.52</v>
      </c>
      <c r="AO258" s="209">
        <v>87.23</v>
      </c>
      <c r="AP258" s="209">
        <v>85.62</v>
      </c>
      <c r="AQ258" s="209">
        <v>84.98</v>
      </c>
      <c r="AR258" s="212">
        <v>87.9</v>
      </c>
      <c r="AS258" s="209">
        <v>77.599999999999994</v>
      </c>
      <c r="AT258" s="209">
        <v>81.78</v>
      </c>
      <c r="AU258" s="209">
        <v>93.39</v>
      </c>
      <c r="AV258" s="209">
        <v>76.39</v>
      </c>
      <c r="AW258" s="209">
        <v>82.29</v>
      </c>
      <c r="AX258" s="212">
        <v>82.31</v>
      </c>
      <c r="AY258" s="209">
        <v>74.98</v>
      </c>
      <c r="AZ258" s="209">
        <v>75.44</v>
      </c>
      <c r="BA258" s="209">
        <v>79.260000000000005</v>
      </c>
      <c r="BB258" s="209">
        <v>74.22</v>
      </c>
      <c r="BC258" s="209">
        <v>83.44</v>
      </c>
      <c r="BD258" s="212">
        <v>77.47</v>
      </c>
      <c r="BE258" s="209">
        <v>90.71</v>
      </c>
      <c r="BF258" s="209">
        <v>88.56</v>
      </c>
      <c r="BG258" s="209">
        <v>89.7</v>
      </c>
      <c r="BH258" s="209">
        <v>87.19</v>
      </c>
      <c r="BI258" s="209">
        <v>79.06</v>
      </c>
      <c r="BJ258" s="212">
        <v>87.09</v>
      </c>
      <c r="BK258" s="209">
        <v>87.86</v>
      </c>
      <c r="BL258" s="209">
        <v>87.49</v>
      </c>
      <c r="BM258" s="209">
        <v>89.13</v>
      </c>
      <c r="BN258" s="209">
        <v>82.6</v>
      </c>
      <c r="BO258" s="209">
        <v>86.67</v>
      </c>
      <c r="BP258" s="212">
        <v>86.76</v>
      </c>
      <c r="BQ258" s="209">
        <v>87.84</v>
      </c>
      <c r="BR258" s="209">
        <v>85.45</v>
      </c>
      <c r="BS258" s="209">
        <v>83.62</v>
      </c>
      <c r="BT258" s="209">
        <v>78.87</v>
      </c>
      <c r="BU258" s="209">
        <v>82.79</v>
      </c>
      <c r="BV258" s="212">
        <v>83.72</v>
      </c>
      <c r="BW258" s="209">
        <v>84.77</v>
      </c>
      <c r="BX258" s="209">
        <v>84.84</v>
      </c>
      <c r="BY258" s="209">
        <v>85.93</v>
      </c>
      <c r="BZ258" s="209">
        <v>91.8</v>
      </c>
      <c r="CA258" s="209">
        <v>91.43</v>
      </c>
      <c r="CB258" s="212">
        <v>87.75</v>
      </c>
      <c r="CC258" s="209">
        <v>75.3</v>
      </c>
      <c r="CD258" s="209">
        <v>69.05</v>
      </c>
      <c r="CE258" s="209">
        <v>69.650000000000006</v>
      </c>
      <c r="CF258" s="209">
        <v>72.02</v>
      </c>
      <c r="CG258" s="209">
        <v>68.28</v>
      </c>
      <c r="CH258" s="212">
        <v>70.87</v>
      </c>
      <c r="CI258" s="209">
        <v>84.12</v>
      </c>
      <c r="CJ258" s="209">
        <v>83.49</v>
      </c>
      <c r="CK258" s="209">
        <v>76.59</v>
      </c>
      <c r="CL258" s="209">
        <v>72.38</v>
      </c>
      <c r="CM258" s="209">
        <v>68.989999999999995</v>
      </c>
      <c r="CN258" s="212">
        <v>77.17</v>
      </c>
      <c r="CO258" s="161"/>
      <c r="CP258" s="161"/>
      <c r="CQ258" s="161"/>
      <c r="CR258" s="161"/>
      <c r="CS258" s="161"/>
      <c r="CT258" s="162"/>
      <c r="CU258" s="209">
        <v>86.48</v>
      </c>
      <c r="CV258" s="209">
        <v>85.29</v>
      </c>
      <c r="CW258" s="209">
        <v>90.78</v>
      </c>
      <c r="CX258" s="209">
        <v>60.27</v>
      </c>
      <c r="CY258" s="212">
        <v>80.900000000000006</v>
      </c>
      <c r="CZ258" s="209">
        <v>83.87</v>
      </c>
      <c r="DA258" s="209">
        <v>89.78</v>
      </c>
      <c r="DB258" s="209">
        <v>91.4</v>
      </c>
      <c r="DC258" s="209">
        <v>65.540000000000006</v>
      </c>
      <c r="DD258" s="209">
        <v>90.99</v>
      </c>
      <c r="DE258" s="209">
        <v>82.43</v>
      </c>
      <c r="DF258" s="212">
        <v>84.09</v>
      </c>
      <c r="DG258" s="209">
        <v>90.7</v>
      </c>
      <c r="DH258" s="209">
        <v>92.74</v>
      </c>
      <c r="DI258" s="209">
        <v>87.6</v>
      </c>
      <c r="DJ258" s="209">
        <v>79.650000000000006</v>
      </c>
      <c r="DK258" s="209">
        <v>91.8</v>
      </c>
      <c r="DL258" s="212">
        <v>88.5</v>
      </c>
      <c r="DM258" s="209">
        <v>87.53</v>
      </c>
      <c r="DN258" s="209">
        <v>75.489999999999995</v>
      </c>
      <c r="DO258" s="209">
        <v>86.48</v>
      </c>
      <c r="DP258" s="209">
        <v>84.6</v>
      </c>
      <c r="DQ258" s="209">
        <v>85.49</v>
      </c>
      <c r="DR258" s="212">
        <v>83.93</v>
      </c>
      <c r="DS258" s="212">
        <v>82.62</v>
      </c>
      <c r="DT258" s="212">
        <v>80.47</v>
      </c>
      <c r="DU258" s="212">
        <v>85.36</v>
      </c>
      <c r="DV258" s="212">
        <v>76.58</v>
      </c>
      <c r="DW258" s="212">
        <v>83.93</v>
      </c>
      <c r="DX258" s="212">
        <v>82.66</v>
      </c>
      <c r="DY258" s="212">
        <v>71.52</v>
      </c>
      <c r="DZ258" s="212">
        <v>79.84</v>
      </c>
      <c r="EA258" s="214">
        <v>84.93</v>
      </c>
    </row>
    <row r="259" spans="1:131" s="6" customFormat="1" ht="27" x14ac:dyDescent="0.2">
      <c r="A259" s="90">
        <v>46</v>
      </c>
      <c r="B259" s="91" t="s">
        <v>394</v>
      </c>
      <c r="C259" s="210">
        <v>0</v>
      </c>
      <c r="D259" s="200" t="s">
        <v>394</v>
      </c>
      <c r="E259" s="225">
        <v>86.39</v>
      </c>
      <c r="F259" s="216">
        <v>356</v>
      </c>
      <c r="G259" s="216">
        <v>369</v>
      </c>
      <c r="H259" s="275">
        <v>96.476964769647694</v>
      </c>
      <c r="I259" s="209">
        <v>89.23</v>
      </c>
      <c r="J259" s="209">
        <v>90.37</v>
      </c>
      <c r="K259" s="209">
        <v>89.23</v>
      </c>
      <c r="L259" s="209">
        <v>89.06</v>
      </c>
      <c r="M259" s="209">
        <v>90.94</v>
      </c>
      <c r="N259" s="212">
        <v>89.77</v>
      </c>
      <c r="O259" s="209">
        <v>92.29</v>
      </c>
      <c r="P259" s="209">
        <v>87.18</v>
      </c>
      <c r="Q259" s="209">
        <v>85.79</v>
      </c>
      <c r="R259" s="209">
        <v>87.51</v>
      </c>
      <c r="S259" s="209">
        <v>82.74</v>
      </c>
      <c r="T259" s="212">
        <v>87.1</v>
      </c>
      <c r="U259" s="209">
        <v>85.87</v>
      </c>
      <c r="V259" s="209">
        <v>82.97</v>
      </c>
      <c r="W259" s="209">
        <v>83.01</v>
      </c>
      <c r="X259" s="209">
        <v>89.6</v>
      </c>
      <c r="Y259" s="209">
        <v>92.56</v>
      </c>
      <c r="Z259" s="212">
        <v>86.84</v>
      </c>
      <c r="AA259" s="209">
        <v>91.98</v>
      </c>
      <c r="AB259" s="209">
        <v>91.32</v>
      </c>
      <c r="AC259" s="209">
        <v>93.39</v>
      </c>
      <c r="AD259" s="209">
        <v>92.68</v>
      </c>
      <c r="AE259" s="209">
        <v>90</v>
      </c>
      <c r="AF259" s="212">
        <v>91.87</v>
      </c>
      <c r="AG259" s="209">
        <v>77.95</v>
      </c>
      <c r="AH259" s="209">
        <v>86.61</v>
      </c>
      <c r="AI259" s="209">
        <v>67.81</v>
      </c>
      <c r="AJ259" s="209">
        <v>78.86</v>
      </c>
      <c r="AK259" s="209">
        <v>88.38</v>
      </c>
      <c r="AL259" s="212">
        <v>79.92</v>
      </c>
      <c r="AM259" s="209">
        <v>92.55</v>
      </c>
      <c r="AN259" s="209">
        <v>92.06</v>
      </c>
      <c r="AO259" s="209">
        <v>91.88</v>
      </c>
      <c r="AP259" s="209">
        <v>88.15</v>
      </c>
      <c r="AQ259" s="209">
        <v>90.14</v>
      </c>
      <c r="AR259" s="212">
        <v>90.95</v>
      </c>
      <c r="AS259" s="209">
        <v>81.94</v>
      </c>
      <c r="AT259" s="209">
        <v>87.41</v>
      </c>
      <c r="AU259" s="209">
        <v>94.93</v>
      </c>
      <c r="AV259" s="209">
        <v>75.83</v>
      </c>
      <c r="AW259" s="209">
        <v>88.3</v>
      </c>
      <c r="AX259" s="212">
        <v>85.71</v>
      </c>
      <c r="AY259" s="209">
        <v>80.11</v>
      </c>
      <c r="AZ259" s="209">
        <v>80.17</v>
      </c>
      <c r="BA259" s="209">
        <v>84.36</v>
      </c>
      <c r="BB259" s="209">
        <v>75.78</v>
      </c>
      <c r="BC259" s="209">
        <v>85.81</v>
      </c>
      <c r="BD259" s="212">
        <v>81.260000000000005</v>
      </c>
      <c r="BE259" s="209">
        <v>92.23</v>
      </c>
      <c r="BF259" s="209">
        <v>90.46</v>
      </c>
      <c r="BG259" s="209">
        <v>91.57</v>
      </c>
      <c r="BH259" s="209">
        <v>88.69</v>
      </c>
      <c r="BI259" s="209">
        <v>86.28</v>
      </c>
      <c r="BJ259" s="212">
        <v>89.85</v>
      </c>
      <c r="BK259" s="209">
        <v>91.13</v>
      </c>
      <c r="BL259" s="209">
        <v>90.61</v>
      </c>
      <c r="BM259" s="209">
        <v>92.61</v>
      </c>
      <c r="BN259" s="209">
        <v>86.22</v>
      </c>
      <c r="BO259" s="209">
        <v>90.66</v>
      </c>
      <c r="BP259" s="212">
        <v>90.25</v>
      </c>
      <c r="BQ259" s="209">
        <v>90.17</v>
      </c>
      <c r="BR259" s="209">
        <v>87.7</v>
      </c>
      <c r="BS259" s="209">
        <v>85.55</v>
      </c>
      <c r="BT259" s="209">
        <v>83.11</v>
      </c>
      <c r="BU259" s="209">
        <v>86.9</v>
      </c>
      <c r="BV259" s="212">
        <v>86.69</v>
      </c>
      <c r="BW259" s="209">
        <v>89.57</v>
      </c>
      <c r="BX259" s="209">
        <v>89.23</v>
      </c>
      <c r="BY259" s="209">
        <v>89.03</v>
      </c>
      <c r="BZ259" s="209">
        <v>92.76</v>
      </c>
      <c r="CA259" s="209">
        <v>92.93</v>
      </c>
      <c r="CB259" s="212">
        <v>90.7</v>
      </c>
      <c r="CC259" s="209">
        <v>80.52</v>
      </c>
      <c r="CD259" s="209">
        <v>73.06</v>
      </c>
      <c r="CE259" s="209">
        <v>71.88</v>
      </c>
      <c r="CF259" s="209">
        <v>75.52</v>
      </c>
      <c r="CG259" s="209">
        <v>73.010000000000005</v>
      </c>
      <c r="CH259" s="212">
        <v>74.81</v>
      </c>
      <c r="CI259" s="209">
        <v>87.34</v>
      </c>
      <c r="CJ259" s="209">
        <v>87.24</v>
      </c>
      <c r="CK259" s="209">
        <v>83.54</v>
      </c>
      <c r="CL259" s="209">
        <v>78.209999999999994</v>
      </c>
      <c r="CM259" s="209">
        <v>76.09</v>
      </c>
      <c r="CN259" s="212">
        <v>82.51</v>
      </c>
      <c r="CO259" s="161"/>
      <c r="CP259" s="161"/>
      <c r="CQ259" s="161"/>
      <c r="CR259" s="161"/>
      <c r="CS259" s="161"/>
      <c r="CT259" s="162"/>
      <c r="CU259" s="209">
        <v>92.14</v>
      </c>
      <c r="CV259" s="209">
        <v>87.22</v>
      </c>
      <c r="CW259" s="209">
        <v>91.36</v>
      </c>
      <c r="CX259" s="209">
        <v>57.34</v>
      </c>
      <c r="CY259" s="212">
        <v>82.25</v>
      </c>
      <c r="CZ259" s="209">
        <v>83.36</v>
      </c>
      <c r="DA259" s="209">
        <v>92.03</v>
      </c>
      <c r="DB259" s="209">
        <v>91.12</v>
      </c>
      <c r="DC259" s="209">
        <v>69.13</v>
      </c>
      <c r="DD259" s="209">
        <v>93.11</v>
      </c>
      <c r="DE259" s="209">
        <v>79.430000000000007</v>
      </c>
      <c r="DF259" s="212">
        <v>84.73</v>
      </c>
      <c r="DG259" s="209">
        <v>93.3</v>
      </c>
      <c r="DH259" s="209">
        <v>93.24</v>
      </c>
      <c r="DI259" s="209">
        <v>90.86</v>
      </c>
      <c r="DJ259" s="209">
        <v>85.31</v>
      </c>
      <c r="DK259" s="209">
        <v>94.87</v>
      </c>
      <c r="DL259" s="212">
        <v>91.52</v>
      </c>
      <c r="DM259" s="209">
        <v>90.14</v>
      </c>
      <c r="DN259" s="209">
        <v>79.31</v>
      </c>
      <c r="DO259" s="209">
        <v>90.4</v>
      </c>
      <c r="DP259" s="209">
        <v>87.56</v>
      </c>
      <c r="DQ259" s="209">
        <v>90.49</v>
      </c>
      <c r="DR259" s="212">
        <v>87.58</v>
      </c>
      <c r="DS259" s="212">
        <v>84.62</v>
      </c>
      <c r="DT259" s="212">
        <v>85.48</v>
      </c>
      <c r="DU259" s="212">
        <v>80.95</v>
      </c>
      <c r="DV259" s="212">
        <v>79.900000000000006</v>
      </c>
      <c r="DW259" s="212">
        <v>86.93</v>
      </c>
      <c r="DX259" s="212">
        <v>85.74</v>
      </c>
      <c r="DY259" s="212">
        <v>74.02</v>
      </c>
      <c r="DZ259" s="212">
        <v>82.81</v>
      </c>
      <c r="EA259" s="214">
        <v>86.22</v>
      </c>
    </row>
    <row r="260" spans="1:131" s="6" customFormat="1" x14ac:dyDescent="0.2">
      <c r="A260" s="90">
        <v>47</v>
      </c>
      <c r="B260" s="91" t="s">
        <v>586</v>
      </c>
      <c r="C260" s="92" t="s">
        <v>395</v>
      </c>
      <c r="D260" s="200" t="s">
        <v>396</v>
      </c>
      <c r="E260" s="225">
        <v>76.739999999999995</v>
      </c>
      <c r="F260" s="216">
        <v>2000</v>
      </c>
      <c r="G260" s="216">
        <v>2486</v>
      </c>
      <c r="H260" s="275">
        <v>80.450522928399039</v>
      </c>
      <c r="I260" s="209">
        <v>77.98</v>
      </c>
      <c r="J260" s="209">
        <v>77.819999999999993</v>
      </c>
      <c r="K260" s="209">
        <v>77.78</v>
      </c>
      <c r="L260" s="209">
        <v>77.7</v>
      </c>
      <c r="M260" s="209">
        <v>74.94</v>
      </c>
      <c r="N260" s="212">
        <v>77.239999999999995</v>
      </c>
      <c r="O260" s="209">
        <v>88.46</v>
      </c>
      <c r="P260" s="209">
        <v>75.88</v>
      </c>
      <c r="Q260" s="209">
        <v>80.05</v>
      </c>
      <c r="R260" s="209">
        <v>82.84</v>
      </c>
      <c r="S260" s="209">
        <v>74.510000000000005</v>
      </c>
      <c r="T260" s="212">
        <v>80.38</v>
      </c>
      <c r="U260" s="209">
        <v>69.84</v>
      </c>
      <c r="V260" s="209">
        <v>66.62</v>
      </c>
      <c r="W260" s="209">
        <v>67.02</v>
      </c>
      <c r="X260" s="209">
        <v>59.16</v>
      </c>
      <c r="Y260" s="209">
        <v>84.82</v>
      </c>
      <c r="Z260" s="212">
        <v>69.53</v>
      </c>
      <c r="AA260" s="209">
        <v>80.930000000000007</v>
      </c>
      <c r="AB260" s="209">
        <v>84.76</v>
      </c>
      <c r="AC260" s="209">
        <v>83</v>
      </c>
      <c r="AD260" s="209">
        <v>83</v>
      </c>
      <c r="AE260" s="209">
        <v>79.63</v>
      </c>
      <c r="AF260" s="212">
        <v>82.26</v>
      </c>
      <c r="AG260" s="209">
        <v>73.790000000000006</v>
      </c>
      <c r="AH260" s="209">
        <v>83.21</v>
      </c>
      <c r="AI260" s="209">
        <v>72.209999999999994</v>
      </c>
      <c r="AJ260" s="209">
        <v>73.349999999999994</v>
      </c>
      <c r="AK260" s="209">
        <v>80.8</v>
      </c>
      <c r="AL260" s="212">
        <v>76.680000000000007</v>
      </c>
      <c r="AM260" s="209">
        <v>83.33</v>
      </c>
      <c r="AN260" s="209">
        <v>82.63</v>
      </c>
      <c r="AO260" s="209">
        <v>81.89</v>
      </c>
      <c r="AP260" s="209">
        <v>79.42</v>
      </c>
      <c r="AQ260" s="209">
        <v>81.89</v>
      </c>
      <c r="AR260" s="212">
        <v>81.83</v>
      </c>
      <c r="AS260" s="209">
        <v>76.599999999999994</v>
      </c>
      <c r="AT260" s="209">
        <v>78.239999999999995</v>
      </c>
      <c r="AU260" s="209">
        <v>91.64</v>
      </c>
      <c r="AV260" s="209">
        <v>65.45</v>
      </c>
      <c r="AW260" s="209">
        <v>74.38</v>
      </c>
      <c r="AX260" s="212">
        <v>77.349999999999994</v>
      </c>
      <c r="AY260" s="209">
        <v>66.239999999999995</v>
      </c>
      <c r="AZ260" s="209">
        <v>64.94</v>
      </c>
      <c r="BA260" s="209">
        <v>69.709999999999994</v>
      </c>
      <c r="BB260" s="209">
        <v>63.71</v>
      </c>
      <c r="BC260" s="209">
        <v>77.12</v>
      </c>
      <c r="BD260" s="212">
        <v>68.349999999999994</v>
      </c>
      <c r="BE260" s="209">
        <v>77.22</v>
      </c>
      <c r="BF260" s="209">
        <v>82.21</v>
      </c>
      <c r="BG260" s="209">
        <v>82.6</v>
      </c>
      <c r="BH260" s="209">
        <v>81.34</v>
      </c>
      <c r="BI260" s="209">
        <v>75.28</v>
      </c>
      <c r="BJ260" s="212">
        <v>79.739999999999995</v>
      </c>
      <c r="BK260" s="209">
        <v>79.66</v>
      </c>
      <c r="BL260" s="209">
        <v>82.43</v>
      </c>
      <c r="BM260" s="209">
        <v>82.66</v>
      </c>
      <c r="BN260" s="209">
        <v>76.87</v>
      </c>
      <c r="BO260" s="209">
        <v>81.790000000000006</v>
      </c>
      <c r="BP260" s="212">
        <v>80.69</v>
      </c>
      <c r="BQ260" s="209">
        <v>77.89</v>
      </c>
      <c r="BR260" s="209">
        <v>74.53</v>
      </c>
      <c r="BS260" s="209">
        <v>70.959999999999994</v>
      </c>
      <c r="BT260" s="209">
        <v>65.25</v>
      </c>
      <c r="BU260" s="209">
        <v>73.19</v>
      </c>
      <c r="BV260" s="212">
        <v>72.400000000000006</v>
      </c>
      <c r="BW260" s="209">
        <v>77.349999999999994</v>
      </c>
      <c r="BX260" s="209">
        <v>77.64</v>
      </c>
      <c r="BY260" s="209">
        <v>77</v>
      </c>
      <c r="BZ260" s="209">
        <v>87.33</v>
      </c>
      <c r="CA260" s="209">
        <v>87.42</v>
      </c>
      <c r="CB260" s="212">
        <v>81.36</v>
      </c>
      <c r="CC260" s="209">
        <v>70.95</v>
      </c>
      <c r="CD260" s="209">
        <v>68.17</v>
      </c>
      <c r="CE260" s="209">
        <v>67.12</v>
      </c>
      <c r="CF260" s="209">
        <v>71.34</v>
      </c>
      <c r="CG260" s="209">
        <v>66.510000000000005</v>
      </c>
      <c r="CH260" s="212">
        <v>68.819999999999993</v>
      </c>
      <c r="CI260" s="209">
        <v>79.8</v>
      </c>
      <c r="CJ260" s="209">
        <v>73.13</v>
      </c>
      <c r="CK260" s="209">
        <v>69.08</v>
      </c>
      <c r="CL260" s="209">
        <v>66.66</v>
      </c>
      <c r="CM260" s="209">
        <v>61.8</v>
      </c>
      <c r="CN260" s="212">
        <v>70.180000000000007</v>
      </c>
      <c r="CO260" s="161"/>
      <c r="CP260" s="161"/>
      <c r="CQ260" s="161"/>
      <c r="CR260" s="161"/>
      <c r="CS260" s="161"/>
      <c r="CT260" s="162"/>
      <c r="CU260" s="209">
        <v>84.36</v>
      </c>
      <c r="CV260" s="209">
        <v>69.38</v>
      </c>
      <c r="CW260" s="209">
        <v>70.52</v>
      </c>
      <c r="CX260" s="209">
        <v>45.03</v>
      </c>
      <c r="CY260" s="212">
        <v>67.569999999999993</v>
      </c>
      <c r="CZ260" s="209">
        <v>66.760000000000005</v>
      </c>
      <c r="DA260" s="209">
        <v>87.19</v>
      </c>
      <c r="DB260" s="209">
        <v>86.16</v>
      </c>
      <c r="DC260" s="209">
        <v>74.430000000000007</v>
      </c>
      <c r="DD260" s="209">
        <v>90.68</v>
      </c>
      <c r="DE260" s="209">
        <v>60.39</v>
      </c>
      <c r="DF260" s="212">
        <v>77.680000000000007</v>
      </c>
      <c r="DG260" s="209">
        <v>90.69</v>
      </c>
      <c r="DH260" s="209">
        <v>91.24</v>
      </c>
      <c r="DI260" s="209">
        <v>82.36</v>
      </c>
      <c r="DJ260" s="209">
        <v>76.709999999999994</v>
      </c>
      <c r="DK260" s="209">
        <v>94.21</v>
      </c>
      <c r="DL260" s="212">
        <v>87.09</v>
      </c>
      <c r="DM260" s="209">
        <v>80.58</v>
      </c>
      <c r="DN260" s="209">
        <v>75.3</v>
      </c>
      <c r="DO260" s="209">
        <v>82.1</v>
      </c>
      <c r="DP260" s="209">
        <v>77.290000000000006</v>
      </c>
      <c r="DQ260" s="209">
        <v>83.24</v>
      </c>
      <c r="DR260" s="212">
        <v>79.709999999999994</v>
      </c>
      <c r="DS260" s="212">
        <v>88.44</v>
      </c>
      <c r="DT260" s="212">
        <v>89.36</v>
      </c>
      <c r="DU260" s="212">
        <v>85.43</v>
      </c>
      <c r="DV260" s="212">
        <v>83.49</v>
      </c>
      <c r="DW260" s="212">
        <v>90.05</v>
      </c>
      <c r="DX260" s="212">
        <v>88.7</v>
      </c>
      <c r="DY260" s="212">
        <v>78.66</v>
      </c>
      <c r="DZ260" s="212">
        <v>83.74</v>
      </c>
      <c r="EA260" s="214">
        <v>89.55</v>
      </c>
    </row>
    <row r="261" spans="1:131" s="6" customFormat="1" x14ac:dyDescent="0.2">
      <c r="A261" s="90">
        <v>47</v>
      </c>
      <c r="B261" s="91" t="s">
        <v>586</v>
      </c>
      <c r="C261" s="92" t="s">
        <v>12</v>
      </c>
      <c r="D261" s="91" t="s">
        <v>1067</v>
      </c>
      <c r="E261" s="225">
        <v>84.42</v>
      </c>
      <c r="F261" s="163">
        <v>41</v>
      </c>
      <c r="G261" s="163">
        <v>73</v>
      </c>
      <c r="H261" s="275">
        <v>56.164383561643838</v>
      </c>
      <c r="I261" s="209">
        <v>88.21</v>
      </c>
      <c r="J261" s="209">
        <v>84.39</v>
      </c>
      <c r="K261" s="209">
        <v>84.88</v>
      </c>
      <c r="L261" s="209">
        <v>85.85</v>
      </c>
      <c r="M261" s="209">
        <v>86.34</v>
      </c>
      <c r="N261" s="212">
        <v>85.91</v>
      </c>
      <c r="O261" s="209">
        <v>88</v>
      </c>
      <c r="P261" s="209">
        <v>86</v>
      </c>
      <c r="Q261" s="209">
        <v>89.5</v>
      </c>
      <c r="R261" s="209">
        <v>87</v>
      </c>
      <c r="S261" s="209">
        <v>88.5</v>
      </c>
      <c r="T261" s="212">
        <v>87.8</v>
      </c>
      <c r="U261" s="209">
        <v>80</v>
      </c>
      <c r="V261" s="209">
        <v>78.540000000000006</v>
      </c>
      <c r="W261" s="209">
        <v>78.540000000000006</v>
      </c>
      <c r="X261" s="209">
        <v>86.83</v>
      </c>
      <c r="Y261" s="209">
        <v>89</v>
      </c>
      <c r="Z261" s="212">
        <v>82.55</v>
      </c>
      <c r="AA261" s="209">
        <v>89.5</v>
      </c>
      <c r="AB261" s="209">
        <v>87.69</v>
      </c>
      <c r="AC261" s="209">
        <v>86.67</v>
      </c>
      <c r="AD261" s="209">
        <v>86.5</v>
      </c>
      <c r="AE261" s="209">
        <v>84.62</v>
      </c>
      <c r="AF261" s="212">
        <v>87.01</v>
      </c>
      <c r="AG261" s="209">
        <v>81.459999999999994</v>
      </c>
      <c r="AH261" s="209">
        <v>80.98</v>
      </c>
      <c r="AI261" s="209">
        <v>72.680000000000007</v>
      </c>
      <c r="AJ261" s="209">
        <v>78.540000000000006</v>
      </c>
      <c r="AK261" s="209">
        <v>81.95</v>
      </c>
      <c r="AL261" s="212">
        <v>79.12</v>
      </c>
      <c r="AM261" s="209">
        <v>93.66</v>
      </c>
      <c r="AN261" s="209">
        <v>94.15</v>
      </c>
      <c r="AO261" s="209">
        <v>89</v>
      </c>
      <c r="AP261" s="209">
        <v>86</v>
      </c>
      <c r="AQ261" s="209">
        <v>82.44</v>
      </c>
      <c r="AR261" s="212">
        <v>89.06</v>
      </c>
      <c r="AS261" s="209">
        <v>84.88</v>
      </c>
      <c r="AT261" s="209">
        <v>86.83</v>
      </c>
      <c r="AU261" s="209">
        <v>91.71</v>
      </c>
      <c r="AV261" s="209">
        <v>79.02</v>
      </c>
      <c r="AW261" s="209">
        <v>85.85</v>
      </c>
      <c r="AX261" s="212">
        <v>85.66</v>
      </c>
      <c r="AY261" s="209">
        <v>76.099999999999994</v>
      </c>
      <c r="AZ261" s="209">
        <v>74.63</v>
      </c>
      <c r="BA261" s="209">
        <v>78.540000000000006</v>
      </c>
      <c r="BB261" s="209">
        <v>77</v>
      </c>
      <c r="BC261" s="209">
        <v>83.5</v>
      </c>
      <c r="BD261" s="212">
        <v>77.930000000000007</v>
      </c>
      <c r="BE261" s="209">
        <v>85.85</v>
      </c>
      <c r="BF261" s="209">
        <v>93</v>
      </c>
      <c r="BG261" s="209">
        <v>89</v>
      </c>
      <c r="BH261" s="209">
        <v>86.34</v>
      </c>
      <c r="BI261" s="209">
        <v>83.08</v>
      </c>
      <c r="BJ261" s="212">
        <v>87.46</v>
      </c>
      <c r="BK261" s="209">
        <v>90.5</v>
      </c>
      <c r="BL261" s="209">
        <v>88.78</v>
      </c>
      <c r="BM261" s="209">
        <v>90.24</v>
      </c>
      <c r="BN261" s="209">
        <v>81.95</v>
      </c>
      <c r="BO261" s="209">
        <v>81.459999999999994</v>
      </c>
      <c r="BP261" s="212">
        <v>86.57</v>
      </c>
      <c r="BQ261" s="209">
        <v>90.73</v>
      </c>
      <c r="BR261" s="209">
        <v>89.76</v>
      </c>
      <c r="BS261" s="209">
        <v>89.76</v>
      </c>
      <c r="BT261" s="209">
        <v>78.05</v>
      </c>
      <c r="BU261" s="209">
        <v>83.9</v>
      </c>
      <c r="BV261" s="212">
        <v>86.44</v>
      </c>
      <c r="BW261" s="209">
        <v>84</v>
      </c>
      <c r="BX261" s="209">
        <v>83.5</v>
      </c>
      <c r="BY261" s="209">
        <v>89.27</v>
      </c>
      <c r="BZ261" s="209">
        <v>94.63</v>
      </c>
      <c r="CA261" s="209">
        <v>91.5</v>
      </c>
      <c r="CB261" s="212">
        <v>88.61</v>
      </c>
      <c r="CC261" s="209">
        <v>80.98</v>
      </c>
      <c r="CD261" s="209">
        <v>79.02</v>
      </c>
      <c r="CE261" s="209">
        <v>80.5</v>
      </c>
      <c r="CF261" s="209">
        <v>81</v>
      </c>
      <c r="CG261" s="209">
        <v>77.56</v>
      </c>
      <c r="CH261" s="212">
        <v>79.8</v>
      </c>
      <c r="CI261" s="209">
        <v>84.39</v>
      </c>
      <c r="CJ261" s="209">
        <v>85.37</v>
      </c>
      <c r="CK261" s="209">
        <v>80.489999999999995</v>
      </c>
      <c r="CL261" s="209">
        <v>75.38</v>
      </c>
      <c r="CM261" s="209">
        <v>77.069999999999993</v>
      </c>
      <c r="CN261" s="212">
        <v>80.59</v>
      </c>
      <c r="CO261" s="161"/>
      <c r="CP261" s="161"/>
      <c r="CQ261" s="161"/>
      <c r="CR261" s="161"/>
      <c r="CS261" s="161"/>
      <c r="CT261" s="162"/>
      <c r="CU261" s="209">
        <v>90.5</v>
      </c>
      <c r="CV261" s="209">
        <v>79.489999999999995</v>
      </c>
      <c r="CW261" s="209">
        <v>82.44</v>
      </c>
      <c r="CX261" s="209">
        <v>57</v>
      </c>
      <c r="CY261" s="212">
        <v>77.38</v>
      </c>
      <c r="CZ261" s="209">
        <v>79.5</v>
      </c>
      <c r="DA261" s="209">
        <v>92</v>
      </c>
      <c r="DB261" s="209">
        <v>93.66</v>
      </c>
      <c r="DC261" s="209">
        <v>64.5</v>
      </c>
      <c r="DD261" s="209">
        <v>92.5</v>
      </c>
      <c r="DE261" s="209">
        <v>74.5</v>
      </c>
      <c r="DF261" s="212">
        <v>82.82</v>
      </c>
      <c r="DG261" s="209">
        <v>88.5</v>
      </c>
      <c r="DH261" s="209">
        <v>93.66</v>
      </c>
      <c r="DI261" s="209">
        <v>90.5</v>
      </c>
      <c r="DJ261" s="209">
        <v>85.85</v>
      </c>
      <c r="DK261" s="209">
        <v>93.5</v>
      </c>
      <c r="DL261" s="212">
        <v>90.4</v>
      </c>
      <c r="DM261" s="209">
        <v>83</v>
      </c>
      <c r="DN261" s="209">
        <v>81.03</v>
      </c>
      <c r="DO261" s="209">
        <v>86.15</v>
      </c>
      <c r="DP261" s="209">
        <v>80.98</v>
      </c>
      <c r="DQ261" s="209">
        <v>86.5</v>
      </c>
      <c r="DR261" s="212">
        <v>83.52</v>
      </c>
      <c r="DS261" s="212">
        <v>78.81</v>
      </c>
      <c r="DT261" s="212">
        <v>75.95</v>
      </c>
      <c r="DU261" s="212">
        <v>79.25</v>
      </c>
      <c r="DV261" s="212">
        <v>72.87</v>
      </c>
      <c r="DW261" s="212">
        <v>80.22</v>
      </c>
      <c r="DX261" s="212">
        <v>76.900000000000006</v>
      </c>
      <c r="DY261" s="212">
        <v>69.5</v>
      </c>
      <c r="DZ261" s="212">
        <v>73.64</v>
      </c>
      <c r="EA261" s="214">
        <v>83.39</v>
      </c>
    </row>
    <row r="262" spans="1:131" s="6" customFormat="1" x14ac:dyDescent="0.2">
      <c r="A262" s="90">
        <v>47</v>
      </c>
      <c r="B262" s="91" t="s">
        <v>586</v>
      </c>
      <c r="C262" s="92" t="s">
        <v>397</v>
      </c>
      <c r="D262" s="200" t="s">
        <v>398</v>
      </c>
      <c r="E262" s="225">
        <v>84.99</v>
      </c>
      <c r="F262" s="216">
        <v>101</v>
      </c>
      <c r="G262" s="216">
        <v>100</v>
      </c>
      <c r="H262" s="275">
        <v>100</v>
      </c>
      <c r="I262" s="209">
        <v>86.87</v>
      </c>
      <c r="J262" s="209">
        <v>85.71</v>
      </c>
      <c r="K262" s="209">
        <v>87.42</v>
      </c>
      <c r="L262" s="209">
        <v>85.25</v>
      </c>
      <c r="M262" s="209">
        <v>85.92</v>
      </c>
      <c r="N262" s="212">
        <v>86.23</v>
      </c>
      <c r="O262" s="209">
        <v>90.1</v>
      </c>
      <c r="P262" s="209">
        <v>85.92</v>
      </c>
      <c r="Q262" s="209">
        <v>86.6</v>
      </c>
      <c r="R262" s="209">
        <v>88.16</v>
      </c>
      <c r="S262" s="209">
        <v>85.05</v>
      </c>
      <c r="T262" s="212">
        <v>87.17</v>
      </c>
      <c r="U262" s="209">
        <v>87.01</v>
      </c>
      <c r="V262" s="209">
        <v>78.180000000000007</v>
      </c>
      <c r="W262" s="209">
        <v>84.17</v>
      </c>
      <c r="X262" s="209">
        <v>76.16</v>
      </c>
      <c r="Y262" s="209">
        <v>91.11</v>
      </c>
      <c r="Z262" s="212">
        <v>83.31</v>
      </c>
      <c r="AA262" s="209">
        <v>90.82</v>
      </c>
      <c r="AB262" s="209">
        <v>90.61</v>
      </c>
      <c r="AC262" s="209">
        <v>88.04</v>
      </c>
      <c r="AD262" s="209">
        <v>89.39</v>
      </c>
      <c r="AE262" s="209">
        <v>90.1</v>
      </c>
      <c r="AF262" s="212">
        <v>89.8</v>
      </c>
      <c r="AG262" s="209">
        <v>78.59</v>
      </c>
      <c r="AH262" s="209">
        <v>87.47</v>
      </c>
      <c r="AI262" s="209">
        <v>70.8</v>
      </c>
      <c r="AJ262" s="209">
        <v>86.2</v>
      </c>
      <c r="AK262" s="209">
        <v>86.46</v>
      </c>
      <c r="AL262" s="212">
        <v>81.89</v>
      </c>
      <c r="AM262" s="209">
        <v>88.4</v>
      </c>
      <c r="AN262" s="209">
        <v>90.91</v>
      </c>
      <c r="AO262" s="209">
        <v>88.08</v>
      </c>
      <c r="AP262" s="209">
        <v>87.8</v>
      </c>
      <c r="AQ262" s="209">
        <v>85.36</v>
      </c>
      <c r="AR262" s="212">
        <v>88.12</v>
      </c>
      <c r="AS262" s="209">
        <v>87.14</v>
      </c>
      <c r="AT262" s="209">
        <v>85.51</v>
      </c>
      <c r="AU262" s="209">
        <v>93.4</v>
      </c>
      <c r="AV262" s="209">
        <v>75</v>
      </c>
      <c r="AW262" s="209">
        <v>85.1</v>
      </c>
      <c r="AX262" s="212">
        <v>85.31</v>
      </c>
      <c r="AY262" s="209">
        <v>77.17</v>
      </c>
      <c r="AZ262" s="209">
        <v>77.47</v>
      </c>
      <c r="BA262" s="209">
        <v>82.42</v>
      </c>
      <c r="BB262" s="209">
        <v>75.42</v>
      </c>
      <c r="BC262" s="209">
        <v>84.74</v>
      </c>
      <c r="BD262" s="212">
        <v>79.47</v>
      </c>
      <c r="BE262" s="209">
        <v>87.8</v>
      </c>
      <c r="BF262" s="209">
        <v>86.73</v>
      </c>
      <c r="BG262" s="209">
        <v>87.42</v>
      </c>
      <c r="BH262" s="209">
        <v>84.44</v>
      </c>
      <c r="BI262" s="209">
        <v>80</v>
      </c>
      <c r="BJ262" s="212">
        <v>85.3</v>
      </c>
      <c r="BK262" s="209">
        <v>88.57</v>
      </c>
      <c r="BL262" s="209">
        <v>86.6</v>
      </c>
      <c r="BM262" s="209">
        <v>86.2</v>
      </c>
      <c r="BN262" s="209">
        <v>81.430000000000007</v>
      </c>
      <c r="BO262" s="209">
        <v>87.07</v>
      </c>
      <c r="BP262" s="212">
        <v>85.98</v>
      </c>
      <c r="BQ262" s="209">
        <v>90.91</v>
      </c>
      <c r="BR262" s="209">
        <v>89</v>
      </c>
      <c r="BS262" s="209">
        <v>86.2</v>
      </c>
      <c r="BT262" s="209">
        <v>84.74</v>
      </c>
      <c r="BU262" s="209">
        <v>84.54</v>
      </c>
      <c r="BV262" s="212">
        <v>87.1</v>
      </c>
      <c r="BW262" s="209">
        <v>86.2</v>
      </c>
      <c r="BX262" s="209">
        <v>84.4</v>
      </c>
      <c r="BY262" s="209">
        <v>86.46</v>
      </c>
      <c r="BZ262" s="209">
        <v>92.4</v>
      </c>
      <c r="CA262" s="209">
        <v>91</v>
      </c>
      <c r="CB262" s="212">
        <v>88.1</v>
      </c>
      <c r="CC262" s="209">
        <v>75.05</v>
      </c>
      <c r="CD262" s="209">
        <v>73.06</v>
      </c>
      <c r="CE262" s="209">
        <v>74.58</v>
      </c>
      <c r="CF262" s="209">
        <v>77.11</v>
      </c>
      <c r="CG262" s="209">
        <v>72.930000000000007</v>
      </c>
      <c r="CH262" s="212">
        <v>74.540000000000006</v>
      </c>
      <c r="CI262" s="209">
        <v>83.84</v>
      </c>
      <c r="CJ262" s="209">
        <v>83.47</v>
      </c>
      <c r="CK262" s="209">
        <v>80.41</v>
      </c>
      <c r="CL262" s="209">
        <v>76.12</v>
      </c>
      <c r="CM262" s="209">
        <v>74.64</v>
      </c>
      <c r="CN262" s="212">
        <v>79.709999999999994</v>
      </c>
      <c r="CO262" s="161"/>
      <c r="CP262" s="161"/>
      <c r="CQ262" s="161"/>
      <c r="CR262" s="161"/>
      <c r="CS262" s="161"/>
      <c r="CT262" s="162"/>
      <c r="CU262" s="209">
        <v>91.92</v>
      </c>
      <c r="CV262" s="209">
        <v>78.180000000000007</v>
      </c>
      <c r="CW262" s="209">
        <v>86.6</v>
      </c>
      <c r="CX262" s="209">
        <v>63.92</v>
      </c>
      <c r="CY262" s="212">
        <v>80.25</v>
      </c>
      <c r="CZ262" s="209">
        <v>88.2</v>
      </c>
      <c r="DA262" s="209">
        <v>91.6</v>
      </c>
      <c r="DB262" s="209">
        <v>91.8</v>
      </c>
      <c r="DC262" s="209">
        <v>77.73</v>
      </c>
      <c r="DD262" s="209">
        <v>92.2</v>
      </c>
      <c r="DE262" s="209">
        <v>86</v>
      </c>
      <c r="DF262" s="212">
        <v>87.97</v>
      </c>
      <c r="DG262" s="209">
        <v>93.67</v>
      </c>
      <c r="DH262" s="209">
        <v>94.8</v>
      </c>
      <c r="DI262" s="209">
        <v>88.89</v>
      </c>
      <c r="DJ262" s="209">
        <v>81.209999999999994</v>
      </c>
      <c r="DK262" s="209">
        <v>94.49</v>
      </c>
      <c r="DL262" s="212">
        <v>90.61</v>
      </c>
      <c r="DM262" s="209">
        <v>91.02</v>
      </c>
      <c r="DN262" s="209">
        <v>80.400000000000006</v>
      </c>
      <c r="DO262" s="209">
        <v>90.1</v>
      </c>
      <c r="DP262" s="209">
        <v>86</v>
      </c>
      <c r="DQ262" s="209">
        <v>88.16</v>
      </c>
      <c r="DR262" s="212">
        <v>87.13</v>
      </c>
      <c r="DS262" s="212">
        <v>86.85</v>
      </c>
      <c r="DT262" s="212">
        <v>84.74</v>
      </c>
      <c r="DU262" s="212">
        <v>84.07</v>
      </c>
      <c r="DV262" s="212">
        <v>81.81</v>
      </c>
      <c r="DW262" s="212">
        <v>87.01</v>
      </c>
      <c r="DX262" s="212">
        <v>87.52</v>
      </c>
      <c r="DY262" s="212">
        <v>80.2</v>
      </c>
      <c r="DZ262" s="212">
        <v>80.650000000000006</v>
      </c>
      <c r="EA262" s="214">
        <v>86.98</v>
      </c>
    </row>
    <row r="263" spans="1:131" s="6" customFormat="1" x14ac:dyDescent="0.2">
      <c r="A263" s="90">
        <v>47</v>
      </c>
      <c r="B263" s="91" t="s">
        <v>586</v>
      </c>
      <c r="C263" s="92" t="s">
        <v>399</v>
      </c>
      <c r="D263" s="200" t="s">
        <v>400</v>
      </c>
      <c r="E263" s="225">
        <v>85.96</v>
      </c>
      <c r="F263" s="216">
        <v>756</v>
      </c>
      <c r="G263" s="216">
        <v>743</v>
      </c>
      <c r="H263" s="275">
        <v>100</v>
      </c>
      <c r="I263" s="209">
        <v>90.2</v>
      </c>
      <c r="J263" s="209">
        <v>89.35</v>
      </c>
      <c r="K263" s="209">
        <v>89.15</v>
      </c>
      <c r="L263" s="209">
        <v>86.16</v>
      </c>
      <c r="M263" s="209">
        <v>87.2</v>
      </c>
      <c r="N263" s="212">
        <v>88.41</v>
      </c>
      <c r="O263" s="209">
        <v>93.93</v>
      </c>
      <c r="P263" s="209">
        <v>87.87</v>
      </c>
      <c r="Q263" s="209">
        <v>91.04</v>
      </c>
      <c r="R263" s="209">
        <v>91.8</v>
      </c>
      <c r="S263" s="209">
        <v>86.45</v>
      </c>
      <c r="T263" s="212">
        <v>90.22</v>
      </c>
      <c r="U263" s="209">
        <v>86.02</v>
      </c>
      <c r="V263" s="209">
        <v>79.680000000000007</v>
      </c>
      <c r="W263" s="209">
        <v>82.58</v>
      </c>
      <c r="X263" s="209">
        <v>85.74</v>
      </c>
      <c r="Y263" s="209">
        <v>92.05</v>
      </c>
      <c r="Z263" s="212">
        <v>85.24</v>
      </c>
      <c r="AA263" s="209">
        <v>90.09</v>
      </c>
      <c r="AB263" s="209">
        <v>94.84</v>
      </c>
      <c r="AC263" s="209">
        <v>93.55</v>
      </c>
      <c r="AD263" s="209">
        <v>93.29</v>
      </c>
      <c r="AE263" s="209">
        <v>89.8</v>
      </c>
      <c r="AF263" s="212">
        <v>92.32</v>
      </c>
      <c r="AG263" s="209">
        <v>69.849999999999994</v>
      </c>
      <c r="AH263" s="209">
        <v>80.03</v>
      </c>
      <c r="AI263" s="209">
        <v>59.97</v>
      </c>
      <c r="AJ263" s="209">
        <v>77.03</v>
      </c>
      <c r="AK263" s="209">
        <v>87.5</v>
      </c>
      <c r="AL263" s="212">
        <v>74.89</v>
      </c>
      <c r="AM263" s="209">
        <v>91.89</v>
      </c>
      <c r="AN263" s="209">
        <v>91.44</v>
      </c>
      <c r="AO263" s="209">
        <v>92.13</v>
      </c>
      <c r="AP263" s="209">
        <v>90.47</v>
      </c>
      <c r="AQ263" s="209">
        <v>90.7</v>
      </c>
      <c r="AR263" s="212">
        <v>91.33</v>
      </c>
      <c r="AS263" s="209">
        <v>83.52</v>
      </c>
      <c r="AT263" s="209">
        <v>85.11</v>
      </c>
      <c r="AU263" s="209">
        <v>95.35</v>
      </c>
      <c r="AV263" s="209">
        <v>79.97</v>
      </c>
      <c r="AW263" s="209">
        <v>85.97</v>
      </c>
      <c r="AX263" s="212">
        <v>85.99</v>
      </c>
      <c r="AY263" s="209">
        <v>78.39</v>
      </c>
      <c r="AZ263" s="209">
        <v>76.760000000000005</v>
      </c>
      <c r="BA263" s="209">
        <v>82.72</v>
      </c>
      <c r="BB263" s="209">
        <v>76.45</v>
      </c>
      <c r="BC263" s="209">
        <v>85.29</v>
      </c>
      <c r="BD263" s="212">
        <v>79.930000000000007</v>
      </c>
      <c r="BE263" s="209">
        <v>88.5</v>
      </c>
      <c r="BF263" s="209">
        <v>90.24</v>
      </c>
      <c r="BG263" s="209">
        <v>91.99</v>
      </c>
      <c r="BH263" s="209">
        <v>89.63</v>
      </c>
      <c r="BI263" s="209">
        <v>79.510000000000005</v>
      </c>
      <c r="BJ263" s="212">
        <v>88</v>
      </c>
      <c r="BK263" s="209">
        <v>91.68</v>
      </c>
      <c r="BL263" s="209">
        <v>91.56</v>
      </c>
      <c r="BM263" s="209">
        <v>93.79</v>
      </c>
      <c r="BN263" s="209">
        <v>88.61</v>
      </c>
      <c r="BO263" s="209">
        <v>91.24</v>
      </c>
      <c r="BP263" s="212">
        <v>91.38</v>
      </c>
      <c r="BQ263" s="209">
        <v>88.76</v>
      </c>
      <c r="BR263" s="209">
        <v>84.81</v>
      </c>
      <c r="BS263" s="209">
        <v>82.86</v>
      </c>
      <c r="BT263" s="209">
        <v>80.59</v>
      </c>
      <c r="BU263" s="209">
        <v>83.67</v>
      </c>
      <c r="BV263" s="212">
        <v>84.15</v>
      </c>
      <c r="BW263" s="209">
        <v>86.63</v>
      </c>
      <c r="BX263" s="209">
        <v>86.55</v>
      </c>
      <c r="BY263" s="209">
        <v>85.94</v>
      </c>
      <c r="BZ263" s="209">
        <v>92.31</v>
      </c>
      <c r="CA263" s="209">
        <v>92.16</v>
      </c>
      <c r="CB263" s="212">
        <v>88.71</v>
      </c>
      <c r="CC263" s="209">
        <v>85.04</v>
      </c>
      <c r="CD263" s="209">
        <v>85.47</v>
      </c>
      <c r="CE263" s="209">
        <v>84.86</v>
      </c>
      <c r="CF263" s="209">
        <v>86.08</v>
      </c>
      <c r="CG263" s="209">
        <v>84.53</v>
      </c>
      <c r="CH263" s="212">
        <v>85.2</v>
      </c>
      <c r="CI263" s="209">
        <v>87.88</v>
      </c>
      <c r="CJ263" s="209">
        <v>87.86</v>
      </c>
      <c r="CK263" s="209">
        <v>83.97</v>
      </c>
      <c r="CL263" s="209">
        <v>75.849999999999994</v>
      </c>
      <c r="CM263" s="209">
        <v>73.87</v>
      </c>
      <c r="CN263" s="212">
        <v>81.93</v>
      </c>
      <c r="CO263" s="161"/>
      <c r="CP263" s="161"/>
      <c r="CQ263" s="161"/>
      <c r="CR263" s="161"/>
      <c r="CS263" s="161"/>
      <c r="CT263" s="162"/>
      <c r="CU263" s="209">
        <v>83.91</v>
      </c>
      <c r="CV263" s="209">
        <v>74.45</v>
      </c>
      <c r="CW263" s="209">
        <v>83.31</v>
      </c>
      <c r="CX263" s="209">
        <v>54.35</v>
      </c>
      <c r="CY263" s="212">
        <v>74.13</v>
      </c>
      <c r="CZ263" s="209">
        <v>78.88</v>
      </c>
      <c r="DA263" s="209">
        <v>91</v>
      </c>
      <c r="DB263" s="209">
        <v>90.94</v>
      </c>
      <c r="DC263" s="209">
        <v>71.959999999999994</v>
      </c>
      <c r="DD263" s="209">
        <v>92.73</v>
      </c>
      <c r="DE263" s="209">
        <v>75.5</v>
      </c>
      <c r="DF263" s="212">
        <v>83.55</v>
      </c>
      <c r="DG263" s="209">
        <v>94.35</v>
      </c>
      <c r="DH263" s="209">
        <v>95.37</v>
      </c>
      <c r="DI263" s="209">
        <v>82.97</v>
      </c>
      <c r="DJ263" s="209">
        <v>81.319999999999993</v>
      </c>
      <c r="DK263" s="209">
        <v>95.53</v>
      </c>
      <c r="DL263" s="212">
        <v>89.94</v>
      </c>
      <c r="DM263" s="209">
        <v>92.6</v>
      </c>
      <c r="DN263" s="209">
        <v>83.5</v>
      </c>
      <c r="DO263" s="209">
        <v>93.27</v>
      </c>
      <c r="DP263" s="209">
        <v>89.97</v>
      </c>
      <c r="DQ263" s="209">
        <v>89.92</v>
      </c>
      <c r="DR263" s="212">
        <v>89.85</v>
      </c>
      <c r="DS263" s="212">
        <v>86.7</v>
      </c>
      <c r="DT263" s="212">
        <v>86.55</v>
      </c>
      <c r="DU263" s="212">
        <v>85</v>
      </c>
      <c r="DV263" s="212">
        <v>82.4</v>
      </c>
      <c r="DW263" s="212">
        <v>85.64</v>
      </c>
      <c r="DX263" s="212">
        <v>87.6</v>
      </c>
      <c r="DY263" s="212">
        <v>77.13</v>
      </c>
      <c r="DZ263" s="212">
        <v>84.9</v>
      </c>
      <c r="EA263" s="214">
        <v>88.87</v>
      </c>
    </row>
    <row r="264" spans="1:131" s="6" customFormat="1" x14ac:dyDescent="0.2">
      <c r="A264" s="90">
        <v>47</v>
      </c>
      <c r="B264" s="91" t="s">
        <v>586</v>
      </c>
      <c r="C264" s="92" t="s">
        <v>401</v>
      </c>
      <c r="D264" s="200" t="s">
        <v>402</v>
      </c>
      <c r="E264" s="225">
        <v>83.86</v>
      </c>
      <c r="F264" s="216">
        <v>566</v>
      </c>
      <c r="G264" s="216">
        <v>591</v>
      </c>
      <c r="H264" s="275">
        <v>95.769881556683586</v>
      </c>
      <c r="I264" s="209">
        <v>86.27</v>
      </c>
      <c r="J264" s="209">
        <v>86.89</v>
      </c>
      <c r="K264" s="209">
        <v>86.88</v>
      </c>
      <c r="L264" s="209">
        <v>82.43</v>
      </c>
      <c r="M264" s="209">
        <v>83.83</v>
      </c>
      <c r="N264" s="212">
        <v>85.26</v>
      </c>
      <c r="O264" s="209">
        <v>93.38</v>
      </c>
      <c r="P264" s="209">
        <v>85.48</v>
      </c>
      <c r="Q264" s="209">
        <v>92.08</v>
      </c>
      <c r="R264" s="209">
        <v>91.29</v>
      </c>
      <c r="S264" s="209">
        <v>85.73</v>
      </c>
      <c r="T264" s="212">
        <v>89.61</v>
      </c>
      <c r="U264" s="209">
        <v>84.76</v>
      </c>
      <c r="V264" s="209">
        <v>78.83</v>
      </c>
      <c r="W264" s="209">
        <v>79.86</v>
      </c>
      <c r="X264" s="209">
        <v>83.46</v>
      </c>
      <c r="Y264" s="209">
        <v>88.97</v>
      </c>
      <c r="Z264" s="212">
        <v>83.2</v>
      </c>
      <c r="AA264" s="209">
        <v>88.05</v>
      </c>
      <c r="AB264" s="209">
        <v>93.81</v>
      </c>
      <c r="AC264" s="209">
        <v>91.75</v>
      </c>
      <c r="AD264" s="209">
        <v>91.32</v>
      </c>
      <c r="AE264" s="209">
        <v>85.1</v>
      </c>
      <c r="AF264" s="212">
        <v>90.02</v>
      </c>
      <c r="AG264" s="209">
        <v>77.06</v>
      </c>
      <c r="AH264" s="209">
        <v>82.33</v>
      </c>
      <c r="AI264" s="209">
        <v>62.22</v>
      </c>
      <c r="AJ264" s="209">
        <v>72.27</v>
      </c>
      <c r="AK264" s="209">
        <v>85.12</v>
      </c>
      <c r="AL264" s="212">
        <v>75.790000000000006</v>
      </c>
      <c r="AM264" s="209">
        <v>87.17</v>
      </c>
      <c r="AN264" s="209">
        <v>89.45</v>
      </c>
      <c r="AO264" s="209">
        <v>90.65</v>
      </c>
      <c r="AP264" s="209">
        <v>86.7</v>
      </c>
      <c r="AQ264" s="209">
        <v>85.58</v>
      </c>
      <c r="AR264" s="212">
        <v>87.91</v>
      </c>
      <c r="AS264" s="209">
        <v>77.44</v>
      </c>
      <c r="AT264" s="209">
        <v>83.24</v>
      </c>
      <c r="AU264" s="209">
        <v>93.76</v>
      </c>
      <c r="AV264" s="209">
        <v>75.13</v>
      </c>
      <c r="AW264" s="209">
        <v>80.97</v>
      </c>
      <c r="AX264" s="212">
        <v>82.16</v>
      </c>
      <c r="AY264" s="209">
        <v>74.67</v>
      </c>
      <c r="AZ264" s="209">
        <v>73.180000000000007</v>
      </c>
      <c r="BA264" s="209">
        <v>78.67</v>
      </c>
      <c r="BB264" s="209">
        <v>74.02</v>
      </c>
      <c r="BC264" s="209">
        <v>82.89</v>
      </c>
      <c r="BD264" s="212">
        <v>76.69</v>
      </c>
      <c r="BE264" s="209">
        <v>92.61</v>
      </c>
      <c r="BF264" s="209">
        <v>87.9</v>
      </c>
      <c r="BG264" s="209">
        <v>89.49</v>
      </c>
      <c r="BH264" s="209">
        <v>85.94</v>
      </c>
      <c r="BI264" s="209">
        <v>84.12</v>
      </c>
      <c r="BJ264" s="212">
        <v>88.04</v>
      </c>
      <c r="BK264" s="209">
        <v>89.23</v>
      </c>
      <c r="BL264" s="209">
        <v>87.54</v>
      </c>
      <c r="BM264" s="209">
        <v>90.18</v>
      </c>
      <c r="BN264" s="209">
        <v>83.7</v>
      </c>
      <c r="BO264" s="209">
        <v>88.51</v>
      </c>
      <c r="BP264" s="212">
        <v>87.83</v>
      </c>
      <c r="BQ264" s="209">
        <v>88.44</v>
      </c>
      <c r="BR264" s="209">
        <v>83.64</v>
      </c>
      <c r="BS264" s="209">
        <v>83.29</v>
      </c>
      <c r="BT264" s="209">
        <v>76.5</v>
      </c>
      <c r="BU264" s="209">
        <v>82.07</v>
      </c>
      <c r="BV264" s="212">
        <v>82.8</v>
      </c>
      <c r="BW264" s="209">
        <v>83.93</v>
      </c>
      <c r="BX264" s="209">
        <v>85.51</v>
      </c>
      <c r="BY264" s="209">
        <v>85.16</v>
      </c>
      <c r="BZ264" s="209">
        <v>90.32</v>
      </c>
      <c r="CA264" s="209">
        <v>90.11</v>
      </c>
      <c r="CB264" s="212">
        <v>87.01</v>
      </c>
      <c r="CC264" s="209">
        <v>79.61</v>
      </c>
      <c r="CD264" s="209">
        <v>81.11</v>
      </c>
      <c r="CE264" s="209">
        <v>80.28</v>
      </c>
      <c r="CF264" s="209">
        <v>82.19</v>
      </c>
      <c r="CG264" s="209">
        <v>78.680000000000007</v>
      </c>
      <c r="CH264" s="212">
        <v>80.37</v>
      </c>
      <c r="CI264" s="209">
        <v>84.48</v>
      </c>
      <c r="CJ264" s="209">
        <v>83.33</v>
      </c>
      <c r="CK264" s="209">
        <v>79.459999999999994</v>
      </c>
      <c r="CL264" s="209">
        <v>73.760000000000005</v>
      </c>
      <c r="CM264" s="209">
        <v>72.64</v>
      </c>
      <c r="CN264" s="212">
        <v>78.81</v>
      </c>
      <c r="CO264" s="161"/>
      <c r="CP264" s="161"/>
      <c r="CQ264" s="161"/>
      <c r="CR264" s="161"/>
      <c r="CS264" s="161"/>
      <c r="CT264" s="162"/>
      <c r="CU264" s="209">
        <v>91.14</v>
      </c>
      <c r="CV264" s="209">
        <v>85.06</v>
      </c>
      <c r="CW264" s="209">
        <v>85.09</v>
      </c>
      <c r="CX264" s="209">
        <v>48.26</v>
      </c>
      <c r="CY264" s="212">
        <v>77.650000000000006</v>
      </c>
      <c r="CZ264" s="209">
        <v>70.739999999999995</v>
      </c>
      <c r="DA264" s="209">
        <v>89.84</v>
      </c>
      <c r="DB264" s="209">
        <v>88.98</v>
      </c>
      <c r="DC264" s="209">
        <v>71.59</v>
      </c>
      <c r="DD264" s="209">
        <v>91.8</v>
      </c>
      <c r="DE264" s="209">
        <v>66.77</v>
      </c>
      <c r="DF264" s="212">
        <v>80.040000000000006</v>
      </c>
      <c r="DG264" s="209">
        <v>92.83</v>
      </c>
      <c r="DH264" s="209">
        <v>94.36</v>
      </c>
      <c r="DI264" s="209">
        <v>88.98</v>
      </c>
      <c r="DJ264" s="209">
        <v>82.17</v>
      </c>
      <c r="DK264" s="209">
        <v>94.19</v>
      </c>
      <c r="DL264" s="212">
        <v>90.53</v>
      </c>
      <c r="DM264" s="209">
        <v>88.43</v>
      </c>
      <c r="DN264" s="209">
        <v>77.44</v>
      </c>
      <c r="DO264" s="209">
        <v>87.62</v>
      </c>
      <c r="DP264" s="209">
        <v>85</v>
      </c>
      <c r="DQ264" s="209">
        <v>86.98</v>
      </c>
      <c r="DR264" s="212">
        <v>85.11</v>
      </c>
      <c r="DS264" s="212">
        <v>89.31</v>
      </c>
      <c r="DT264" s="212">
        <v>88.8</v>
      </c>
      <c r="DU264" s="212">
        <v>83.12</v>
      </c>
      <c r="DV264" s="212">
        <v>82.97</v>
      </c>
      <c r="DW264" s="212">
        <v>89.69</v>
      </c>
      <c r="DX264" s="212">
        <v>86.43</v>
      </c>
      <c r="DY264" s="212">
        <v>83.57</v>
      </c>
      <c r="DZ264" s="212">
        <v>79.790000000000006</v>
      </c>
      <c r="EA264" s="214">
        <v>89.9</v>
      </c>
    </row>
    <row r="265" spans="1:131" s="6" customFormat="1" x14ac:dyDescent="0.2">
      <c r="A265" s="90">
        <v>47</v>
      </c>
      <c r="B265" s="91" t="s">
        <v>586</v>
      </c>
      <c r="C265" s="92" t="s">
        <v>403</v>
      </c>
      <c r="D265" s="200" t="s">
        <v>404</v>
      </c>
      <c r="E265" s="225">
        <v>77.17</v>
      </c>
      <c r="F265" s="216">
        <v>206</v>
      </c>
      <c r="G265" s="216">
        <v>265</v>
      </c>
      <c r="H265" s="275">
        <v>77.735849056603783</v>
      </c>
      <c r="I265" s="209">
        <v>79.61</v>
      </c>
      <c r="J265" s="209">
        <v>82.24</v>
      </c>
      <c r="K265" s="209">
        <v>80.98</v>
      </c>
      <c r="L265" s="209">
        <v>79.22</v>
      </c>
      <c r="M265" s="209">
        <v>83.63</v>
      </c>
      <c r="N265" s="212">
        <v>81.14</v>
      </c>
      <c r="O265" s="209">
        <v>84.49</v>
      </c>
      <c r="P265" s="209">
        <v>77.14</v>
      </c>
      <c r="Q265" s="209">
        <v>78.72</v>
      </c>
      <c r="R265" s="209">
        <v>79.31</v>
      </c>
      <c r="S265" s="209">
        <v>76.86</v>
      </c>
      <c r="T265" s="212">
        <v>79.31</v>
      </c>
      <c r="U265" s="209">
        <v>74.48</v>
      </c>
      <c r="V265" s="209">
        <v>71.98</v>
      </c>
      <c r="W265" s="209">
        <v>71.430000000000007</v>
      </c>
      <c r="X265" s="209">
        <v>76.5</v>
      </c>
      <c r="Y265" s="209">
        <v>81.86</v>
      </c>
      <c r="Z265" s="212">
        <v>75.27</v>
      </c>
      <c r="AA265" s="209">
        <v>81.180000000000007</v>
      </c>
      <c r="AB265" s="209">
        <v>83.43</v>
      </c>
      <c r="AC265" s="209">
        <v>81.180000000000007</v>
      </c>
      <c r="AD265" s="209">
        <v>82.15</v>
      </c>
      <c r="AE265" s="209">
        <v>78.239999999999995</v>
      </c>
      <c r="AF265" s="212">
        <v>81.23</v>
      </c>
      <c r="AG265" s="209">
        <v>73.27</v>
      </c>
      <c r="AH265" s="209">
        <v>83.92</v>
      </c>
      <c r="AI265" s="209">
        <v>63.05</v>
      </c>
      <c r="AJ265" s="209">
        <v>70.59</v>
      </c>
      <c r="AK265" s="209">
        <v>79.319999999999993</v>
      </c>
      <c r="AL265" s="212">
        <v>74.05</v>
      </c>
      <c r="AM265" s="209">
        <v>84.8</v>
      </c>
      <c r="AN265" s="209">
        <v>85.81</v>
      </c>
      <c r="AO265" s="209">
        <v>82.24</v>
      </c>
      <c r="AP265" s="209">
        <v>79.8</v>
      </c>
      <c r="AQ265" s="209">
        <v>79.900000000000006</v>
      </c>
      <c r="AR265" s="212">
        <v>82.52</v>
      </c>
      <c r="AS265" s="209">
        <v>74.05</v>
      </c>
      <c r="AT265" s="209">
        <v>76.16</v>
      </c>
      <c r="AU265" s="209">
        <v>88.93</v>
      </c>
      <c r="AV265" s="209">
        <v>74.23</v>
      </c>
      <c r="AW265" s="209">
        <v>79.8</v>
      </c>
      <c r="AX265" s="212">
        <v>78.67</v>
      </c>
      <c r="AY265" s="209">
        <v>66.67</v>
      </c>
      <c r="AZ265" s="209">
        <v>67.16</v>
      </c>
      <c r="BA265" s="209">
        <v>69.900000000000006</v>
      </c>
      <c r="BB265" s="209">
        <v>73.69</v>
      </c>
      <c r="BC265" s="209">
        <v>78.33</v>
      </c>
      <c r="BD265" s="212">
        <v>71.150000000000006</v>
      </c>
      <c r="BE265" s="209">
        <v>86.73</v>
      </c>
      <c r="BF265" s="209">
        <v>85.56</v>
      </c>
      <c r="BG265" s="209">
        <v>81.09</v>
      </c>
      <c r="BH265" s="209">
        <v>81.08</v>
      </c>
      <c r="BI265" s="209">
        <v>68.63</v>
      </c>
      <c r="BJ265" s="212">
        <v>80.63</v>
      </c>
      <c r="BK265" s="209">
        <v>83.84</v>
      </c>
      <c r="BL265" s="209">
        <v>82.66</v>
      </c>
      <c r="BM265" s="209">
        <v>82.36</v>
      </c>
      <c r="BN265" s="209">
        <v>77.23</v>
      </c>
      <c r="BO265" s="209">
        <v>80.59</v>
      </c>
      <c r="BP265" s="212">
        <v>81.34</v>
      </c>
      <c r="BQ265" s="209">
        <v>81.47</v>
      </c>
      <c r="BR265" s="209">
        <v>80.489999999999995</v>
      </c>
      <c r="BS265" s="209">
        <v>76.47</v>
      </c>
      <c r="BT265" s="209">
        <v>67.900000000000006</v>
      </c>
      <c r="BU265" s="209">
        <v>75.78</v>
      </c>
      <c r="BV265" s="212">
        <v>76.459999999999994</v>
      </c>
      <c r="BW265" s="209">
        <v>81.760000000000005</v>
      </c>
      <c r="BX265" s="209">
        <v>82.06</v>
      </c>
      <c r="BY265" s="209">
        <v>79.02</v>
      </c>
      <c r="BZ265" s="209">
        <v>88.59</v>
      </c>
      <c r="CA265" s="209">
        <v>86.4</v>
      </c>
      <c r="CB265" s="212">
        <v>83.57</v>
      </c>
      <c r="CC265" s="209">
        <v>71.41</v>
      </c>
      <c r="CD265" s="209">
        <v>60.4</v>
      </c>
      <c r="CE265" s="209">
        <v>60.1</v>
      </c>
      <c r="CF265" s="209">
        <v>64.099999999999994</v>
      </c>
      <c r="CG265" s="209">
        <v>59.31</v>
      </c>
      <c r="CH265" s="212">
        <v>63.08</v>
      </c>
      <c r="CI265" s="209">
        <v>76.650000000000006</v>
      </c>
      <c r="CJ265" s="209">
        <v>77.03</v>
      </c>
      <c r="CK265" s="209">
        <v>70.489999999999995</v>
      </c>
      <c r="CL265" s="209">
        <v>68.97</v>
      </c>
      <c r="CM265" s="209">
        <v>63.48</v>
      </c>
      <c r="CN265" s="212">
        <v>71.33</v>
      </c>
      <c r="CO265" s="161"/>
      <c r="CP265" s="161"/>
      <c r="CQ265" s="161"/>
      <c r="CR265" s="161"/>
      <c r="CS265" s="161"/>
      <c r="CT265" s="162"/>
      <c r="CU265" s="209">
        <v>81.459999999999994</v>
      </c>
      <c r="CV265" s="209">
        <v>67.61</v>
      </c>
      <c r="CW265" s="209">
        <v>82.91</v>
      </c>
      <c r="CX265" s="209">
        <v>49.85</v>
      </c>
      <c r="CY265" s="212">
        <v>70.739999999999995</v>
      </c>
      <c r="CZ265" s="209">
        <v>72.81</v>
      </c>
      <c r="DA265" s="209">
        <v>79.900000000000006</v>
      </c>
      <c r="DB265" s="209">
        <v>83.35</v>
      </c>
      <c r="DC265" s="209">
        <v>62.78</v>
      </c>
      <c r="DD265" s="209">
        <v>85.37</v>
      </c>
      <c r="DE265" s="209">
        <v>68.510000000000005</v>
      </c>
      <c r="DF265" s="212">
        <v>75.569999999999993</v>
      </c>
      <c r="DG265" s="209">
        <v>84.68</v>
      </c>
      <c r="DH265" s="209">
        <v>84.93</v>
      </c>
      <c r="DI265" s="209">
        <v>77.91</v>
      </c>
      <c r="DJ265" s="209">
        <v>75.69</v>
      </c>
      <c r="DK265" s="209">
        <v>85.07</v>
      </c>
      <c r="DL265" s="212">
        <v>81.64</v>
      </c>
      <c r="DM265" s="209">
        <v>83.07</v>
      </c>
      <c r="DN265" s="209">
        <v>74.13</v>
      </c>
      <c r="DO265" s="209">
        <v>81.849999999999994</v>
      </c>
      <c r="DP265" s="209">
        <v>79.8</v>
      </c>
      <c r="DQ265" s="209">
        <v>82.73</v>
      </c>
      <c r="DR265" s="212">
        <v>80.33</v>
      </c>
      <c r="DS265" s="212">
        <v>87.44</v>
      </c>
      <c r="DT265" s="212">
        <v>86.62</v>
      </c>
      <c r="DU265" s="212">
        <v>81.849999999999994</v>
      </c>
      <c r="DV265" s="212">
        <v>79.44</v>
      </c>
      <c r="DW265" s="212">
        <v>87.94</v>
      </c>
      <c r="DX265" s="212">
        <v>84.92</v>
      </c>
      <c r="DY265" s="212">
        <v>79.599999999999994</v>
      </c>
      <c r="DZ265" s="212">
        <v>79.08</v>
      </c>
      <c r="EA265" s="214">
        <v>87.81</v>
      </c>
    </row>
    <row r="266" spans="1:131" s="6" customFormat="1" x14ac:dyDescent="0.2">
      <c r="A266" s="90">
        <v>47</v>
      </c>
      <c r="B266" s="91" t="s">
        <v>586</v>
      </c>
      <c r="C266" s="92" t="s">
        <v>405</v>
      </c>
      <c r="D266" s="200" t="s">
        <v>406</v>
      </c>
      <c r="E266" s="225">
        <v>82.66</v>
      </c>
      <c r="F266" s="163">
        <v>79</v>
      </c>
      <c r="G266" s="163">
        <v>99</v>
      </c>
      <c r="H266" s="275">
        <v>79.797979797979806</v>
      </c>
      <c r="I266" s="209">
        <v>82.05</v>
      </c>
      <c r="J266" s="209">
        <v>85.06</v>
      </c>
      <c r="K266" s="209">
        <v>84.1</v>
      </c>
      <c r="L266" s="209">
        <v>81.77</v>
      </c>
      <c r="M266" s="209">
        <v>86.33</v>
      </c>
      <c r="N266" s="212">
        <v>83.87</v>
      </c>
      <c r="O266" s="209">
        <v>86.33</v>
      </c>
      <c r="P266" s="209">
        <v>79.239999999999995</v>
      </c>
      <c r="Q266" s="209">
        <v>80.510000000000005</v>
      </c>
      <c r="R266" s="209">
        <v>85.06</v>
      </c>
      <c r="S266" s="209">
        <v>78.23</v>
      </c>
      <c r="T266" s="212">
        <v>81.87</v>
      </c>
      <c r="U266" s="209">
        <v>84.87</v>
      </c>
      <c r="V266" s="209">
        <v>78.180000000000007</v>
      </c>
      <c r="W266" s="209">
        <v>80.25</v>
      </c>
      <c r="X266" s="209">
        <v>83.29</v>
      </c>
      <c r="Y266" s="209">
        <v>89.87</v>
      </c>
      <c r="Z266" s="212">
        <v>83.32</v>
      </c>
      <c r="AA266" s="209">
        <v>87.18</v>
      </c>
      <c r="AB266" s="209">
        <v>91.54</v>
      </c>
      <c r="AC266" s="209">
        <v>90.26</v>
      </c>
      <c r="AD266" s="209">
        <v>89.87</v>
      </c>
      <c r="AE266" s="209">
        <v>81.77</v>
      </c>
      <c r="AF266" s="212">
        <v>88.11</v>
      </c>
      <c r="AG266" s="209">
        <v>78.209999999999994</v>
      </c>
      <c r="AH266" s="209">
        <v>83.04</v>
      </c>
      <c r="AI266" s="209">
        <v>69.739999999999995</v>
      </c>
      <c r="AJ266" s="209">
        <v>83.29</v>
      </c>
      <c r="AK266" s="209">
        <v>86.58</v>
      </c>
      <c r="AL266" s="212">
        <v>80.2</v>
      </c>
      <c r="AM266" s="209">
        <v>92.41</v>
      </c>
      <c r="AN266" s="209">
        <v>89.62</v>
      </c>
      <c r="AO266" s="209">
        <v>87.59</v>
      </c>
      <c r="AP266" s="209">
        <v>81.77</v>
      </c>
      <c r="AQ266" s="209">
        <v>82.28</v>
      </c>
      <c r="AR266" s="212">
        <v>86.73</v>
      </c>
      <c r="AS266" s="209">
        <v>66.92</v>
      </c>
      <c r="AT266" s="209">
        <v>81.52</v>
      </c>
      <c r="AU266" s="209">
        <v>94.68</v>
      </c>
      <c r="AV266" s="209">
        <v>74.47</v>
      </c>
      <c r="AW266" s="209">
        <v>88.1</v>
      </c>
      <c r="AX266" s="212">
        <v>81.23</v>
      </c>
      <c r="AY266" s="209">
        <v>78.73</v>
      </c>
      <c r="AZ266" s="209">
        <v>76.959999999999994</v>
      </c>
      <c r="BA266" s="209">
        <v>81.540000000000006</v>
      </c>
      <c r="BB266" s="209">
        <v>73.33</v>
      </c>
      <c r="BC266" s="209">
        <v>84.1</v>
      </c>
      <c r="BD266" s="212">
        <v>78.930000000000007</v>
      </c>
      <c r="BE266" s="209">
        <v>88.83</v>
      </c>
      <c r="BF266" s="209">
        <v>83.59</v>
      </c>
      <c r="BG266" s="209">
        <v>89.74</v>
      </c>
      <c r="BH266" s="209">
        <v>82.03</v>
      </c>
      <c r="BI266" s="209">
        <v>86.13</v>
      </c>
      <c r="BJ266" s="212">
        <v>86.05</v>
      </c>
      <c r="BK266" s="209">
        <v>88.46</v>
      </c>
      <c r="BL266" s="209">
        <v>84.81</v>
      </c>
      <c r="BM266" s="209">
        <v>86.92</v>
      </c>
      <c r="BN266" s="209">
        <v>79.739999999999995</v>
      </c>
      <c r="BO266" s="209">
        <v>83.29</v>
      </c>
      <c r="BP266" s="212">
        <v>84.64</v>
      </c>
      <c r="BQ266" s="209">
        <v>86.67</v>
      </c>
      <c r="BR266" s="209">
        <v>84.62</v>
      </c>
      <c r="BS266" s="209">
        <v>82.28</v>
      </c>
      <c r="BT266" s="209">
        <v>75.900000000000006</v>
      </c>
      <c r="BU266" s="209">
        <v>77.72</v>
      </c>
      <c r="BV266" s="212">
        <v>81.430000000000007</v>
      </c>
      <c r="BW266" s="209">
        <v>81.790000000000006</v>
      </c>
      <c r="BX266" s="209">
        <v>82.28</v>
      </c>
      <c r="BY266" s="209">
        <v>85.9</v>
      </c>
      <c r="BZ266" s="209">
        <v>89.62</v>
      </c>
      <c r="CA266" s="209">
        <v>88.72</v>
      </c>
      <c r="CB266" s="212">
        <v>85.66</v>
      </c>
      <c r="CC266" s="209">
        <v>74.680000000000007</v>
      </c>
      <c r="CD266" s="209">
        <v>77.69</v>
      </c>
      <c r="CE266" s="209">
        <v>77.44</v>
      </c>
      <c r="CF266" s="209">
        <v>78.209999999999994</v>
      </c>
      <c r="CG266" s="209">
        <v>73.67</v>
      </c>
      <c r="CH266" s="212">
        <v>76.33</v>
      </c>
      <c r="CI266" s="209">
        <v>84.94</v>
      </c>
      <c r="CJ266" s="209">
        <v>82.05</v>
      </c>
      <c r="CK266" s="209">
        <v>78.23</v>
      </c>
      <c r="CL266" s="209">
        <v>75.38</v>
      </c>
      <c r="CM266" s="209">
        <v>75.84</v>
      </c>
      <c r="CN266" s="212">
        <v>79.28</v>
      </c>
      <c r="CO266" s="161"/>
      <c r="CP266" s="161"/>
      <c r="CQ266" s="161"/>
      <c r="CR266" s="161"/>
      <c r="CS266" s="161"/>
      <c r="CT266" s="162"/>
      <c r="CU266" s="209">
        <v>83.33</v>
      </c>
      <c r="CV266" s="209">
        <v>77.69</v>
      </c>
      <c r="CW266" s="209">
        <v>80.25</v>
      </c>
      <c r="CX266" s="209">
        <v>53.85</v>
      </c>
      <c r="CY266" s="212">
        <v>73.8</v>
      </c>
      <c r="CZ266" s="209">
        <v>80.760000000000005</v>
      </c>
      <c r="DA266" s="209">
        <v>88.1</v>
      </c>
      <c r="DB266" s="209">
        <v>90.77</v>
      </c>
      <c r="DC266" s="209">
        <v>63.8</v>
      </c>
      <c r="DD266" s="209">
        <v>89.62</v>
      </c>
      <c r="DE266" s="209">
        <v>76.41</v>
      </c>
      <c r="DF266" s="212">
        <v>81.569999999999993</v>
      </c>
      <c r="DG266" s="209">
        <v>91.79</v>
      </c>
      <c r="DH266" s="209">
        <v>94.18</v>
      </c>
      <c r="DI266" s="209">
        <v>89.74</v>
      </c>
      <c r="DJ266" s="209">
        <v>78.209999999999994</v>
      </c>
      <c r="DK266" s="209">
        <v>89.62</v>
      </c>
      <c r="DL266" s="212">
        <v>88.72</v>
      </c>
      <c r="DM266" s="209">
        <v>85.57</v>
      </c>
      <c r="DN266" s="209">
        <v>80</v>
      </c>
      <c r="DO266" s="209">
        <v>86.58</v>
      </c>
      <c r="DP266" s="209">
        <v>82.6</v>
      </c>
      <c r="DQ266" s="209">
        <v>87.69</v>
      </c>
      <c r="DR266" s="212">
        <v>84.51</v>
      </c>
      <c r="DS266" s="212">
        <v>80.23</v>
      </c>
      <c r="DT266" s="212">
        <v>78.25</v>
      </c>
      <c r="DU266" s="212">
        <v>78.27</v>
      </c>
      <c r="DV266" s="212">
        <v>74.91</v>
      </c>
      <c r="DW266" s="212">
        <v>80.98</v>
      </c>
      <c r="DX266" s="212">
        <v>80.02</v>
      </c>
      <c r="DY266" s="212">
        <v>67.19</v>
      </c>
      <c r="DZ266" s="212">
        <v>73.63</v>
      </c>
      <c r="EA266" s="214">
        <v>80.989999999999995</v>
      </c>
    </row>
    <row r="267" spans="1:131" s="6" customFormat="1" x14ac:dyDescent="0.2">
      <c r="A267" s="90">
        <v>47</v>
      </c>
      <c r="B267" s="91" t="s">
        <v>586</v>
      </c>
      <c r="C267" s="92" t="s">
        <v>407</v>
      </c>
      <c r="D267" s="200" t="s">
        <v>408</v>
      </c>
      <c r="E267" s="225">
        <v>77.819999999999993</v>
      </c>
      <c r="F267" s="216">
        <v>547</v>
      </c>
      <c r="G267" s="216">
        <v>604</v>
      </c>
      <c r="H267" s="275">
        <v>90.562913907284766</v>
      </c>
      <c r="I267" s="209">
        <v>78.05</v>
      </c>
      <c r="J267" s="209">
        <v>85.36</v>
      </c>
      <c r="K267" s="209">
        <v>82.89</v>
      </c>
      <c r="L267" s="209">
        <v>75</v>
      </c>
      <c r="M267" s="209">
        <v>87.56</v>
      </c>
      <c r="N267" s="212">
        <v>81.77</v>
      </c>
      <c r="O267" s="209">
        <v>85.14</v>
      </c>
      <c r="P267" s="209">
        <v>72.17</v>
      </c>
      <c r="Q267" s="209">
        <v>87.98</v>
      </c>
      <c r="R267" s="209">
        <v>79.78</v>
      </c>
      <c r="S267" s="209">
        <v>79.16</v>
      </c>
      <c r="T267" s="212">
        <v>80.86</v>
      </c>
      <c r="U267" s="209">
        <v>73.56</v>
      </c>
      <c r="V267" s="209">
        <v>67.52</v>
      </c>
      <c r="W267" s="209">
        <v>70.400000000000006</v>
      </c>
      <c r="X267" s="209">
        <v>86.78</v>
      </c>
      <c r="Y267" s="209">
        <v>87.4</v>
      </c>
      <c r="Z267" s="212">
        <v>77.319999999999993</v>
      </c>
      <c r="AA267" s="209">
        <v>80.930000000000007</v>
      </c>
      <c r="AB267" s="209">
        <v>87.62</v>
      </c>
      <c r="AC267" s="209">
        <v>87.72</v>
      </c>
      <c r="AD267" s="209">
        <v>83.88</v>
      </c>
      <c r="AE267" s="209">
        <v>66.150000000000006</v>
      </c>
      <c r="AF267" s="212">
        <v>81.31</v>
      </c>
      <c r="AG267" s="209">
        <v>70.61</v>
      </c>
      <c r="AH267" s="209">
        <v>86.24</v>
      </c>
      <c r="AI267" s="209">
        <v>56.18</v>
      </c>
      <c r="AJ267" s="209">
        <v>76.47</v>
      </c>
      <c r="AK267" s="209">
        <v>83.87</v>
      </c>
      <c r="AL267" s="212">
        <v>74.680000000000007</v>
      </c>
      <c r="AM267" s="209">
        <v>89.17</v>
      </c>
      <c r="AN267" s="209">
        <v>86.09</v>
      </c>
      <c r="AO267" s="209">
        <v>82.4</v>
      </c>
      <c r="AP267" s="209">
        <v>78.39</v>
      </c>
      <c r="AQ267" s="209">
        <v>79</v>
      </c>
      <c r="AR267" s="212">
        <v>83.03</v>
      </c>
      <c r="AS267" s="209">
        <v>57.94</v>
      </c>
      <c r="AT267" s="209">
        <v>76.569999999999993</v>
      </c>
      <c r="AU267" s="209">
        <v>91.71</v>
      </c>
      <c r="AV267" s="209">
        <v>63.94</v>
      </c>
      <c r="AW267" s="209">
        <v>78.33</v>
      </c>
      <c r="AX267" s="212">
        <v>73.98</v>
      </c>
      <c r="AY267" s="209">
        <v>66.260000000000005</v>
      </c>
      <c r="AZ267" s="209">
        <v>68.14</v>
      </c>
      <c r="BA267" s="209">
        <v>70.760000000000005</v>
      </c>
      <c r="BB267" s="209">
        <v>64.739999999999995</v>
      </c>
      <c r="BC267" s="209">
        <v>70.69</v>
      </c>
      <c r="BD267" s="212">
        <v>68.11</v>
      </c>
      <c r="BE267" s="209">
        <v>88.6</v>
      </c>
      <c r="BF267" s="209">
        <v>79.319999999999993</v>
      </c>
      <c r="BG267" s="209">
        <v>85.68</v>
      </c>
      <c r="BH267" s="209">
        <v>82.12</v>
      </c>
      <c r="BI267" s="209">
        <v>77.66</v>
      </c>
      <c r="BJ267" s="212">
        <v>82.73</v>
      </c>
      <c r="BK267" s="209">
        <v>83.57</v>
      </c>
      <c r="BL267" s="209">
        <v>81.260000000000005</v>
      </c>
      <c r="BM267" s="209">
        <v>84.28</v>
      </c>
      <c r="BN267" s="209">
        <v>74.64</v>
      </c>
      <c r="BO267" s="209">
        <v>79.849999999999994</v>
      </c>
      <c r="BP267" s="212">
        <v>80.73</v>
      </c>
      <c r="BQ267" s="209">
        <v>83.8</v>
      </c>
      <c r="BR267" s="209">
        <v>80.3</v>
      </c>
      <c r="BS267" s="209">
        <v>76.8</v>
      </c>
      <c r="BT267" s="209">
        <v>68.67</v>
      </c>
      <c r="BU267" s="209">
        <v>73.91</v>
      </c>
      <c r="BV267" s="212">
        <v>76.73</v>
      </c>
      <c r="BW267" s="209">
        <v>79</v>
      </c>
      <c r="BX267" s="209">
        <v>77.13</v>
      </c>
      <c r="BY267" s="209">
        <v>78.709999999999994</v>
      </c>
      <c r="BZ267" s="209">
        <v>88.21</v>
      </c>
      <c r="CA267" s="209">
        <v>86.52</v>
      </c>
      <c r="CB267" s="212">
        <v>81.900000000000006</v>
      </c>
      <c r="CC267" s="209">
        <v>65</v>
      </c>
      <c r="CD267" s="209">
        <v>62.32</v>
      </c>
      <c r="CE267" s="209">
        <v>61.49</v>
      </c>
      <c r="CF267" s="209">
        <v>64.459999999999994</v>
      </c>
      <c r="CG267" s="209">
        <v>60.49</v>
      </c>
      <c r="CH267" s="212">
        <v>62.75</v>
      </c>
      <c r="CI267" s="209">
        <v>74.25</v>
      </c>
      <c r="CJ267" s="209">
        <v>69.23</v>
      </c>
      <c r="CK267" s="209">
        <v>63.93</v>
      </c>
      <c r="CL267" s="209">
        <v>66.78</v>
      </c>
      <c r="CM267" s="209">
        <v>66.25</v>
      </c>
      <c r="CN267" s="212">
        <v>68.11</v>
      </c>
      <c r="CO267" s="161"/>
      <c r="CP267" s="161"/>
      <c r="CQ267" s="161"/>
      <c r="CR267" s="161"/>
      <c r="CS267" s="161"/>
      <c r="CT267" s="162"/>
      <c r="CU267" s="209">
        <v>84.52</v>
      </c>
      <c r="CV267" s="209">
        <v>85.27</v>
      </c>
      <c r="CW267" s="209">
        <v>89.01</v>
      </c>
      <c r="CX267" s="209">
        <v>52.14</v>
      </c>
      <c r="CY267" s="212">
        <v>78.09</v>
      </c>
      <c r="CZ267" s="209">
        <v>81.37</v>
      </c>
      <c r="DA267" s="209">
        <v>86.31</v>
      </c>
      <c r="DB267" s="209">
        <v>84.78</v>
      </c>
      <c r="DC267" s="209">
        <v>73.17</v>
      </c>
      <c r="DD267" s="209">
        <v>88.35</v>
      </c>
      <c r="DE267" s="209">
        <v>73.88</v>
      </c>
      <c r="DF267" s="212">
        <v>81.349999999999994</v>
      </c>
      <c r="DG267" s="209">
        <v>89.52</v>
      </c>
      <c r="DH267" s="209">
        <v>91.72</v>
      </c>
      <c r="DI267" s="209">
        <v>84.65</v>
      </c>
      <c r="DJ267" s="209">
        <v>68.75</v>
      </c>
      <c r="DK267" s="209">
        <v>88.36</v>
      </c>
      <c r="DL267" s="212">
        <v>84.62</v>
      </c>
      <c r="DM267" s="209">
        <v>83.02</v>
      </c>
      <c r="DN267" s="209">
        <v>78.52</v>
      </c>
      <c r="DO267" s="209">
        <v>83.59</v>
      </c>
      <c r="DP267" s="209">
        <v>79.59</v>
      </c>
      <c r="DQ267" s="209">
        <v>83.22</v>
      </c>
      <c r="DR267" s="212">
        <v>81.599999999999994</v>
      </c>
      <c r="DS267" s="212">
        <v>82.87</v>
      </c>
      <c r="DT267" s="212">
        <v>85.71</v>
      </c>
      <c r="DU267" s="212">
        <v>83.48</v>
      </c>
      <c r="DV267" s="212">
        <v>80.08</v>
      </c>
      <c r="DW267" s="212">
        <v>85.34</v>
      </c>
      <c r="DX267" s="212">
        <v>83.55</v>
      </c>
      <c r="DY267" s="212">
        <v>77.8</v>
      </c>
      <c r="DZ267" s="212">
        <v>78.47</v>
      </c>
      <c r="EA267" s="214">
        <v>86.62</v>
      </c>
    </row>
    <row r="268" spans="1:131" s="6" customFormat="1" ht="27" x14ac:dyDescent="0.2">
      <c r="A268" s="90">
        <v>47</v>
      </c>
      <c r="B268" s="91" t="s">
        <v>586</v>
      </c>
      <c r="C268" s="92" t="s">
        <v>1071</v>
      </c>
      <c r="D268" s="202" t="s">
        <v>1068</v>
      </c>
      <c r="E268" s="225">
        <v>77.459999999999994</v>
      </c>
      <c r="F268" s="216">
        <v>426</v>
      </c>
      <c r="G268" s="216">
        <v>30854</v>
      </c>
      <c r="H268" s="275">
        <v>1.3806961820185391</v>
      </c>
      <c r="I268" s="209">
        <v>81.099999999999994</v>
      </c>
      <c r="J268" s="209">
        <v>80.05</v>
      </c>
      <c r="K268" s="209">
        <v>81.010000000000005</v>
      </c>
      <c r="L268" s="209">
        <v>79.05</v>
      </c>
      <c r="M268" s="209">
        <v>75.22</v>
      </c>
      <c r="N268" s="212">
        <v>79.27</v>
      </c>
      <c r="O268" s="209">
        <v>86.2</v>
      </c>
      <c r="P268" s="209">
        <v>78.58</v>
      </c>
      <c r="Q268" s="209">
        <v>73.12</v>
      </c>
      <c r="R268" s="209">
        <v>81.239999999999995</v>
      </c>
      <c r="S268" s="209">
        <v>72.510000000000005</v>
      </c>
      <c r="T268" s="212">
        <v>78.37</v>
      </c>
      <c r="U268" s="209">
        <v>76.81</v>
      </c>
      <c r="V268" s="209">
        <v>72.55</v>
      </c>
      <c r="W268" s="209">
        <v>73.87</v>
      </c>
      <c r="X268" s="209">
        <v>71.349999999999994</v>
      </c>
      <c r="Y268" s="209">
        <v>83.55</v>
      </c>
      <c r="Z268" s="212">
        <v>75.62</v>
      </c>
      <c r="AA268" s="209">
        <v>81.64</v>
      </c>
      <c r="AB268" s="209">
        <v>85.26</v>
      </c>
      <c r="AC268" s="209">
        <v>85.18</v>
      </c>
      <c r="AD268" s="209">
        <v>85.14</v>
      </c>
      <c r="AE268" s="209">
        <v>76.03</v>
      </c>
      <c r="AF268" s="212">
        <v>82.67</v>
      </c>
      <c r="AG268" s="209">
        <v>64.87</v>
      </c>
      <c r="AH268" s="209">
        <v>77.290000000000006</v>
      </c>
      <c r="AI268" s="209">
        <v>53.48</v>
      </c>
      <c r="AJ268" s="209">
        <v>69.25</v>
      </c>
      <c r="AK268" s="209">
        <v>79.61</v>
      </c>
      <c r="AL268" s="212">
        <v>68.88</v>
      </c>
      <c r="AM268" s="209">
        <v>81.239999999999995</v>
      </c>
      <c r="AN268" s="209">
        <v>81.73</v>
      </c>
      <c r="AO268" s="209">
        <v>74.900000000000006</v>
      </c>
      <c r="AP268" s="209">
        <v>76.11</v>
      </c>
      <c r="AQ268" s="209">
        <v>78.180000000000007</v>
      </c>
      <c r="AR268" s="212">
        <v>78.44</v>
      </c>
      <c r="AS268" s="209">
        <v>70.53</v>
      </c>
      <c r="AT268" s="209">
        <v>74.39</v>
      </c>
      <c r="AU268" s="209">
        <v>88.97</v>
      </c>
      <c r="AV268" s="209">
        <v>74.7</v>
      </c>
      <c r="AW268" s="209">
        <v>74.41</v>
      </c>
      <c r="AX268" s="212">
        <v>76.61</v>
      </c>
      <c r="AY268" s="209">
        <v>72.489999999999995</v>
      </c>
      <c r="AZ268" s="209">
        <v>72</v>
      </c>
      <c r="BA268" s="209">
        <v>75.75</v>
      </c>
      <c r="BB268" s="209">
        <v>71.77</v>
      </c>
      <c r="BC268" s="209">
        <v>78.23</v>
      </c>
      <c r="BD268" s="212">
        <v>74.05</v>
      </c>
      <c r="BE268" s="209">
        <v>79.86</v>
      </c>
      <c r="BF268" s="209">
        <v>82.23</v>
      </c>
      <c r="BG268" s="209">
        <v>84.34</v>
      </c>
      <c r="BH268" s="209">
        <v>84.18</v>
      </c>
      <c r="BI268" s="209">
        <v>72.099999999999994</v>
      </c>
      <c r="BJ268" s="212">
        <v>80.55</v>
      </c>
      <c r="BK268" s="209">
        <v>83.62</v>
      </c>
      <c r="BL268" s="209">
        <v>82.8</v>
      </c>
      <c r="BM268" s="209">
        <v>84.47</v>
      </c>
      <c r="BN268" s="209">
        <v>79.61</v>
      </c>
      <c r="BO268" s="209">
        <v>82.34</v>
      </c>
      <c r="BP268" s="212">
        <v>82.57</v>
      </c>
      <c r="BQ268" s="209">
        <v>80.77</v>
      </c>
      <c r="BR268" s="209">
        <v>80.34</v>
      </c>
      <c r="BS268" s="209">
        <v>76.31</v>
      </c>
      <c r="BT268" s="209">
        <v>75.06</v>
      </c>
      <c r="BU268" s="209">
        <v>78.02</v>
      </c>
      <c r="BV268" s="212">
        <v>78.099999999999994</v>
      </c>
      <c r="BW268" s="209">
        <v>78.8</v>
      </c>
      <c r="BX268" s="209">
        <v>79.42</v>
      </c>
      <c r="BY268" s="209">
        <v>80.53</v>
      </c>
      <c r="BZ268" s="209">
        <v>87.03</v>
      </c>
      <c r="CA268" s="209">
        <v>86.09</v>
      </c>
      <c r="CB268" s="212">
        <v>82.37</v>
      </c>
      <c r="CC268" s="209">
        <v>74.099999999999994</v>
      </c>
      <c r="CD268" s="209">
        <v>65.89</v>
      </c>
      <c r="CE268" s="209">
        <v>66.63</v>
      </c>
      <c r="CF268" s="209">
        <v>68.97</v>
      </c>
      <c r="CG268" s="209">
        <v>64.88</v>
      </c>
      <c r="CH268" s="212">
        <v>68.11</v>
      </c>
      <c r="CI268" s="209">
        <v>77.52</v>
      </c>
      <c r="CJ268" s="209">
        <v>76</v>
      </c>
      <c r="CK268" s="209">
        <v>72.72</v>
      </c>
      <c r="CL268" s="209">
        <v>71.36</v>
      </c>
      <c r="CM268" s="209">
        <v>69.13</v>
      </c>
      <c r="CN268" s="212">
        <v>73.36</v>
      </c>
      <c r="CO268" s="161"/>
      <c r="CP268" s="161"/>
      <c r="CQ268" s="161"/>
      <c r="CR268" s="161"/>
      <c r="CS268" s="161"/>
      <c r="CT268" s="162"/>
      <c r="CU268" s="209">
        <v>81.400000000000006</v>
      </c>
      <c r="CV268" s="209">
        <v>76.319999999999993</v>
      </c>
      <c r="CW268" s="209">
        <v>71.290000000000006</v>
      </c>
      <c r="CX268" s="209">
        <v>54.69</v>
      </c>
      <c r="CY268" s="212">
        <v>71.040000000000006</v>
      </c>
      <c r="CZ268" s="209">
        <v>76.989999999999995</v>
      </c>
      <c r="DA268" s="209">
        <v>85.62</v>
      </c>
      <c r="DB268" s="209">
        <v>85.8</v>
      </c>
      <c r="DC268" s="209">
        <v>68.63</v>
      </c>
      <c r="DD268" s="209">
        <v>87.12</v>
      </c>
      <c r="DE268" s="209">
        <v>72.8</v>
      </c>
      <c r="DF268" s="212">
        <v>79.52</v>
      </c>
      <c r="DG268" s="209">
        <v>85.96</v>
      </c>
      <c r="DH268" s="209">
        <v>88.48</v>
      </c>
      <c r="DI268" s="209">
        <v>78.45</v>
      </c>
      <c r="DJ268" s="209">
        <v>73.88</v>
      </c>
      <c r="DK268" s="209">
        <v>88.79</v>
      </c>
      <c r="DL268" s="212">
        <v>83.12</v>
      </c>
      <c r="DM268" s="209">
        <v>83.81</v>
      </c>
      <c r="DN268" s="209">
        <v>73.98</v>
      </c>
      <c r="DO268" s="209">
        <v>81.099999999999994</v>
      </c>
      <c r="DP268" s="209">
        <v>79.709999999999994</v>
      </c>
      <c r="DQ268" s="209">
        <v>79.52</v>
      </c>
      <c r="DR268" s="212">
        <v>79.62</v>
      </c>
      <c r="DS268" s="212">
        <v>81.319999999999993</v>
      </c>
      <c r="DT268" s="212">
        <v>79.33</v>
      </c>
      <c r="DU268" s="212">
        <v>78.849999999999994</v>
      </c>
      <c r="DV268" s="212">
        <v>71.040000000000006</v>
      </c>
      <c r="DW268" s="212">
        <v>81.73</v>
      </c>
      <c r="DX268" s="212">
        <v>79.33</v>
      </c>
      <c r="DY268" s="212">
        <v>65.41</v>
      </c>
      <c r="DZ268" s="212">
        <v>80.05</v>
      </c>
      <c r="EA268" s="214">
        <v>83.11</v>
      </c>
    </row>
    <row r="269" spans="1:131" s="6" customFormat="1" x14ac:dyDescent="0.2">
      <c r="A269" s="90">
        <v>47</v>
      </c>
      <c r="B269" s="91" t="s">
        <v>586</v>
      </c>
      <c r="C269" s="92" t="s">
        <v>409</v>
      </c>
      <c r="D269" s="200" t="s">
        <v>410</v>
      </c>
      <c r="E269" s="225">
        <v>76.599999999999994</v>
      </c>
      <c r="F269" s="216">
        <v>456</v>
      </c>
      <c r="G269" s="216">
        <v>482</v>
      </c>
      <c r="H269" s="275">
        <v>94.605809128630696</v>
      </c>
      <c r="I269" s="209">
        <v>75.569999999999993</v>
      </c>
      <c r="J269" s="209">
        <v>80.36</v>
      </c>
      <c r="K269" s="209">
        <v>77.069999999999993</v>
      </c>
      <c r="L269" s="209">
        <v>78.75</v>
      </c>
      <c r="M269" s="209">
        <v>80.489999999999995</v>
      </c>
      <c r="N269" s="212">
        <v>78.45</v>
      </c>
      <c r="O269" s="209">
        <v>80.84</v>
      </c>
      <c r="P269" s="209">
        <v>69.599999999999994</v>
      </c>
      <c r="Q269" s="209">
        <v>62.04</v>
      </c>
      <c r="R269" s="209">
        <v>73.91</v>
      </c>
      <c r="S269" s="209">
        <v>67.260000000000005</v>
      </c>
      <c r="T269" s="212">
        <v>70.739999999999995</v>
      </c>
      <c r="U269" s="209">
        <v>71.36</v>
      </c>
      <c r="V269" s="209">
        <v>64.78</v>
      </c>
      <c r="W269" s="209">
        <v>67.33</v>
      </c>
      <c r="X269" s="209">
        <v>77.099999999999994</v>
      </c>
      <c r="Y269" s="209">
        <v>85.26</v>
      </c>
      <c r="Z269" s="212">
        <v>73.34</v>
      </c>
      <c r="AA269" s="209">
        <v>79.819999999999993</v>
      </c>
      <c r="AB269" s="209">
        <v>82.91</v>
      </c>
      <c r="AC269" s="209">
        <v>83.25</v>
      </c>
      <c r="AD269" s="209">
        <v>82.85</v>
      </c>
      <c r="AE269" s="209">
        <v>78.010000000000005</v>
      </c>
      <c r="AF269" s="212">
        <v>81.38</v>
      </c>
      <c r="AG269" s="209">
        <v>73.650000000000006</v>
      </c>
      <c r="AH269" s="209">
        <v>82.72</v>
      </c>
      <c r="AI269" s="209">
        <v>60.13</v>
      </c>
      <c r="AJ269" s="209">
        <v>68.040000000000006</v>
      </c>
      <c r="AK269" s="209">
        <v>78.69</v>
      </c>
      <c r="AL269" s="212">
        <v>72.650000000000006</v>
      </c>
      <c r="AM269" s="209">
        <v>80.709999999999994</v>
      </c>
      <c r="AN269" s="209">
        <v>82.5</v>
      </c>
      <c r="AO269" s="209">
        <v>82.54</v>
      </c>
      <c r="AP269" s="209">
        <v>76.709999999999994</v>
      </c>
      <c r="AQ269" s="209">
        <v>76.91</v>
      </c>
      <c r="AR269" s="212">
        <v>79.88</v>
      </c>
      <c r="AS269" s="209">
        <v>73.11</v>
      </c>
      <c r="AT269" s="209">
        <v>78.31</v>
      </c>
      <c r="AU269" s="209">
        <v>91.24</v>
      </c>
      <c r="AV269" s="209">
        <v>74.28</v>
      </c>
      <c r="AW269" s="209">
        <v>79.599999999999994</v>
      </c>
      <c r="AX269" s="212">
        <v>79.33</v>
      </c>
      <c r="AY269" s="209">
        <v>70.069999999999993</v>
      </c>
      <c r="AZ269" s="209">
        <v>68.739999999999995</v>
      </c>
      <c r="BA269" s="209">
        <v>73.900000000000006</v>
      </c>
      <c r="BB269" s="209">
        <v>68.19</v>
      </c>
      <c r="BC269" s="209">
        <v>77.489999999999995</v>
      </c>
      <c r="BD269" s="212">
        <v>71.69</v>
      </c>
      <c r="BE269" s="209">
        <v>81.83</v>
      </c>
      <c r="BF269" s="209">
        <v>74.33</v>
      </c>
      <c r="BG269" s="209">
        <v>81.47</v>
      </c>
      <c r="BH269" s="209">
        <v>80.58</v>
      </c>
      <c r="BI269" s="209">
        <v>76.41</v>
      </c>
      <c r="BJ269" s="212">
        <v>78.98</v>
      </c>
      <c r="BK269" s="209">
        <v>79.03</v>
      </c>
      <c r="BL269" s="209">
        <v>78.56</v>
      </c>
      <c r="BM269" s="209">
        <v>83.1</v>
      </c>
      <c r="BN269" s="209">
        <v>72.790000000000006</v>
      </c>
      <c r="BO269" s="209">
        <v>77.59</v>
      </c>
      <c r="BP269" s="212">
        <v>78.22</v>
      </c>
      <c r="BQ269" s="209">
        <v>84.19</v>
      </c>
      <c r="BR269" s="209">
        <v>82.59</v>
      </c>
      <c r="BS269" s="209">
        <v>80.72</v>
      </c>
      <c r="BT269" s="209">
        <v>69.290000000000006</v>
      </c>
      <c r="BU269" s="209">
        <v>74.239999999999995</v>
      </c>
      <c r="BV269" s="212">
        <v>78.239999999999995</v>
      </c>
      <c r="BW269" s="209">
        <v>74.650000000000006</v>
      </c>
      <c r="BX269" s="209">
        <v>76.819999999999993</v>
      </c>
      <c r="BY269" s="209">
        <v>78.17</v>
      </c>
      <c r="BZ269" s="209">
        <v>87.81</v>
      </c>
      <c r="CA269" s="209">
        <v>87.3</v>
      </c>
      <c r="CB269" s="212">
        <v>80.95</v>
      </c>
      <c r="CC269" s="209">
        <v>70.92</v>
      </c>
      <c r="CD269" s="209">
        <v>61.81</v>
      </c>
      <c r="CE269" s="209">
        <v>64.099999999999994</v>
      </c>
      <c r="CF269" s="209">
        <v>65.900000000000006</v>
      </c>
      <c r="CG269" s="209">
        <v>61.13</v>
      </c>
      <c r="CH269" s="212">
        <v>64.790000000000006</v>
      </c>
      <c r="CI269" s="209">
        <v>80.13</v>
      </c>
      <c r="CJ269" s="209">
        <v>73.680000000000007</v>
      </c>
      <c r="CK269" s="209">
        <v>69.39</v>
      </c>
      <c r="CL269" s="209">
        <v>67.91</v>
      </c>
      <c r="CM269" s="209">
        <v>64.89</v>
      </c>
      <c r="CN269" s="212">
        <v>71.27</v>
      </c>
      <c r="CO269" s="161"/>
      <c r="CP269" s="161"/>
      <c r="CQ269" s="161"/>
      <c r="CR269" s="161"/>
      <c r="CS269" s="161"/>
      <c r="CT269" s="162"/>
      <c r="CU269" s="209">
        <v>85.73</v>
      </c>
      <c r="CV269" s="209">
        <v>83.85</v>
      </c>
      <c r="CW269" s="209">
        <v>81.95</v>
      </c>
      <c r="CX269" s="209">
        <v>48.85</v>
      </c>
      <c r="CY269" s="212">
        <v>75.45</v>
      </c>
      <c r="CZ269" s="209">
        <v>74.16</v>
      </c>
      <c r="DA269" s="209">
        <v>85.32</v>
      </c>
      <c r="DB269" s="209">
        <v>85.34</v>
      </c>
      <c r="DC269" s="209">
        <v>68.739999999999995</v>
      </c>
      <c r="DD269" s="209">
        <v>90.55</v>
      </c>
      <c r="DE269" s="209">
        <v>68</v>
      </c>
      <c r="DF269" s="212">
        <v>78.72</v>
      </c>
      <c r="DG269" s="209">
        <v>87.41</v>
      </c>
      <c r="DH269" s="209">
        <v>88.78</v>
      </c>
      <c r="DI269" s="209">
        <v>77.25</v>
      </c>
      <c r="DJ269" s="209">
        <v>71.099999999999994</v>
      </c>
      <c r="DK269" s="209">
        <v>92.46</v>
      </c>
      <c r="DL269" s="212">
        <v>83.43</v>
      </c>
      <c r="DM269" s="209">
        <v>81.93</v>
      </c>
      <c r="DN269" s="209">
        <v>76.48</v>
      </c>
      <c r="DO269" s="209">
        <v>81.75</v>
      </c>
      <c r="DP269" s="209">
        <v>76.78</v>
      </c>
      <c r="DQ269" s="209">
        <v>84.68</v>
      </c>
      <c r="DR269" s="212">
        <v>80.33</v>
      </c>
      <c r="DS269" s="212">
        <v>78.819999999999993</v>
      </c>
      <c r="DT269" s="212">
        <v>79.16</v>
      </c>
      <c r="DU269" s="212">
        <v>73.680000000000007</v>
      </c>
      <c r="DV269" s="212">
        <v>75.33</v>
      </c>
      <c r="DW269" s="212">
        <v>81.56</v>
      </c>
      <c r="DX269" s="212">
        <v>80.239999999999995</v>
      </c>
      <c r="DY269" s="212">
        <v>70.739999999999995</v>
      </c>
      <c r="DZ269" s="212">
        <v>76.14</v>
      </c>
      <c r="EA269" s="214">
        <v>81.37</v>
      </c>
    </row>
    <row r="270" spans="1:131" s="6" customFormat="1" x14ac:dyDescent="0.2">
      <c r="A270" s="90">
        <v>47</v>
      </c>
      <c r="B270" s="91" t="s">
        <v>586</v>
      </c>
      <c r="C270" s="92" t="s">
        <v>411</v>
      </c>
      <c r="D270" s="91" t="s">
        <v>412</v>
      </c>
      <c r="E270" s="225">
        <v>84.57</v>
      </c>
      <c r="F270" s="216">
        <v>253</v>
      </c>
      <c r="G270" s="216">
        <v>248</v>
      </c>
      <c r="H270" s="275">
        <v>100</v>
      </c>
      <c r="I270" s="209">
        <v>86.69</v>
      </c>
      <c r="J270" s="209">
        <v>85.56</v>
      </c>
      <c r="K270" s="209">
        <v>84.9</v>
      </c>
      <c r="L270" s="209">
        <v>83.1</v>
      </c>
      <c r="M270" s="209">
        <v>83.81</v>
      </c>
      <c r="N270" s="212">
        <v>84.81</v>
      </c>
      <c r="O270" s="209">
        <v>93.04</v>
      </c>
      <c r="P270" s="209">
        <v>82.25</v>
      </c>
      <c r="Q270" s="209">
        <v>88.29</v>
      </c>
      <c r="R270" s="209">
        <v>88.81</v>
      </c>
      <c r="S270" s="209">
        <v>90.28</v>
      </c>
      <c r="T270" s="212">
        <v>88.55</v>
      </c>
      <c r="U270" s="209">
        <v>83.77</v>
      </c>
      <c r="V270" s="209">
        <v>76.42</v>
      </c>
      <c r="W270" s="209">
        <v>80.42</v>
      </c>
      <c r="X270" s="209">
        <v>85.9</v>
      </c>
      <c r="Y270" s="209">
        <v>91.71</v>
      </c>
      <c r="Z270" s="212">
        <v>83.74</v>
      </c>
      <c r="AA270" s="209">
        <v>91.23</v>
      </c>
      <c r="AB270" s="209">
        <v>92.22</v>
      </c>
      <c r="AC270" s="209">
        <v>93.25</v>
      </c>
      <c r="AD270" s="209">
        <v>91.63</v>
      </c>
      <c r="AE270" s="209">
        <v>90.08</v>
      </c>
      <c r="AF270" s="212">
        <v>91.68</v>
      </c>
      <c r="AG270" s="209">
        <v>80.48</v>
      </c>
      <c r="AH270" s="209">
        <v>86.64</v>
      </c>
      <c r="AI270" s="209">
        <v>68.19</v>
      </c>
      <c r="AJ270" s="209">
        <v>82.22</v>
      </c>
      <c r="AK270" s="209">
        <v>88.76</v>
      </c>
      <c r="AL270" s="212">
        <v>81.260000000000005</v>
      </c>
      <c r="AM270" s="209">
        <v>91.44</v>
      </c>
      <c r="AN270" s="209">
        <v>91.03</v>
      </c>
      <c r="AO270" s="209">
        <v>90.2</v>
      </c>
      <c r="AP270" s="209">
        <v>87.47</v>
      </c>
      <c r="AQ270" s="209">
        <v>83.2</v>
      </c>
      <c r="AR270" s="212">
        <v>88.67</v>
      </c>
      <c r="AS270" s="209">
        <v>85.6</v>
      </c>
      <c r="AT270" s="209">
        <v>83.79</v>
      </c>
      <c r="AU270" s="209">
        <v>95.18</v>
      </c>
      <c r="AV270" s="209">
        <v>75.819999999999993</v>
      </c>
      <c r="AW270" s="209">
        <v>86.14</v>
      </c>
      <c r="AX270" s="212">
        <v>85.33</v>
      </c>
      <c r="AY270" s="209">
        <v>76.97</v>
      </c>
      <c r="AZ270" s="209">
        <v>76.87</v>
      </c>
      <c r="BA270" s="209">
        <v>81.92</v>
      </c>
      <c r="BB270" s="209">
        <v>73.849999999999994</v>
      </c>
      <c r="BC270" s="209">
        <v>83.6</v>
      </c>
      <c r="BD270" s="212">
        <v>78.650000000000006</v>
      </c>
      <c r="BE270" s="209">
        <v>90.08</v>
      </c>
      <c r="BF270" s="209">
        <v>87.6</v>
      </c>
      <c r="BG270" s="209">
        <v>87.2</v>
      </c>
      <c r="BH270" s="209">
        <v>86.34</v>
      </c>
      <c r="BI270" s="209">
        <v>88.03</v>
      </c>
      <c r="BJ270" s="212">
        <v>87.86</v>
      </c>
      <c r="BK270" s="209">
        <v>89.88</v>
      </c>
      <c r="BL270" s="209">
        <v>85.04</v>
      </c>
      <c r="BM270" s="209">
        <v>88.67</v>
      </c>
      <c r="BN270" s="209">
        <v>82.02</v>
      </c>
      <c r="BO270" s="209">
        <v>87.23</v>
      </c>
      <c r="BP270" s="212">
        <v>86.57</v>
      </c>
      <c r="BQ270" s="209">
        <v>85.18</v>
      </c>
      <c r="BR270" s="209">
        <v>84.72</v>
      </c>
      <c r="BS270" s="209">
        <v>83.31</v>
      </c>
      <c r="BT270" s="209">
        <v>74.31</v>
      </c>
      <c r="BU270" s="209">
        <v>77.59</v>
      </c>
      <c r="BV270" s="212">
        <v>81.05</v>
      </c>
      <c r="BW270" s="209">
        <v>82.59</v>
      </c>
      <c r="BX270" s="209">
        <v>83.27</v>
      </c>
      <c r="BY270" s="209">
        <v>84.06</v>
      </c>
      <c r="BZ270" s="209">
        <v>92.21</v>
      </c>
      <c r="CA270" s="209">
        <v>90.89</v>
      </c>
      <c r="CB270" s="212">
        <v>86.6</v>
      </c>
      <c r="CC270" s="209">
        <v>76.47</v>
      </c>
      <c r="CD270" s="209">
        <v>74.39</v>
      </c>
      <c r="CE270" s="209">
        <v>74.09</v>
      </c>
      <c r="CF270" s="209">
        <v>75.55</v>
      </c>
      <c r="CG270" s="209">
        <v>72.959999999999994</v>
      </c>
      <c r="CH270" s="212">
        <v>74.69</v>
      </c>
      <c r="CI270" s="209">
        <v>86.61</v>
      </c>
      <c r="CJ270" s="209">
        <v>85.75</v>
      </c>
      <c r="CK270" s="209">
        <v>77.36</v>
      </c>
      <c r="CL270" s="209">
        <v>74.84</v>
      </c>
      <c r="CM270" s="209">
        <v>72.86</v>
      </c>
      <c r="CN270" s="212">
        <v>79.56</v>
      </c>
      <c r="CO270" s="161"/>
      <c r="CP270" s="161"/>
      <c r="CQ270" s="161"/>
      <c r="CR270" s="161"/>
      <c r="CS270" s="161"/>
      <c r="CT270" s="162"/>
      <c r="CU270" s="209">
        <v>92.08</v>
      </c>
      <c r="CV270" s="209">
        <v>87.04</v>
      </c>
      <c r="CW270" s="209">
        <v>87.51</v>
      </c>
      <c r="CX270" s="209">
        <v>53.28</v>
      </c>
      <c r="CY270" s="212">
        <v>80.42</v>
      </c>
      <c r="CZ270" s="209">
        <v>80.400000000000006</v>
      </c>
      <c r="DA270" s="209">
        <v>89.96</v>
      </c>
      <c r="DB270" s="209">
        <v>89.4</v>
      </c>
      <c r="DC270" s="209">
        <v>74.430000000000007</v>
      </c>
      <c r="DD270" s="209">
        <v>92.83</v>
      </c>
      <c r="DE270" s="209">
        <v>74.44</v>
      </c>
      <c r="DF270" s="212">
        <v>83.64</v>
      </c>
      <c r="DG270" s="209">
        <v>93.91</v>
      </c>
      <c r="DH270" s="209">
        <v>93.36</v>
      </c>
      <c r="DI270" s="209">
        <v>92.94</v>
      </c>
      <c r="DJ270" s="209">
        <v>85.16</v>
      </c>
      <c r="DK270" s="209">
        <v>93.23</v>
      </c>
      <c r="DL270" s="212">
        <v>91.72</v>
      </c>
      <c r="DM270" s="209">
        <v>89.19</v>
      </c>
      <c r="DN270" s="209">
        <v>83.39</v>
      </c>
      <c r="DO270" s="209">
        <v>88.95</v>
      </c>
      <c r="DP270" s="209">
        <v>84.02</v>
      </c>
      <c r="DQ270" s="209">
        <v>86.61</v>
      </c>
      <c r="DR270" s="212">
        <v>86.43</v>
      </c>
      <c r="DS270" s="212">
        <v>74.58</v>
      </c>
      <c r="DT270" s="212">
        <v>77.41</v>
      </c>
      <c r="DU270" s="212">
        <v>76.27</v>
      </c>
      <c r="DV270" s="212">
        <v>75.52</v>
      </c>
      <c r="DW270" s="212">
        <v>78.599999999999994</v>
      </c>
      <c r="DX270" s="212">
        <v>79.599999999999994</v>
      </c>
      <c r="DY270" s="212">
        <v>68.040000000000006</v>
      </c>
      <c r="DZ270" s="212">
        <v>77.41</v>
      </c>
      <c r="EA270" s="214">
        <v>81.88</v>
      </c>
    </row>
    <row r="271" spans="1:131" s="6" customFormat="1" x14ac:dyDescent="0.2">
      <c r="A271" s="90">
        <v>47</v>
      </c>
      <c r="B271" s="91" t="s">
        <v>586</v>
      </c>
      <c r="C271" s="92" t="s">
        <v>415</v>
      </c>
      <c r="D271" s="91" t="s">
        <v>416</v>
      </c>
      <c r="E271" s="225">
        <v>82.71</v>
      </c>
      <c r="F271" s="216">
        <v>324</v>
      </c>
      <c r="G271" s="216">
        <v>356</v>
      </c>
      <c r="H271" s="275">
        <v>91.011235955056179</v>
      </c>
      <c r="I271" s="209">
        <v>83.79</v>
      </c>
      <c r="J271" s="209">
        <v>84.81</v>
      </c>
      <c r="K271" s="209">
        <v>83.13</v>
      </c>
      <c r="L271" s="209">
        <v>84.83</v>
      </c>
      <c r="M271" s="209">
        <v>83.81</v>
      </c>
      <c r="N271" s="212">
        <v>84.07</v>
      </c>
      <c r="O271" s="209">
        <v>89.72</v>
      </c>
      <c r="P271" s="209">
        <v>85.31</v>
      </c>
      <c r="Q271" s="209">
        <v>81.680000000000007</v>
      </c>
      <c r="R271" s="209">
        <v>84.29</v>
      </c>
      <c r="S271" s="209">
        <v>79</v>
      </c>
      <c r="T271" s="212">
        <v>84.01</v>
      </c>
      <c r="U271" s="209">
        <v>83.22</v>
      </c>
      <c r="V271" s="209">
        <v>77.7</v>
      </c>
      <c r="W271" s="209">
        <v>79.87</v>
      </c>
      <c r="X271" s="209">
        <v>80.56</v>
      </c>
      <c r="Y271" s="209">
        <v>85.34</v>
      </c>
      <c r="Z271" s="212">
        <v>81.36</v>
      </c>
      <c r="AA271" s="209">
        <v>82.77</v>
      </c>
      <c r="AB271" s="209">
        <v>87.1</v>
      </c>
      <c r="AC271" s="209">
        <v>84.39</v>
      </c>
      <c r="AD271" s="209">
        <v>84.61</v>
      </c>
      <c r="AE271" s="209">
        <v>82.97</v>
      </c>
      <c r="AF271" s="212">
        <v>84.37</v>
      </c>
      <c r="AG271" s="209">
        <v>81.55</v>
      </c>
      <c r="AH271" s="209">
        <v>86.69</v>
      </c>
      <c r="AI271" s="209">
        <v>75.63</v>
      </c>
      <c r="AJ271" s="209">
        <v>80.5</v>
      </c>
      <c r="AK271" s="209">
        <v>85.11</v>
      </c>
      <c r="AL271" s="212">
        <v>81.89</v>
      </c>
      <c r="AM271" s="209">
        <v>79.94</v>
      </c>
      <c r="AN271" s="209">
        <v>84.04</v>
      </c>
      <c r="AO271" s="209">
        <v>81.3</v>
      </c>
      <c r="AP271" s="209">
        <v>80.94</v>
      </c>
      <c r="AQ271" s="209">
        <v>83.65</v>
      </c>
      <c r="AR271" s="212">
        <v>81.97</v>
      </c>
      <c r="AS271" s="209">
        <v>81.37</v>
      </c>
      <c r="AT271" s="209">
        <v>84.89</v>
      </c>
      <c r="AU271" s="209">
        <v>89.35</v>
      </c>
      <c r="AV271" s="209">
        <v>77.56</v>
      </c>
      <c r="AW271" s="209">
        <v>83.1</v>
      </c>
      <c r="AX271" s="212">
        <v>83.29</v>
      </c>
      <c r="AY271" s="209">
        <v>78.63</v>
      </c>
      <c r="AZ271" s="209">
        <v>76.69</v>
      </c>
      <c r="BA271" s="209">
        <v>79.44</v>
      </c>
      <c r="BB271" s="209">
        <v>78.3</v>
      </c>
      <c r="BC271" s="209">
        <v>84.74</v>
      </c>
      <c r="BD271" s="212">
        <v>79.56</v>
      </c>
      <c r="BE271" s="209">
        <v>83.93</v>
      </c>
      <c r="BF271" s="209">
        <v>84.24</v>
      </c>
      <c r="BG271" s="209">
        <v>83.8</v>
      </c>
      <c r="BH271" s="209">
        <v>84.98</v>
      </c>
      <c r="BI271" s="209">
        <v>82.02</v>
      </c>
      <c r="BJ271" s="212">
        <v>83.8</v>
      </c>
      <c r="BK271" s="209">
        <v>84.51</v>
      </c>
      <c r="BL271" s="209">
        <v>86.4</v>
      </c>
      <c r="BM271" s="209">
        <v>84.24</v>
      </c>
      <c r="BN271" s="209">
        <v>81.569999999999993</v>
      </c>
      <c r="BO271" s="209">
        <v>84.36</v>
      </c>
      <c r="BP271" s="212">
        <v>84.22</v>
      </c>
      <c r="BQ271" s="209">
        <v>83.84</v>
      </c>
      <c r="BR271" s="209">
        <v>85.44</v>
      </c>
      <c r="BS271" s="209">
        <v>79.81</v>
      </c>
      <c r="BT271" s="209">
        <v>78.36</v>
      </c>
      <c r="BU271" s="209">
        <v>82.19</v>
      </c>
      <c r="BV271" s="212">
        <v>81.94</v>
      </c>
      <c r="BW271" s="209">
        <v>82.31</v>
      </c>
      <c r="BX271" s="209">
        <v>82.87</v>
      </c>
      <c r="BY271" s="209">
        <v>83.35</v>
      </c>
      <c r="BZ271" s="209">
        <v>87.83</v>
      </c>
      <c r="CA271" s="209">
        <v>89.07</v>
      </c>
      <c r="CB271" s="212">
        <v>85.09</v>
      </c>
      <c r="CC271" s="209">
        <v>81.44</v>
      </c>
      <c r="CD271" s="209">
        <v>75.459999999999994</v>
      </c>
      <c r="CE271" s="209">
        <v>77.849999999999994</v>
      </c>
      <c r="CF271" s="209">
        <v>78.81</v>
      </c>
      <c r="CG271" s="209">
        <v>76.64</v>
      </c>
      <c r="CH271" s="212">
        <v>78.040000000000006</v>
      </c>
      <c r="CI271" s="209">
        <v>85.14</v>
      </c>
      <c r="CJ271" s="209">
        <v>82.55</v>
      </c>
      <c r="CK271" s="209">
        <v>80.69</v>
      </c>
      <c r="CL271" s="209">
        <v>80.569999999999993</v>
      </c>
      <c r="CM271" s="209">
        <v>76.69</v>
      </c>
      <c r="CN271" s="212">
        <v>81.150000000000006</v>
      </c>
      <c r="CO271" s="161"/>
      <c r="CP271" s="161"/>
      <c r="CQ271" s="161"/>
      <c r="CR271" s="161"/>
      <c r="CS271" s="161"/>
      <c r="CT271" s="162"/>
      <c r="CU271" s="209">
        <v>84.42</v>
      </c>
      <c r="CV271" s="209">
        <v>80.37</v>
      </c>
      <c r="CW271" s="209">
        <v>82.97</v>
      </c>
      <c r="CX271" s="209">
        <v>65.78</v>
      </c>
      <c r="CY271" s="212">
        <v>78.52</v>
      </c>
      <c r="CZ271" s="209">
        <v>79.569999999999993</v>
      </c>
      <c r="DA271" s="209">
        <v>86.73</v>
      </c>
      <c r="DB271" s="209">
        <v>87.83</v>
      </c>
      <c r="DC271" s="209">
        <v>82.07</v>
      </c>
      <c r="DD271" s="209">
        <v>90.77</v>
      </c>
      <c r="DE271" s="209">
        <v>76.069999999999993</v>
      </c>
      <c r="DF271" s="212">
        <v>83.85</v>
      </c>
      <c r="DG271" s="209">
        <v>86.85</v>
      </c>
      <c r="DH271" s="209">
        <v>88.72</v>
      </c>
      <c r="DI271" s="209">
        <v>81.45</v>
      </c>
      <c r="DJ271" s="209">
        <v>81.69</v>
      </c>
      <c r="DK271" s="209">
        <v>92.14</v>
      </c>
      <c r="DL271" s="212">
        <v>86.19</v>
      </c>
      <c r="DM271" s="209">
        <v>86.04</v>
      </c>
      <c r="DN271" s="209">
        <v>81.86</v>
      </c>
      <c r="DO271" s="209">
        <v>84.75</v>
      </c>
      <c r="DP271" s="209">
        <v>82.72</v>
      </c>
      <c r="DQ271" s="209">
        <v>85.86</v>
      </c>
      <c r="DR271" s="212">
        <v>84.24</v>
      </c>
      <c r="DS271" s="212">
        <v>86.69</v>
      </c>
      <c r="DT271" s="212">
        <v>87.78</v>
      </c>
      <c r="DU271" s="212">
        <v>84.97</v>
      </c>
      <c r="DV271" s="212">
        <v>82.01</v>
      </c>
      <c r="DW271" s="212">
        <v>87.21</v>
      </c>
      <c r="DX271" s="212">
        <v>83.82</v>
      </c>
      <c r="DY271" s="212">
        <v>77.12</v>
      </c>
      <c r="DZ271" s="212">
        <v>82.36</v>
      </c>
      <c r="EA271" s="214">
        <v>89.09</v>
      </c>
    </row>
    <row r="272" spans="1:131" s="6" customFormat="1" x14ac:dyDescent="0.2">
      <c r="A272" s="90">
        <v>47</v>
      </c>
      <c r="B272" s="91" t="s">
        <v>586</v>
      </c>
      <c r="C272" s="92" t="s">
        <v>159</v>
      </c>
      <c r="D272" s="91" t="s">
        <v>160</v>
      </c>
      <c r="E272" s="225">
        <v>76.319999999999993</v>
      </c>
      <c r="F272" s="216">
        <v>114</v>
      </c>
      <c r="G272" s="216">
        <v>447</v>
      </c>
      <c r="H272" s="275">
        <v>25.503355704697988</v>
      </c>
      <c r="I272" s="209">
        <v>75.61</v>
      </c>
      <c r="J272" s="209">
        <v>72.22</v>
      </c>
      <c r="K272" s="209">
        <v>77.040000000000006</v>
      </c>
      <c r="L272" s="209">
        <v>72.5</v>
      </c>
      <c r="M272" s="209">
        <v>70.989999999999995</v>
      </c>
      <c r="N272" s="212">
        <v>73.67</v>
      </c>
      <c r="O272" s="209">
        <v>87.37</v>
      </c>
      <c r="P272" s="209">
        <v>77.14</v>
      </c>
      <c r="Q272" s="209">
        <v>78.25</v>
      </c>
      <c r="R272" s="209">
        <v>78.040000000000006</v>
      </c>
      <c r="S272" s="209">
        <v>80.7</v>
      </c>
      <c r="T272" s="212">
        <v>80.319999999999993</v>
      </c>
      <c r="U272" s="209">
        <v>71.73</v>
      </c>
      <c r="V272" s="209">
        <v>69.260000000000005</v>
      </c>
      <c r="W272" s="209">
        <v>66.97</v>
      </c>
      <c r="X272" s="209">
        <v>63.6</v>
      </c>
      <c r="Y272" s="209">
        <v>79.81</v>
      </c>
      <c r="Z272" s="212">
        <v>70.22</v>
      </c>
      <c r="AA272" s="209">
        <v>78.150000000000006</v>
      </c>
      <c r="AB272" s="209">
        <v>86.55</v>
      </c>
      <c r="AC272" s="209">
        <v>84.95</v>
      </c>
      <c r="AD272" s="209">
        <v>83.96</v>
      </c>
      <c r="AE272" s="209">
        <v>80.180000000000007</v>
      </c>
      <c r="AF272" s="212">
        <v>82.76</v>
      </c>
      <c r="AG272" s="209">
        <v>81.77</v>
      </c>
      <c r="AH272" s="209">
        <v>90</v>
      </c>
      <c r="AI272" s="209">
        <v>74.459999999999994</v>
      </c>
      <c r="AJ272" s="209">
        <v>64.14</v>
      </c>
      <c r="AK272" s="209">
        <v>77.319999999999993</v>
      </c>
      <c r="AL272" s="212">
        <v>77.569999999999993</v>
      </c>
      <c r="AM272" s="209">
        <v>85</v>
      </c>
      <c r="AN272" s="209">
        <v>81.47</v>
      </c>
      <c r="AO272" s="209">
        <v>80</v>
      </c>
      <c r="AP272" s="209">
        <v>76.61</v>
      </c>
      <c r="AQ272" s="209">
        <v>77.7</v>
      </c>
      <c r="AR272" s="212">
        <v>80.11</v>
      </c>
      <c r="AS272" s="209">
        <v>78.38</v>
      </c>
      <c r="AT272" s="209">
        <v>76.91</v>
      </c>
      <c r="AU272" s="209">
        <v>91.71</v>
      </c>
      <c r="AV272" s="209">
        <v>64.77</v>
      </c>
      <c r="AW272" s="209">
        <v>79.09</v>
      </c>
      <c r="AX272" s="212">
        <v>78.22</v>
      </c>
      <c r="AY272" s="209">
        <v>63.6</v>
      </c>
      <c r="AZ272" s="209">
        <v>63.33</v>
      </c>
      <c r="BA272" s="209">
        <v>66.67</v>
      </c>
      <c r="BB272" s="209">
        <v>63.3</v>
      </c>
      <c r="BC272" s="209">
        <v>75.89</v>
      </c>
      <c r="BD272" s="212">
        <v>66.61</v>
      </c>
      <c r="BE272" s="209">
        <v>90.09</v>
      </c>
      <c r="BF272" s="209">
        <v>87.39</v>
      </c>
      <c r="BG272" s="209">
        <v>83.33</v>
      </c>
      <c r="BH272" s="209">
        <v>83.57</v>
      </c>
      <c r="BI272" s="209">
        <v>76</v>
      </c>
      <c r="BJ272" s="212">
        <v>84.11</v>
      </c>
      <c r="BK272" s="209">
        <v>81.47</v>
      </c>
      <c r="BL272" s="209">
        <v>81.28</v>
      </c>
      <c r="BM272" s="209">
        <v>83.09</v>
      </c>
      <c r="BN272" s="209">
        <v>73.209999999999994</v>
      </c>
      <c r="BO272" s="209">
        <v>81.260000000000005</v>
      </c>
      <c r="BP272" s="212">
        <v>80.040000000000006</v>
      </c>
      <c r="BQ272" s="209">
        <v>81.98</v>
      </c>
      <c r="BR272" s="209">
        <v>81.08</v>
      </c>
      <c r="BS272" s="209">
        <v>73.94</v>
      </c>
      <c r="BT272" s="209">
        <v>65.790000000000006</v>
      </c>
      <c r="BU272" s="209">
        <v>71.959999999999994</v>
      </c>
      <c r="BV272" s="212">
        <v>75.02</v>
      </c>
      <c r="BW272" s="209">
        <v>80.73</v>
      </c>
      <c r="BX272" s="209">
        <v>76.61</v>
      </c>
      <c r="BY272" s="209">
        <v>77.14</v>
      </c>
      <c r="BZ272" s="209">
        <v>94.34</v>
      </c>
      <c r="CA272" s="209">
        <v>89.37</v>
      </c>
      <c r="CB272" s="212">
        <v>83.66</v>
      </c>
      <c r="CC272" s="209">
        <v>67.45</v>
      </c>
      <c r="CD272" s="209">
        <v>63.52</v>
      </c>
      <c r="CE272" s="209">
        <v>60.93</v>
      </c>
      <c r="CF272" s="209">
        <v>67.849999999999994</v>
      </c>
      <c r="CG272" s="209">
        <v>61.65</v>
      </c>
      <c r="CH272" s="212">
        <v>64.28</v>
      </c>
      <c r="CI272" s="209">
        <v>81.3</v>
      </c>
      <c r="CJ272" s="209">
        <v>71.45</v>
      </c>
      <c r="CK272" s="209">
        <v>66.430000000000007</v>
      </c>
      <c r="CL272" s="209">
        <v>64.67</v>
      </c>
      <c r="CM272" s="209">
        <v>64.069999999999993</v>
      </c>
      <c r="CN272" s="212">
        <v>69.58</v>
      </c>
      <c r="CO272" s="161"/>
      <c r="CP272" s="161"/>
      <c r="CQ272" s="161"/>
      <c r="CR272" s="161"/>
      <c r="CS272" s="161"/>
      <c r="CT272" s="162"/>
      <c r="CU272" s="209">
        <v>90.62</v>
      </c>
      <c r="CV272" s="209">
        <v>68.069999999999993</v>
      </c>
      <c r="CW272" s="209">
        <v>65.77</v>
      </c>
      <c r="CX272" s="209">
        <v>42.34</v>
      </c>
      <c r="CY272" s="212">
        <v>66.819999999999993</v>
      </c>
      <c r="CZ272" s="209">
        <v>67.03</v>
      </c>
      <c r="DA272" s="209">
        <v>83.82</v>
      </c>
      <c r="DB272" s="209">
        <v>85.09</v>
      </c>
      <c r="DC272" s="209">
        <v>80</v>
      </c>
      <c r="DD272" s="209">
        <v>92.32</v>
      </c>
      <c r="DE272" s="209">
        <v>58.35</v>
      </c>
      <c r="DF272" s="212">
        <v>77.819999999999993</v>
      </c>
      <c r="DG272" s="209">
        <v>89.91</v>
      </c>
      <c r="DH272" s="209">
        <v>90.45</v>
      </c>
      <c r="DI272" s="209">
        <v>67.16</v>
      </c>
      <c r="DJ272" s="209">
        <v>67.59</v>
      </c>
      <c r="DK272" s="209">
        <v>92.92</v>
      </c>
      <c r="DL272" s="212">
        <v>81.78</v>
      </c>
      <c r="DM272" s="209">
        <v>78.55</v>
      </c>
      <c r="DN272" s="209">
        <v>74.77</v>
      </c>
      <c r="DO272" s="209">
        <v>77.819999999999993</v>
      </c>
      <c r="DP272" s="209">
        <v>78.349999999999994</v>
      </c>
      <c r="DQ272" s="209">
        <v>82.18</v>
      </c>
      <c r="DR272" s="212">
        <v>78.33</v>
      </c>
      <c r="DS272" s="212">
        <v>84.04</v>
      </c>
      <c r="DT272" s="212">
        <v>82.87</v>
      </c>
      <c r="DU272" s="212">
        <v>81.93</v>
      </c>
      <c r="DV272" s="212">
        <v>81.430000000000007</v>
      </c>
      <c r="DW272" s="212">
        <v>84.01</v>
      </c>
      <c r="DX272" s="212">
        <v>83.52</v>
      </c>
      <c r="DY272" s="212">
        <v>79.59</v>
      </c>
      <c r="DZ272" s="212">
        <v>81.73</v>
      </c>
      <c r="EA272" s="214">
        <v>85.21</v>
      </c>
    </row>
    <row r="273" spans="1:131" s="6" customFormat="1" x14ac:dyDescent="0.2">
      <c r="A273" s="90">
        <v>48</v>
      </c>
      <c r="B273" s="91" t="s">
        <v>587</v>
      </c>
      <c r="C273" s="210">
        <v>0</v>
      </c>
      <c r="D273" s="200" t="s">
        <v>417</v>
      </c>
      <c r="E273" s="225">
        <v>75.94</v>
      </c>
      <c r="F273" s="216">
        <v>1785</v>
      </c>
      <c r="G273" s="216">
        <v>3899</v>
      </c>
      <c r="H273" s="275">
        <v>45.780969479353679</v>
      </c>
      <c r="I273" s="209">
        <v>74.8</v>
      </c>
      <c r="J273" s="209">
        <v>75.930000000000007</v>
      </c>
      <c r="K273" s="209">
        <v>75.650000000000006</v>
      </c>
      <c r="L273" s="209">
        <v>75.14</v>
      </c>
      <c r="M273" s="209">
        <v>76.52</v>
      </c>
      <c r="N273" s="212">
        <v>75.61</v>
      </c>
      <c r="O273" s="209">
        <v>82.34</v>
      </c>
      <c r="P273" s="209">
        <v>72.09</v>
      </c>
      <c r="Q273" s="209">
        <v>78.86</v>
      </c>
      <c r="R273" s="209">
        <v>76.97</v>
      </c>
      <c r="S273" s="209">
        <v>72.239999999999995</v>
      </c>
      <c r="T273" s="212">
        <v>76.52</v>
      </c>
      <c r="U273" s="209">
        <v>69.069999999999993</v>
      </c>
      <c r="V273" s="209">
        <v>68.84</v>
      </c>
      <c r="W273" s="209">
        <v>67.489999999999995</v>
      </c>
      <c r="X273" s="209">
        <v>71.180000000000007</v>
      </c>
      <c r="Y273" s="209">
        <v>81.290000000000006</v>
      </c>
      <c r="Z273" s="212">
        <v>71.63</v>
      </c>
      <c r="AA273" s="209">
        <v>76.62</v>
      </c>
      <c r="AB273" s="209">
        <v>82.64</v>
      </c>
      <c r="AC273" s="209">
        <v>80.010000000000005</v>
      </c>
      <c r="AD273" s="209">
        <v>77.7</v>
      </c>
      <c r="AE273" s="209">
        <v>74.8</v>
      </c>
      <c r="AF273" s="212">
        <v>78.36</v>
      </c>
      <c r="AG273" s="209">
        <v>75.849999999999994</v>
      </c>
      <c r="AH273" s="209">
        <v>85.97</v>
      </c>
      <c r="AI273" s="209">
        <v>71.760000000000005</v>
      </c>
      <c r="AJ273" s="209">
        <v>76.180000000000007</v>
      </c>
      <c r="AK273" s="209">
        <v>78.900000000000006</v>
      </c>
      <c r="AL273" s="212">
        <v>77.73</v>
      </c>
      <c r="AM273" s="209">
        <v>85.19</v>
      </c>
      <c r="AN273" s="209">
        <v>82.67</v>
      </c>
      <c r="AO273" s="209">
        <v>77.72</v>
      </c>
      <c r="AP273" s="209">
        <v>75.23</v>
      </c>
      <c r="AQ273" s="209">
        <v>77.61</v>
      </c>
      <c r="AR273" s="212">
        <v>79.69</v>
      </c>
      <c r="AS273" s="209">
        <v>71.11</v>
      </c>
      <c r="AT273" s="209">
        <v>75.53</v>
      </c>
      <c r="AU273" s="209">
        <v>88.77</v>
      </c>
      <c r="AV273" s="209">
        <v>65.34</v>
      </c>
      <c r="AW273" s="209">
        <v>75.48</v>
      </c>
      <c r="AX273" s="212">
        <v>75.319999999999993</v>
      </c>
      <c r="AY273" s="209">
        <v>66.59</v>
      </c>
      <c r="AZ273" s="209">
        <v>65.3</v>
      </c>
      <c r="BA273" s="209">
        <v>68.98</v>
      </c>
      <c r="BB273" s="209">
        <v>62.36</v>
      </c>
      <c r="BC273" s="209">
        <v>75.87</v>
      </c>
      <c r="BD273" s="212">
        <v>67.849999999999994</v>
      </c>
      <c r="BE273" s="209">
        <v>84.59</v>
      </c>
      <c r="BF273" s="209">
        <v>79.069999999999993</v>
      </c>
      <c r="BG273" s="209">
        <v>80.2</v>
      </c>
      <c r="BH273" s="209">
        <v>78.569999999999993</v>
      </c>
      <c r="BI273" s="209">
        <v>72.84</v>
      </c>
      <c r="BJ273" s="212">
        <v>79.11</v>
      </c>
      <c r="BK273" s="209">
        <v>78.599999999999994</v>
      </c>
      <c r="BL273" s="209">
        <v>78.28</v>
      </c>
      <c r="BM273" s="209">
        <v>80.94</v>
      </c>
      <c r="BN273" s="209">
        <v>72.58</v>
      </c>
      <c r="BO273" s="209">
        <v>77.95</v>
      </c>
      <c r="BP273" s="212">
        <v>77.680000000000007</v>
      </c>
      <c r="BQ273" s="209">
        <v>80.61</v>
      </c>
      <c r="BR273" s="209">
        <v>77.42</v>
      </c>
      <c r="BS273" s="209">
        <v>74.8</v>
      </c>
      <c r="BT273" s="209">
        <v>66.73</v>
      </c>
      <c r="BU273" s="209">
        <v>72.540000000000006</v>
      </c>
      <c r="BV273" s="212">
        <v>74.459999999999994</v>
      </c>
      <c r="BW273" s="209">
        <v>75.97</v>
      </c>
      <c r="BX273" s="209">
        <v>76.14</v>
      </c>
      <c r="BY273" s="209">
        <v>75</v>
      </c>
      <c r="BZ273" s="209">
        <v>86.11</v>
      </c>
      <c r="CA273" s="209">
        <v>86.61</v>
      </c>
      <c r="CB273" s="212">
        <v>79.98</v>
      </c>
      <c r="CC273" s="209">
        <v>69.739999999999995</v>
      </c>
      <c r="CD273" s="209">
        <v>72.709999999999994</v>
      </c>
      <c r="CE273" s="209">
        <v>70.66</v>
      </c>
      <c r="CF273" s="209">
        <v>74.61</v>
      </c>
      <c r="CG273" s="209">
        <v>69.77</v>
      </c>
      <c r="CH273" s="212">
        <v>71.5</v>
      </c>
      <c r="CI273" s="209">
        <v>80.14</v>
      </c>
      <c r="CJ273" s="209">
        <v>72.66</v>
      </c>
      <c r="CK273" s="209">
        <v>70.45</v>
      </c>
      <c r="CL273" s="209">
        <v>66.86</v>
      </c>
      <c r="CM273" s="209">
        <v>64.08</v>
      </c>
      <c r="CN273" s="212">
        <v>70.94</v>
      </c>
      <c r="CO273" s="209">
        <v>74.510000000000005</v>
      </c>
      <c r="CP273" s="209">
        <v>73.459999999999994</v>
      </c>
      <c r="CQ273" s="209">
        <v>73.31</v>
      </c>
      <c r="CR273" s="209">
        <v>69.099999999999994</v>
      </c>
      <c r="CS273" s="209">
        <v>70.650000000000006</v>
      </c>
      <c r="CT273" s="212">
        <v>72.209999999999994</v>
      </c>
      <c r="CU273" s="209">
        <v>85.53</v>
      </c>
      <c r="CV273" s="209">
        <v>79.95</v>
      </c>
      <c r="CW273" s="209">
        <v>75.400000000000006</v>
      </c>
      <c r="CX273" s="209">
        <v>44.7</v>
      </c>
      <c r="CY273" s="212">
        <v>71.66</v>
      </c>
      <c r="CZ273" s="209">
        <v>62.42</v>
      </c>
      <c r="DA273" s="209">
        <v>83.52</v>
      </c>
      <c r="DB273" s="209">
        <v>83.55</v>
      </c>
      <c r="DC273" s="209">
        <v>77.510000000000005</v>
      </c>
      <c r="DD273" s="209">
        <v>89.72</v>
      </c>
      <c r="DE273" s="209">
        <v>55.56</v>
      </c>
      <c r="DF273" s="212">
        <v>75.47</v>
      </c>
      <c r="DG273" s="209">
        <v>86.34</v>
      </c>
      <c r="DH273" s="209">
        <v>88.24</v>
      </c>
      <c r="DI273" s="209">
        <v>82.65</v>
      </c>
      <c r="DJ273" s="209">
        <v>74.849999999999994</v>
      </c>
      <c r="DK273" s="209">
        <v>91.05</v>
      </c>
      <c r="DL273" s="212">
        <v>84.65</v>
      </c>
      <c r="DM273" s="209">
        <v>78.83</v>
      </c>
      <c r="DN273" s="209">
        <v>74.790000000000006</v>
      </c>
      <c r="DO273" s="209">
        <v>79.11</v>
      </c>
      <c r="DP273" s="209">
        <v>75.010000000000005</v>
      </c>
      <c r="DQ273" s="209">
        <v>81.27</v>
      </c>
      <c r="DR273" s="212">
        <v>77.8</v>
      </c>
      <c r="DS273" s="212">
        <v>77.03</v>
      </c>
      <c r="DT273" s="212">
        <v>76.510000000000005</v>
      </c>
      <c r="DU273" s="212">
        <v>78.83</v>
      </c>
      <c r="DV273" s="212">
        <v>72.430000000000007</v>
      </c>
      <c r="DW273" s="212">
        <v>82.09</v>
      </c>
      <c r="DX273" s="212">
        <v>79.37</v>
      </c>
      <c r="DY273" s="212">
        <v>66.94</v>
      </c>
      <c r="DZ273" s="212">
        <v>73.38</v>
      </c>
      <c r="EA273" s="214">
        <v>80.05</v>
      </c>
    </row>
    <row r="274" spans="1:131" s="6" customFormat="1" x14ac:dyDescent="0.2">
      <c r="A274" s="90">
        <v>48</v>
      </c>
      <c r="B274" s="91" t="s">
        <v>587</v>
      </c>
      <c r="C274" s="92" t="s">
        <v>16</v>
      </c>
      <c r="D274" s="200" t="s">
        <v>418</v>
      </c>
      <c r="E274" s="225">
        <v>85.28</v>
      </c>
      <c r="F274" s="216">
        <v>1424</v>
      </c>
      <c r="G274" s="216">
        <v>6761</v>
      </c>
      <c r="H274" s="275">
        <v>21.06197308090519</v>
      </c>
      <c r="I274" s="209">
        <v>86.86</v>
      </c>
      <c r="J274" s="209">
        <v>87.3</v>
      </c>
      <c r="K274" s="209">
        <v>87.15</v>
      </c>
      <c r="L274" s="209">
        <v>87.12</v>
      </c>
      <c r="M274" s="209">
        <v>86.23</v>
      </c>
      <c r="N274" s="212">
        <v>86.93</v>
      </c>
      <c r="O274" s="209">
        <v>89.64</v>
      </c>
      <c r="P274" s="209">
        <v>86.05</v>
      </c>
      <c r="Q274" s="209">
        <v>87.91</v>
      </c>
      <c r="R274" s="209">
        <v>88.06</v>
      </c>
      <c r="S274" s="209">
        <v>86.24</v>
      </c>
      <c r="T274" s="212">
        <v>87.58</v>
      </c>
      <c r="U274" s="209">
        <v>82.14</v>
      </c>
      <c r="V274" s="209">
        <v>82.56</v>
      </c>
      <c r="W274" s="209">
        <v>77.03</v>
      </c>
      <c r="X274" s="209">
        <v>82.65</v>
      </c>
      <c r="Y274" s="209">
        <v>88.17</v>
      </c>
      <c r="Z274" s="212">
        <v>82.53</v>
      </c>
      <c r="AA274" s="209">
        <v>87.08</v>
      </c>
      <c r="AB274" s="209">
        <v>89.2</v>
      </c>
      <c r="AC274" s="209">
        <v>88.87</v>
      </c>
      <c r="AD274" s="209">
        <v>87.42</v>
      </c>
      <c r="AE274" s="209">
        <v>86.22</v>
      </c>
      <c r="AF274" s="212">
        <v>87.76</v>
      </c>
      <c r="AG274" s="209">
        <v>78.540000000000006</v>
      </c>
      <c r="AH274" s="209">
        <v>81.47</v>
      </c>
      <c r="AI274" s="209">
        <v>75.290000000000006</v>
      </c>
      <c r="AJ274" s="209">
        <v>76.55</v>
      </c>
      <c r="AK274" s="209">
        <v>85.1</v>
      </c>
      <c r="AL274" s="212">
        <v>79.39</v>
      </c>
      <c r="AM274" s="209">
        <v>87.69</v>
      </c>
      <c r="AN274" s="209">
        <v>86.81</v>
      </c>
      <c r="AO274" s="209">
        <v>86.46</v>
      </c>
      <c r="AP274" s="209">
        <v>84.6</v>
      </c>
      <c r="AQ274" s="209">
        <v>86.15</v>
      </c>
      <c r="AR274" s="212">
        <v>86.34</v>
      </c>
      <c r="AS274" s="209">
        <v>86.11</v>
      </c>
      <c r="AT274" s="209">
        <v>87.12</v>
      </c>
      <c r="AU274" s="209">
        <v>92.07</v>
      </c>
      <c r="AV274" s="209">
        <v>84.54</v>
      </c>
      <c r="AW274" s="209">
        <v>86.65</v>
      </c>
      <c r="AX274" s="212">
        <v>87.31</v>
      </c>
      <c r="AY274" s="209">
        <v>83.18</v>
      </c>
      <c r="AZ274" s="209">
        <v>82.45</v>
      </c>
      <c r="BA274" s="209">
        <v>84.59</v>
      </c>
      <c r="BB274" s="209">
        <v>82.58</v>
      </c>
      <c r="BC274" s="209">
        <v>87.09</v>
      </c>
      <c r="BD274" s="212">
        <v>83.98</v>
      </c>
      <c r="BE274" s="209">
        <v>88.46</v>
      </c>
      <c r="BF274" s="209">
        <v>86.37</v>
      </c>
      <c r="BG274" s="209">
        <v>88.37</v>
      </c>
      <c r="BH274" s="209">
        <v>87.27</v>
      </c>
      <c r="BI274" s="209">
        <v>85.94</v>
      </c>
      <c r="BJ274" s="212">
        <v>87.29</v>
      </c>
      <c r="BK274" s="209">
        <v>86.77</v>
      </c>
      <c r="BL274" s="209">
        <v>86.92</v>
      </c>
      <c r="BM274" s="209">
        <v>87.77</v>
      </c>
      <c r="BN274" s="209">
        <v>84.15</v>
      </c>
      <c r="BO274" s="209">
        <v>86.26</v>
      </c>
      <c r="BP274" s="212">
        <v>86.37</v>
      </c>
      <c r="BQ274" s="209">
        <v>87.04</v>
      </c>
      <c r="BR274" s="209">
        <v>86.03</v>
      </c>
      <c r="BS274" s="209">
        <v>84.04</v>
      </c>
      <c r="BT274" s="209">
        <v>81.900000000000006</v>
      </c>
      <c r="BU274" s="209">
        <v>85.37</v>
      </c>
      <c r="BV274" s="212">
        <v>84.88</v>
      </c>
      <c r="BW274" s="209">
        <v>84.69</v>
      </c>
      <c r="BX274" s="209">
        <v>85.04</v>
      </c>
      <c r="BY274" s="209">
        <v>85.73</v>
      </c>
      <c r="BZ274" s="209">
        <v>88.56</v>
      </c>
      <c r="CA274" s="209">
        <v>89.21</v>
      </c>
      <c r="CB274" s="212">
        <v>86.65</v>
      </c>
      <c r="CC274" s="209">
        <v>84.29</v>
      </c>
      <c r="CD274" s="209">
        <v>84.69</v>
      </c>
      <c r="CE274" s="209">
        <v>84.05</v>
      </c>
      <c r="CF274" s="209">
        <v>85.38</v>
      </c>
      <c r="CG274" s="209">
        <v>83.12</v>
      </c>
      <c r="CH274" s="212">
        <v>84.31</v>
      </c>
      <c r="CI274" s="209">
        <v>86.82</v>
      </c>
      <c r="CJ274" s="209">
        <v>85.19</v>
      </c>
      <c r="CK274" s="209">
        <v>83.92</v>
      </c>
      <c r="CL274" s="209">
        <v>83.18</v>
      </c>
      <c r="CM274" s="209">
        <v>74.010000000000005</v>
      </c>
      <c r="CN274" s="212">
        <v>82.65</v>
      </c>
      <c r="CO274" s="209">
        <v>84.1</v>
      </c>
      <c r="CP274" s="209">
        <v>84.22</v>
      </c>
      <c r="CQ274" s="209">
        <v>84.24</v>
      </c>
      <c r="CR274" s="209">
        <v>77.680000000000007</v>
      </c>
      <c r="CS274" s="209">
        <v>82.93</v>
      </c>
      <c r="CT274" s="212">
        <v>82.64</v>
      </c>
      <c r="CU274" s="209">
        <v>89.26</v>
      </c>
      <c r="CV274" s="209">
        <v>85.74</v>
      </c>
      <c r="CW274" s="209">
        <v>85.13</v>
      </c>
      <c r="CX274" s="209">
        <v>74.02</v>
      </c>
      <c r="CY274" s="212">
        <v>83.56</v>
      </c>
      <c r="CZ274" s="209">
        <v>74.16</v>
      </c>
      <c r="DA274" s="209">
        <v>87.34</v>
      </c>
      <c r="DB274" s="209">
        <v>87.7</v>
      </c>
      <c r="DC274" s="209">
        <v>79.66</v>
      </c>
      <c r="DD274" s="209">
        <v>88.16</v>
      </c>
      <c r="DE274" s="209">
        <v>74.430000000000007</v>
      </c>
      <c r="DF274" s="212">
        <v>81.95</v>
      </c>
      <c r="DG274" s="209">
        <v>89.6</v>
      </c>
      <c r="DH274" s="209">
        <v>90.6</v>
      </c>
      <c r="DI274" s="209">
        <v>87.35</v>
      </c>
      <c r="DJ274" s="209">
        <v>85.82</v>
      </c>
      <c r="DK274" s="209">
        <v>91.61</v>
      </c>
      <c r="DL274" s="212">
        <v>89</v>
      </c>
      <c r="DM274" s="209">
        <v>86.92</v>
      </c>
      <c r="DN274" s="209">
        <v>84.76</v>
      </c>
      <c r="DO274" s="209">
        <v>87.13</v>
      </c>
      <c r="DP274" s="209">
        <v>86.08</v>
      </c>
      <c r="DQ274" s="209">
        <v>89.25</v>
      </c>
      <c r="DR274" s="212">
        <v>86.83</v>
      </c>
      <c r="DS274" s="212">
        <v>76.06</v>
      </c>
      <c r="DT274" s="212">
        <v>75.010000000000005</v>
      </c>
      <c r="DU274" s="212">
        <v>78.709999999999994</v>
      </c>
      <c r="DV274" s="212">
        <v>71.599999999999994</v>
      </c>
      <c r="DW274" s="212">
        <v>78.39</v>
      </c>
      <c r="DX274" s="212">
        <v>77.23</v>
      </c>
      <c r="DY274" s="212">
        <v>71.22</v>
      </c>
      <c r="DZ274" s="212">
        <v>73.95</v>
      </c>
      <c r="EA274" s="214">
        <v>81.23</v>
      </c>
    </row>
    <row r="275" spans="1:131" s="6" customFormat="1" x14ac:dyDescent="0.2">
      <c r="A275" s="90">
        <v>48</v>
      </c>
      <c r="B275" s="91" t="s">
        <v>587</v>
      </c>
      <c r="C275" s="92" t="s">
        <v>18</v>
      </c>
      <c r="D275" s="91" t="s">
        <v>419</v>
      </c>
      <c r="E275" s="225">
        <v>73.97</v>
      </c>
      <c r="F275" s="216">
        <v>3034</v>
      </c>
      <c r="G275" s="216">
        <v>6158</v>
      </c>
      <c r="H275" s="275">
        <v>49.269243260798959</v>
      </c>
      <c r="I275" s="209">
        <v>73.900000000000006</v>
      </c>
      <c r="J275" s="209">
        <v>75.33</v>
      </c>
      <c r="K275" s="209">
        <v>75.540000000000006</v>
      </c>
      <c r="L275" s="209">
        <v>72.13</v>
      </c>
      <c r="M275" s="209">
        <v>71.23</v>
      </c>
      <c r="N275" s="212">
        <v>73.62</v>
      </c>
      <c r="O275" s="209">
        <v>81.680000000000007</v>
      </c>
      <c r="P275" s="209">
        <v>72.459999999999994</v>
      </c>
      <c r="Q275" s="209">
        <v>76.02</v>
      </c>
      <c r="R275" s="209">
        <v>76.709999999999994</v>
      </c>
      <c r="S275" s="209">
        <v>71.98</v>
      </c>
      <c r="T275" s="212">
        <v>75.77</v>
      </c>
      <c r="U275" s="209">
        <v>67.58</v>
      </c>
      <c r="V275" s="209">
        <v>67.849999999999994</v>
      </c>
      <c r="W275" s="209">
        <v>65.63</v>
      </c>
      <c r="X275" s="209">
        <v>61.69</v>
      </c>
      <c r="Y275" s="209">
        <v>78.05</v>
      </c>
      <c r="Z275" s="212">
        <v>68.16</v>
      </c>
      <c r="AA275" s="209">
        <v>73.180000000000007</v>
      </c>
      <c r="AB275" s="209">
        <v>79.61</v>
      </c>
      <c r="AC275" s="209">
        <v>77</v>
      </c>
      <c r="AD275" s="209">
        <v>74.62</v>
      </c>
      <c r="AE275" s="209">
        <v>73.47</v>
      </c>
      <c r="AF275" s="212">
        <v>75.58</v>
      </c>
      <c r="AG275" s="209">
        <v>77.66</v>
      </c>
      <c r="AH275" s="209">
        <v>81.75</v>
      </c>
      <c r="AI275" s="209">
        <v>73.98</v>
      </c>
      <c r="AJ275" s="209">
        <v>70.2</v>
      </c>
      <c r="AK275" s="209">
        <v>77.73</v>
      </c>
      <c r="AL275" s="212">
        <v>76.27</v>
      </c>
      <c r="AM275" s="209">
        <v>78.489999999999995</v>
      </c>
      <c r="AN275" s="209">
        <v>79.650000000000006</v>
      </c>
      <c r="AO275" s="209">
        <v>76.34</v>
      </c>
      <c r="AP275" s="209">
        <v>74.42</v>
      </c>
      <c r="AQ275" s="209">
        <v>76.010000000000005</v>
      </c>
      <c r="AR275" s="212">
        <v>76.98</v>
      </c>
      <c r="AS275" s="209">
        <v>69.17</v>
      </c>
      <c r="AT275" s="209">
        <v>73.069999999999993</v>
      </c>
      <c r="AU275" s="209">
        <v>87.8</v>
      </c>
      <c r="AV275" s="209">
        <v>63.94</v>
      </c>
      <c r="AW275" s="209">
        <v>72.22</v>
      </c>
      <c r="AX275" s="212">
        <v>73.31</v>
      </c>
      <c r="AY275" s="209">
        <v>64.16</v>
      </c>
      <c r="AZ275" s="209">
        <v>63.12</v>
      </c>
      <c r="BA275" s="209">
        <v>66.91</v>
      </c>
      <c r="BB275" s="209">
        <v>62.48</v>
      </c>
      <c r="BC275" s="209">
        <v>71.61</v>
      </c>
      <c r="BD275" s="212">
        <v>65.66</v>
      </c>
      <c r="BE275" s="209">
        <v>79.55</v>
      </c>
      <c r="BF275" s="209">
        <v>76.39</v>
      </c>
      <c r="BG275" s="209">
        <v>79.16</v>
      </c>
      <c r="BH275" s="209">
        <v>78.48</v>
      </c>
      <c r="BI275" s="209">
        <v>73.83</v>
      </c>
      <c r="BJ275" s="212">
        <v>77.510000000000005</v>
      </c>
      <c r="BK275" s="209">
        <v>76.010000000000005</v>
      </c>
      <c r="BL275" s="209">
        <v>76.14</v>
      </c>
      <c r="BM275" s="209">
        <v>78.900000000000006</v>
      </c>
      <c r="BN275" s="209">
        <v>70.599999999999994</v>
      </c>
      <c r="BO275" s="209">
        <v>75.77</v>
      </c>
      <c r="BP275" s="212">
        <v>75.489999999999995</v>
      </c>
      <c r="BQ275" s="209">
        <v>77.540000000000006</v>
      </c>
      <c r="BR275" s="209">
        <v>75.2</v>
      </c>
      <c r="BS275" s="209">
        <v>72.239999999999995</v>
      </c>
      <c r="BT275" s="209">
        <v>65.37</v>
      </c>
      <c r="BU275" s="209">
        <v>71.33</v>
      </c>
      <c r="BV275" s="212">
        <v>72.349999999999994</v>
      </c>
      <c r="BW275" s="209">
        <v>74.599999999999994</v>
      </c>
      <c r="BX275" s="209">
        <v>74.41</v>
      </c>
      <c r="BY275" s="209">
        <v>73.63</v>
      </c>
      <c r="BZ275" s="209">
        <v>83.01</v>
      </c>
      <c r="CA275" s="209">
        <v>84.33</v>
      </c>
      <c r="CB275" s="212">
        <v>78</v>
      </c>
      <c r="CC275" s="209">
        <v>68.94</v>
      </c>
      <c r="CD275" s="209">
        <v>67.099999999999994</v>
      </c>
      <c r="CE275" s="209">
        <v>66.540000000000006</v>
      </c>
      <c r="CF275" s="209">
        <v>69.72</v>
      </c>
      <c r="CG275" s="209">
        <v>66.61</v>
      </c>
      <c r="CH275" s="212">
        <v>67.790000000000006</v>
      </c>
      <c r="CI275" s="209">
        <v>76.260000000000005</v>
      </c>
      <c r="CJ275" s="209">
        <v>68.989999999999995</v>
      </c>
      <c r="CK275" s="209">
        <v>65.569999999999993</v>
      </c>
      <c r="CL275" s="209">
        <v>66.11</v>
      </c>
      <c r="CM275" s="209">
        <v>64.44</v>
      </c>
      <c r="CN275" s="212">
        <v>68.319999999999993</v>
      </c>
      <c r="CO275" s="209">
        <v>69.819999999999993</v>
      </c>
      <c r="CP275" s="209">
        <v>69.39</v>
      </c>
      <c r="CQ275" s="209">
        <v>71.56</v>
      </c>
      <c r="CR275" s="209">
        <v>67.59</v>
      </c>
      <c r="CS275" s="209">
        <v>66.59</v>
      </c>
      <c r="CT275" s="212">
        <v>68.989999999999995</v>
      </c>
      <c r="CU275" s="209">
        <v>85.47</v>
      </c>
      <c r="CV275" s="209">
        <v>79.48</v>
      </c>
      <c r="CW275" s="209">
        <v>73.73</v>
      </c>
      <c r="CX275" s="209">
        <v>48.08</v>
      </c>
      <c r="CY275" s="212">
        <v>71.930000000000007</v>
      </c>
      <c r="CZ275" s="209">
        <v>65.47</v>
      </c>
      <c r="DA275" s="209">
        <v>82.58</v>
      </c>
      <c r="DB275" s="209">
        <v>83.04</v>
      </c>
      <c r="DC275" s="209">
        <v>76.489999999999995</v>
      </c>
      <c r="DD275" s="209">
        <v>87.97</v>
      </c>
      <c r="DE275" s="209">
        <v>59.96</v>
      </c>
      <c r="DF275" s="212">
        <v>75.98</v>
      </c>
      <c r="DG275" s="209">
        <v>85.28</v>
      </c>
      <c r="DH275" s="209">
        <v>86.43</v>
      </c>
      <c r="DI275" s="209">
        <v>76.319999999999993</v>
      </c>
      <c r="DJ275" s="209">
        <v>71.760000000000005</v>
      </c>
      <c r="DK275" s="209">
        <v>90.29</v>
      </c>
      <c r="DL275" s="212">
        <v>82.08</v>
      </c>
      <c r="DM275" s="209">
        <v>77.16</v>
      </c>
      <c r="DN275" s="209">
        <v>70.61</v>
      </c>
      <c r="DO275" s="209">
        <v>77.069999999999993</v>
      </c>
      <c r="DP275" s="209">
        <v>73.239999999999995</v>
      </c>
      <c r="DQ275" s="209">
        <v>79.55</v>
      </c>
      <c r="DR275" s="212">
        <v>75.53</v>
      </c>
      <c r="DS275" s="212">
        <v>87.26</v>
      </c>
      <c r="DT275" s="212">
        <v>85.15</v>
      </c>
      <c r="DU275" s="212">
        <v>82.86</v>
      </c>
      <c r="DV275" s="212">
        <v>85.64</v>
      </c>
      <c r="DW275" s="212">
        <v>86.83</v>
      </c>
      <c r="DX275" s="212">
        <v>85.76</v>
      </c>
      <c r="DY275" s="212">
        <v>83.48</v>
      </c>
      <c r="DZ275" s="212">
        <v>82.59</v>
      </c>
      <c r="EA275" s="214">
        <v>87.92</v>
      </c>
    </row>
    <row r="276" spans="1:131" s="6" customFormat="1" x14ac:dyDescent="0.2">
      <c r="A276" s="90">
        <v>48</v>
      </c>
      <c r="B276" s="91" t="s">
        <v>587</v>
      </c>
      <c r="C276" s="92" t="s">
        <v>290</v>
      </c>
      <c r="D276" s="200" t="s">
        <v>420</v>
      </c>
      <c r="E276" s="225">
        <v>78.900000000000006</v>
      </c>
      <c r="F276" s="216">
        <v>109</v>
      </c>
      <c r="G276" s="216">
        <v>187</v>
      </c>
      <c r="H276" s="275">
        <v>58.288770053475936</v>
      </c>
      <c r="I276" s="209">
        <v>82.33</v>
      </c>
      <c r="J276" s="209">
        <v>78.680000000000007</v>
      </c>
      <c r="K276" s="209">
        <v>78.86</v>
      </c>
      <c r="L276" s="209">
        <v>81.12</v>
      </c>
      <c r="M276" s="209">
        <v>83.33</v>
      </c>
      <c r="N276" s="212">
        <v>80.87</v>
      </c>
      <c r="O276" s="209">
        <v>87.59</v>
      </c>
      <c r="P276" s="209">
        <v>77.739999999999995</v>
      </c>
      <c r="Q276" s="209">
        <v>80.37</v>
      </c>
      <c r="R276" s="209">
        <v>79.44</v>
      </c>
      <c r="S276" s="209">
        <v>77.41</v>
      </c>
      <c r="T276" s="212">
        <v>80.52</v>
      </c>
      <c r="U276" s="209">
        <v>73.66</v>
      </c>
      <c r="V276" s="209">
        <v>75.53</v>
      </c>
      <c r="W276" s="209">
        <v>75.400000000000006</v>
      </c>
      <c r="X276" s="209">
        <v>79.260000000000005</v>
      </c>
      <c r="Y276" s="209">
        <v>87.1</v>
      </c>
      <c r="Z276" s="212">
        <v>78.3</v>
      </c>
      <c r="AA276" s="209">
        <v>80.77</v>
      </c>
      <c r="AB276" s="209">
        <v>85.61</v>
      </c>
      <c r="AC276" s="209">
        <v>84.95</v>
      </c>
      <c r="AD276" s="209">
        <v>77.78</v>
      </c>
      <c r="AE276" s="209">
        <v>81.52</v>
      </c>
      <c r="AF276" s="212">
        <v>82.12</v>
      </c>
      <c r="AG276" s="209">
        <v>80.38</v>
      </c>
      <c r="AH276" s="209">
        <v>86.73</v>
      </c>
      <c r="AI276" s="209">
        <v>78.489999999999995</v>
      </c>
      <c r="AJ276" s="209">
        <v>69.63</v>
      </c>
      <c r="AK276" s="209">
        <v>80.19</v>
      </c>
      <c r="AL276" s="212">
        <v>79.06</v>
      </c>
      <c r="AM276" s="209">
        <v>85.38</v>
      </c>
      <c r="AN276" s="209">
        <v>85.98</v>
      </c>
      <c r="AO276" s="209">
        <v>85.79</v>
      </c>
      <c r="AP276" s="209">
        <v>81.67</v>
      </c>
      <c r="AQ276" s="209">
        <v>80</v>
      </c>
      <c r="AR276" s="212">
        <v>83.75</v>
      </c>
      <c r="AS276" s="209">
        <v>77.760000000000005</v>
      </c>
      <c r="AT276" s="209">
        <v>81.14</v>
      </c>
      <c r="AU276" s="209">
        <v>93.27</v>
      </c>
      <c r="AV276" s="209">
        <v>69.14</v>
      </c>
      <c r="AW276" s="209">
        <v>80.739999999999995</v>
      </c>
      <c r="AX276" s="212">
        <v>80.45</v>
      </c>
      <c r="AY276" s="209">
        <v>70.38</v>
      </c>
      <c r="AZ276" s="209">
        <v>66.86</v>
      </c>
      <c r="BA276" s="209">
        <v>70.48</v>
      </c>
      <c r="BB276" s="209">
        <v>68.680000000000007</v>
      </c>
      <c r="BC276" s="209">
        <v>79.81</v>
      </c>
      <c r="BD276" s="212">
        <v>71.25</v>
      </c>
      <c r="BE276" s="209">
        <v>87.41</v>
      </c>
      <c r="BF276" s="209">
        <v>80</v>
      </c>
      <c r="BG276" s="209">
        <v>84.86</v>
      </c>
      <c r="BH276" s="209">
        <v>82.99</v>
      </c>
      <c r="BI276" s="209">
        <v>79.61</v>
      </c>
      <c r="BJ276" s="212">
        <v>83.01</v>
      </c>
      <c r="BK276" s="209">
        <v>80.19</v>
      </c>
      <c r="BL276" s="209">
        <v>82.78</v>
      </c>
      <c r="BM276" s="209">
        <v>84.34</v>
      </c>
      <c r="BN276" s="209">
        <v>72.52</v>
      </c>
      <c r="BO276" s="209">
        <v>80</v>
      </c>
      <c r="BP276" s="212">
        <v>79.959999999999994</v>
      </c>
      <c r="BQ276" s="209">
        <v>81.849999999999994</v>
      </c>
      <c r="BR276" s="209">
        <v>78.11</v>
      </c>
      <c r="BS276" s="209">
        <v>74.290000000000006</v>
      </c>
      <c r="BT276" s="209">
        <v>66.86</v>
      </c>
      <c r="BU276" s="209">
        <v>74.91</v>
      </c>
      <c r="BV276" s="212">
        <v>75.25</v>
      </c>
      <c r="BW276" s="209">
        <v>78.67</v>
      </c>
      <c r="BX276" s="209">
        <v>76.260000000000005</v>
      </c>
      <c r="BY276" s="209">
        <v>75.78</v>
      </c>
      <c r="BZ276" s="209">
        <v>83.52</v>
      </c>
      <c r="CA276" s="209">
        <v>87.85</v>
      </c>
      <c r="CB276" s="212">
        <v>80.41</v>
      </c>
      <c r="CC276" s="209">
        <v>73.02</v>
      </c>
      <c r="CD276" s="209">
        <v>74.23</v>
      </c>
      <c r="CE276" s="209">
        <v>74.290000000000006</v>
      </c>
      <c r="CF276" s="209">
        <v>76.73</v>
      </c>
      <c r="CG276" s="209">
        <v>73.14</v>
      </c>
      <c r="CH276" s="212">
        <v>74.27</v>
      </c>
      <c r="CI276" s="209">
        <v>80.19</v>
      </c>
      <c r="CJ276" s="209">
        <v>75.47</v>
      </c>
      <c r="CK276" s="209">
        <v>72</v>
      </c>
      <c r="CL276" s="209">
        <v>71.349999999999994</v>
      </c>
      <c r="CM276" s="209">
        <v>66.19</v>
      </c>
      <c r="CN276" s="212">
        <v>73.13</v>
      </c>
      <c r="CO276" s="209">
        <v>82.02</v>
      </c>
      <c r="CP276" s="209">
        <v>77.06</v>
      </c>
      <c r="CQ276" s="209">
        <v>77.98</v>
      </c>
      <c r="CR276" s="209">
        <v>75.53</v>
      </c>
      <c r="CS276" s="209">
        <v>72.23</v>
      </c>
      <c r="CT276" s="212">
        <v>76.92</v>
      </c>
      <c r="CU276" s="209">
        <v>89.16</v>
      </c>
      <c r="CV276" s="209">
        <v>86.54</v>
      </c>
      <c r="CW276" s="209">
        <v>76.849999999999994</v>
      </c>
      <c r="CX276" s="209">
        <v>44.85</v>
      </c>
      <c r="CY276" s="212">
        <v>74.64</v>
      </c>
      <c r="CZ276" s="209">
        <v>59.81</v>
      </c>
      <c r="DA276" s="209">
        <v>85.23</v>
      </c>
      <c r="DB276" s="209">
        <v>85.56</v>
      </c>
      <c r="DC276" s="209">
        <v>80</v>
      </c>
      <c r="DD276" s="209">
        <v>90.37</v>
      </c>
      <c r="DE276" s="209">
        <v>53.77</v>
      </c>
      <c r="DF276" s="212">
        <v>75.900000000000006</v>
      </c>
      <c r="DG276" s="209">
        <v>90.65</v>
      </c>
      <c r="DH276" s="209">
        <v>91.38</v>
      </c>
      <c r="DI276" s="209">
        <v>83.05</v>
      </c>
      <c r="DJ276" s="209">
        <v>74.209999999999994</v>
      </c>
      <c r="DK276" s="209">
        <v>92.22</v>
      </c>
      <c r="DL276" s="212">
        <v>86.34</v>
      </c>
      <c r="DM276" s="209">
        <v>83.77</v>
      </c>
      <c r="DN276" s="209">
        <v>75.81</v>
      </c>
      <c r="DO276" s="209">
        <v>82.06</v>
      </c>
      <c r="DP276" s="209">
        <v>77.33</v>
      </c>
      <c r="DQ276" s="209">
        <v>82.57</v>
      </c>
      <c r="DR276" s="212">
        <v>80.34</v>
      </c>
      <c r="DS276" s="212">
        <v>74.7</v>
      </c>
      <c r="DT276" s="212">
        <v>71.89</v>
      </c>
      <c r="DU276" s="212">
        <v>76.62</v>
      </c>
      <c r="DV276" s="212">
        <v>69.5</v>
      </c>
      <c r="DW276" s="212">
        <v>76.5</v>
      </c>
      <c r="DX276" s="212">
        <v>75.19</v>
      </c>
      <c r="DY276" s="212">
        <v>68.06</v>
      </c>
      <c r="DZ276" s="212">
        <v>74.36</v>
      </c>
      <c r="EA276" s="214">
        <v>78.8</v>
      </c>
    </row>
    <row r="277" spans="1:131" s="6" customFormat="1" x14ac:dyDescent="0.2">
      <c r="A277" s="90">
        <v>48</v>
      </c>
      <c r="B277" s="91" t="s">
        <v>587</v>
      </c>
      <c r="C277" s="92" t="s">
        <v>5</v>
      </c>
      <c r="D277" s="91" t="s">
        <v>421</v>
      </c>
      <c r="E277" s="225">
        <v>73.98</v>
      </c>
      <c r="F277" s="216">
        <v>125</v>
      </c>
      <c r="G277" s="216">
        <v>176</v>
      </c>
      <c r="H277" s="275">
        <v>71.022727272727266</v>
      </c>
      <c r="I277" s="209">
        <v>73.5</v>
      </c>
      <c r="J277" s="209">
        <v>77.38</v>
      </c>
      <c r="K277" s="209">
        <v>75.97</v>
      </c>
      <c r="L277" s="209">
        <v>72.849999999999994</v>
      </c>
      <c r="M277" s="209">
        <v>76.94</v>
      </c>
      <c r="N277" s="212">
        <v>75.319999999999993</v>
      </c>
      <c r="O277" s="209">
        <v>79.67</v>
      </c>
      <c r="P277" s="209">
        <v>68.39</v>
      </c>
      <c r="Q277" s="209">
        <v>71.5</v>
      </c>
      <c r="R277" s="209">
        <v>72.2</v>
      </c>
      <c r="S277" s="209">
        <v>69.67</v>
      </c>
      <c r="T277" s="212">
        <v>72.290000000000006</v>
      </c>
      <c r="U277" s="209">
        <v>71.72</v>
      </c>
      <c r="V277" s="209">
        <v>67.56</v>
      </c>
      <c r="W277" s="209">
        <v>68.069999999999993</v>
      </c>
      <c r="X277" s="209">
        <v>76.260000000000005</v>
      </c>
      <c r="Y277" s="209">
        <v>81.17</v>
      </c>
      <c r="Z277" s="212">
        <v>73</v>
      </c>
      <c r="AA277" s="209">
        <v>74.62</v>
      </c>
      <c r="AB277" s="209">
        <v>83.47</v>
      </c>
      <c r="AC277" s="209">
        <v>78.67</v>
      </c>
      <c r="AD277" s="209">
        <v>76.069999999999993</v>
      </c>
      <c r="AE277" s="209">
        <v>75.63</v>
      </c>
      <c r="AF277" s="212">
        <v>77.7</v>
      </c>
      <c r="AG277" s="209">
        <v>73.67</v>
      </c>
      <c r="AH277" s="209">
        <v>79.84</v>
      </c>
      <c r="AI277" s="209">
        <v>67.11</v>
      </c>
      <c r="AJ277" s="209">
        <v>68.709999999999994</v>
      </c>
      <c r="AK277" s="209">
        <v>73.22</v>
      </c>
      <c r="AL277" s="212">
        <v>72.5</v>
      </c>
      <c r="AM277" s="209">
        <v>82.46</v>
      </c>
      <c r="AN277" s="209">
        <v>82.11</v>
      </c>
      <c r="AO277" s="209">
        <v>81.150000000000006</v>
      </c>
      <c r="AP277" s="209">
        <v>77.69</v>
      </c>
      <c r="AQ277" s="209">
        <v>79.349999999999994</v>
      </c>
      <c r="AR277" s="212">
        <v>80.56</v>
      </c>
      <c r="AS277" s="209">
        <v>72.739999999999995</v>
      </c>
      <c r="AT277" s="209">
        <v>70.73</v>
      </c>
      <c r="AU277" s="209">
        <v>86.45</v>
      </c>
      <c r="AV277" s="209">
        <v>63.33</v>
      </c>
      <c r="AW277" s="209">
        <v>70.16</v>
      </c>
      <c r="AX277" s="212">
        <v>72.760000000000005</v>
      </c>
      <c r="AY277" s="209">
        <v>61.8</v>
      </c>
      <c r="AZ277" s="209">
        <v>62.13</v>
      </c>
      <c r="BA277" s="209">
        <v>65.12</v>
      </c>
      <c r="BB277" s="209">
        <v>59.5</v>
      </c>
      <c r="BC277" s="209">
        <v>68.260000000000005</v>
      </c>
      <c r="BD277" s="212">
        <v>63.36</v>
      </c>
      <c r="BE277" s="209">
        <v>79.84</v>
      </c>
      <c r="BF277" s="209">
        <v>77.05</v>
      </c>
      <c r="BG277" s="209">
        <v>77.239999999999995</v>
      </c>
      <c r="BH277" s="209">
        <v>76.72</v>
      </c>
      <c r="BI277" s="209">
        <v>73.900000000000006</v>
      </c>
      <c r="BJ277" s="212">
        <v>76.97</v>
      </c>
      <c r="BK277" s="209">
        <v>76.099999999999994</v>
      </c>
      <c r="BL277" s="209">
        <v>79.83</v>
      </c>
      <c r="BM277" s="209">
        <v>81.150000000000006</v>
      </c>
      <c r="BN277" s="209">
        <v>74.38</v>
      </c>
      <c r="BO277" s="209">
        <v>78.2</v>
      </c>
      <c r="BP277" s="212">
        <v>77.95</v>
      </c>
      <c r="BQ277" s="209">
        <v>78.36</v>
      </c>
      <c r="BR277" s="209">
        <v>70.739999999999995</v>
      </c>
      <c r="BS277" s="209">
        <v>71.900000000000006</v>
      </c>
      <c r="BT277" s="209">
        <v>63.93</v>
      </c>
      <c r="BU277" s="209">
        <v>67.87</v>
      </c>
      <c r="BV277" s="212">
        <v>70.56</v>
      </c>
      <c r="BW277" s="209">
        <v>74.38</v>
      </c>
      <c r="BX277" s="209">
        <v>72.13</v>
      </c>
      <c r="BY277" s="209">
        <v>70.819999999999993</v>
      </c>
      <c r="BZ277" s="209">
        <v>79.67</v>
      </c>
      <c r="CA277" s="209">
        <v>83.77</v>
      </c>
      <c r="CB277" s="212">
        <v>76.16</v>
      </c>
      <c r="CC277" s="209">
        <v>67.58</v>
      </c>
      <c r="CD277" s="209">
        <v>70.489999999999995</v>
      </c>
      <c r="CE277" s="209">
        <v>68.599999999999994</v>
      </c>
      <c r="CF277" s="209">
        <v>69.59</v>
      </c>
      <c r="CG277" s="209">
        <v>67.8</v>
      </c>
      <c r="CH277" s="212">
        <v>68.81</v>
      </c>
      <c r="CI277" s="209">
        <v>75.7</v>
      </c>
      <c r="CJ277" s="209">
        <v>67.83</v>
      </c>
      <c r="CK277" s="209">
        <v>66.12</v>
      </c>
      <c r="CL277" s="209">
        <v>65.12</v>
      </c>
      <c r="CM277" s="209">
        <v>62.69</v>
      </c>
      <c r="CN277" s="212">
        <v>67.510000000000005</v>
      </c>
      <c r="CO277" s="209">
        <v>70.33</v>
      </c>
      <c r="CP277" s="209">
        <v>70.489999999999995</v>
      </c>
      <c r="CQ277" s="209">
        <v>69.23</v>
      </c>
      <c r="CR277" s="209">
        <v>72.5</v>
      </c>
      <c r="CS277" s="209">
        <v>68.17</v>
      </c>
      <c r="CT277" s="212">
        <v>70.150000000000006</v>
      </c>
      <c r="CU277" s="209">
        <v>81.97</v>
      </c>
      <c r="CV277" s="209">
        <v>84.88</v>
      </c>
      <c r="CW277" s="209">
        <v>77.38</v>
      </c>
      <c r="CX277" s="209">
        <v>43.39</v>
      </c>
      <c r="CY277" s="212">
        <v>72.16</v>
      </c>
      <c r="CZ277" s="209">
        <v>63.77</v>
      </c>
      <c r="DA277" s="209">
        <v>83.09</v>
      </c>
      <c r="DB277" s="209">
        <v>82.31</v>
      </c>
      <c r="DC277" s="209">
        <v>73.83</v>
      </c>
      <c r="DD277" s="209">
        <v>88.46</v>
      </c>
      <c r="DE277" s="209">
        <v>57.4</v>
      </c>
      <c r="DF277" s="212">
        <v>74.81</v>
      </c>
      <c r="DG277" s="209">
        <v>81.97</v>
      </c>
      <c r="DH277" s="209">
        <v>85.2</v>
      </c>
      <c r="DI277" s="209">
        <v>76.75</v>
      </c>
      <c r="DJ277" s="209">
        <v>68.260000000000005</v>
      </c>
      <c r="DK277" s="209">
        <v>90.16</v>
      </c>
      <c r="DL277" s="212">
        <v>80.53</v>
      </c>
      <c r="DM277" s="209">
        <v>76.75</v>
      </c>
      <c r="DN277" s="209">
        <v>79.34</v>
      </c>
      <c r="DO277" s="209">
        <v>80.5</v>
      </c>
      <c r="DP277" s="209">
        <v>75.739999999999995</v>
      </c>
      <c r="DQ277" s="209">
        <v>78.849999999999994</v>
      </c>
      <c r="DR277" s="212">
        <v>78.23</v>
      </c>
      <c r="DS277" s="212">
        <v>80.69</v>
      </c>
      <c r="DT277" s="212">
        <v>80.23</v>
      </c>
      <c r="DU277" s="212">
        <v>81.400000000000006</v>
      </c>
      <c r="DV277" s="212">
        <v>75.87</v>
      </c>
      <c r="DW277" s="212">
        <v>81.48</v>
      </c>
      <c r="DX277" s="212">
        <v>77.84</v>
      </c>
      <c r="DY277" s="212">
        <v>73.709999999999994</v>
      </c>
      <c r="DZ277" s="212">
        <v>75.39</v>
      </c>
      <c r="EA277" s="214">
        <v>83.35</v>
      </c>
    </row>
    <row r="278" spans="1:131" s="6" customFormat="1" x14ac:dyDescent="0.2">
      <c r="A278" s="90">
        <v>48</v>
      </c>
      <c r="B278" s="91" t="s">
        <v>587</v>
      </c>
      <c r="C278" s="92" t="s">
        <v>7</v>
      </c>
      <c r="D278" s="200" t="s">
        <v>422</v>
      </c>
      <c r="E278" s="225">
        <v>77.73</v>
      </c>
      <c r="F278" s="163">
        <v>54</v>
      </c>
      <c r="G278" s="163">
        <v>53</v>
      </c>
      <c r="H278" s="275">
        <v>100</v>
      </c>
      <c r="I278" s="209">
        <v>75.09</v>
      </c>
      <c r="J278" s="209">
        <v>80</v>
      </c>
      <c r="K278" s="209">
        <v>79.62</v>
      </c>
      <c r="L278" s="209">
        <v>79.62</v>
      </c>
      <c r="M278" s="209">
        <v>78.459999999999994</v>
      </c>
      <c r="N278" s="212">
        <v>78.55</v>
      </c>
      <c r="O278" s="209">
        <v>81.89</v>
      </c>
      <c r="P278" s="209">
        <v>78.459999999999994</v>
      </c>
      <c r="Q278" s="209">
        <v>80.38</v>
      </c>
      <c r="R278" s="209">
        <v>80.77</v>
      </c>
      <c r="S278" s="209">
        <v>77.36</v>
      </c>
      <c r="T278" s="212">
        <v>79.77</v>
      </c>
      <c r="U278" s="209">
        <v>73.08</v>
      </c>
      <c r="V278" s="209">
        <v>71.599999999999994</v>
      </c>
      <c r="W278" s="209">
        <v>70.77</v>
      </c>
      <c r="X278" s="209">
        <v>74.34</v>
      </c>
      <c r="Y278" s="209">
        <v>85.49</v>
      </c>
      <c r="Z278" s="212">
        <v>75.040000000000006</v>
      </c>
      <c r="AA278" s="209">
        <v>80.77</v>
      </c>
      <c r="AB278" s="209">
        <v>83.08</v>
      </c>
      <c r="AC278" s="209">
        <v>83.08</v>
      </c>
      <c r="AD278" s="209">
        <v>83.6</v>
      </c>
      <c r="AE278" s="209">
        <v>79.23</v>
      </c>
      <c r="AF278" s="212">
        <v>81.94</v>
      </c>
      <c r="AG278" s="209">
        <v>76.23</v>
      </c>
      <c r="AH278" s="209">
        <v>83.14</v>
      </c>
      <c r="AI278" s="209">
        <v>65.77</v>
      </c>
      <c r="AJ278" s="209">
        <v>72.400000000000006</v>
      </c>
      <c r="AK278" s="209">
        <v>78.040000000000006</v>
      </c>
      <c r="AL278" s="212">
        <v>75.099999999999994</v>
      </c>
      <c r="AM278" s="209">
        <v>82</v>
      </c>
      <c r="AN278" s="209">
        <v>84.31</v>
      </c>
      <c r="AO278" s="209">
        <v>80.38</v>
      </c>
      <c r="AP278" s="209">
        <v>76.540000000000006</v>
      </c>
      <c r="AQ278" s="209">
        <v>75.77</v>
      </c>
      <c r="AR278" s="212">
        <v>79.77</v>
      </c>
      <c r="AS278" s="209">
        <v>70.19</v>
      </c>
      <c r="AT278" s="209">
        <v>77.36</v>
      </c>
      <c r="AU278" s="209">
        <v>88.3</v>
      </c>
      <c r="AV278" s="209">
        <v>66.8</v>
      </c>
      <c r="AW278" s="209">
        <v>78.08</v>
      </c>
      <c r="AX278" s="212">
        <v>76.25</v>
      </c>
      <c r="AY278" s="209">
        <v>70.400000000000006</v>
      </c>
      <c r="AZ278" s="209">
        <v>69.39</v>
      </c>
      <c r="BA278" s="209">
        <v>73.959999999999994</v>
      </c>
      <c r="BB278" s="209">
        <v>67.2</v>
      </c>
      <c r="BC278" s="209">
        <v>77.31</v>
      </c>
      <c r="BD278" s="212">
        <v>71.73</v>
      </c>
      <c r="BE278" s="209">
        <v>83.14</v>
      </c>
      <c r="BF278" s="209">
        <v>80.78</v>
      </c>
      <c r="BG278" s="209">
        <v>79.22</v>
      </c>
      <c r="BH278" s="209">
        <v>77.69</v>
      </c>
      <c r="BI278" s="209">
        <v>76.86</v>
      </c>
      <c r="BJ278" s="212">
        <v>79.53</v>
      </c>
      <c r="BK278" s="209">
        <v>81.2</v>
      </c>
      <c r="BL278" s="209">
        <v>74.23</v>
      </c>
      <c r="BM278" s="209">
        <v>83.46</v>
      </c>
      <c r="BN278" s="209">
        <v>69.41</v>
      </c>
      <c r="BO278" s="209">
        <v>80</v>
      </c>
      <c r="BP278" s="212">
        <v>77.67</v>
      </c>
      <c r="BQ278" s="209">
        <v>88</v>
      </c>
      <c r="BR278" s="209">
        <v>81.150000000000006</v>
      </c>
      <c r="BS278" s="209">
        <v>76.98</v>
      </c>
      <c r="BT278" s="209">
        <v>68.98</v>
      </c>
      <c r="BU278" s="209">
        <v>73.06</v>
      </c>
      <c r="BV278" s="212">
        <v>77.709999999999994</v>
      </c>
      <c r="BW278" s="209">
        <v>75.38</v>
      </c>
      <c r="BX278" s="209">
        <v>74.62</v>
      </c>
      <c r="BY278" s="209">
        <v>77.25</v>
      </c>
      <c r="BZ278" s="209">
        <v>83.14</v>
      </c>
      <c r="CA278" s="209">
        <v>87.69</v>
      </c>
      <c r="CB278" s="212">
        <v>79.61</v>
      </c>
      <c r="CC278" s="209">
        <v>71.7</v>
      </c>
      <c r="CD278" s="209">
        <v>73.959999999999994</v>
      </c>
      <c r="CE278" s="209">
        <v>72.45</v>
      </c>
      <c r="CF278" s="209">
        <v>74.23</v>
      </c>
      <c r="CG278" s="209">
        <v>70.38</v>
      </c>
      <c r="CH278" s="212">
        <v>72.55</v>
      </c>
      <c r="CI278" s="209">
        <v>78.819999999999993</v>
      </c>
      <c r="CJ278" s="209">
        <v>75</v>
      </c>
      <c r="CK278" s="209">
        <v>71.37</v>
      </c>
      <c r="CL278" s="209">
        <v>71.150000000000006</v>
      </c>
      <c r="CM278" s="209">
        <v>68.400000000000006</v>
      </c>
      <c r="CN278" s="212">
        <v>72.94</v>
      </c>
      <c r="CO278" s="209">
        <v>77.25</v>
      </c>
      <c r="CP278" s="209">
        <v>76.73</v>
      </c>
      <c r="CQ278" s="209">
        <v>75.290000000000006</v>
      </c>
      <c r="CR278" s="209">
        <v>70.2</v>
      </c>
      <c r="CS278" s="209">
        <v>72.16</v>
      </c>
      <c r="CT278" s="212">
        <v>74.31</v>
      </c>
      <c r="CU278" s="209">
        <v>85.77</v>
      </c>
      <c r="CV278" s="209">
        <v>76.98</v>
      </c>
      <c r="CW278" s="209">
        <v>86.15</v>
      </c>
      <c r="CX278" s="209">
        <v>50.4</v>
      </c>
      <c r="CY278" s="212">
        <v>75.069999999999993</v>
      </c>
      <c r="CZ278" s="209">
        <v>71.150000000000006</v>
      </c>
      <c r="DA278" s="209">
        <v>85.2</v>
      </c>
      <c r="DB278" s="209">
        <v>84.53</v>
      </c>
      <c r="DC278" s="209">
        <v>74</v>
      </c>
      <c r="DD278" s="209">
        <v>87.55</v>
      </c>
      <c r="DE278" s="209">
        <v>67.69</v>
      </c>
      <c r="DF278" s="212">
        <v>78.39</v>
      </c>
      <c r="DG278" s="209">
        <v>85.77</v>
      </c>
      <c r="DH278" s="209">
        <v>87.45</v>
      </c>
      <c r="DI278" s="209">
        <v>86.27</v>
      </c>
      <c r="DJ278" s="209">
        <v>77.25</v>
      </c>
      <c r="DK278" s="209">
        <v>87.6</v>
      </c>
      <c r="DL278" s="212">
        <v>84.86</v>
      </c>
      <c r="DM278" s="209">
        <v>83.46</v>
      </c>
      <c r="DN278" s="209">
        <v>81.540000000000006</v>
      </c>
      <c r="DO278" s="209">
        <v>82.31</v>
      </c>
      <c r="DP278" s="209">
        <v>78.8</v>
      </c>
      <c r="DQ278" s="209">
        <v>84</v>
      </c>
      <c r="DR278" s="212">
        <v>82.03</v>
      </c>
      <c r="DS278" s="212">
        <v>73.81</v>
      </c>
      <c r="DT278" s="212">
        <v>75.36</v>
      </c>
      <c r="DU278" s="212">
        <v>76.540000000000006</v>
      </c>
      <c r="DV278" s="212">
        <v>68.08</v>
      </c>
      <c r="DW278" s="212">
        <v>77.459999999999994</v>
      </c>
      <c r="DX278" s="212">
        <v>73.37</v>
      </c>
      <c r="DY278" s="212">
        <v>68.16</v>
      </c>
      <c r="DZ278" s="212">
        <v>73.760000000000005</v>
      </c>
      <c r="EA278" s="214">
        <v>79.37</v>
      </c>
    </row>
    <row r="279" spans="1:131" s="6" customFormat="1" x14ac:dyDescent="0.2">
      <c r="A279" s="90">
        <v>48</v>
      </c>
      <c r="B279" s="91" t="s">
        <v>587</v>
      </c>
      <c r="C279" s="92" t="s">
        <v>423</v>
      </c>
      <c r="D279" s="200" t="s">
        <v>424</v>
      </c>
      <c r="E279" s="225">
        <v>79.72</v>
      </c>
      <c r="F279" s="163">
        <v>40</v>
      </c>
      <c r="G279" s="163">
        <v>44</v>
      </c>
      <c r="H279" s="275">
        <v>90.909090909090907</v>
      </c>
      <c r="I279" s="209">
        <v>83.16</v>
      </c>
      <c r="J279" s="209">
        <v>80</v>
      </c>
      <c r="K279" s="209">
        <v>80.510000000000005</v>
      </c>
      <c r="L279" s="209">
        <v>78.97</v>
      </c>
      <c r="M279" s="209">
        <v>89.74</v>
      </c>
      <c r="N279" s="212">
        <v>82.49</v>
      </c>
      <c r="O279" s="209">
        <v>85</v>
      </c>
      <c r="P279" s="209">
        <v>78.97</v>
      </c>
      <c r="Q279" s="209">
        <v>73.33</v>
      </c>
      <c r="R279" s="209">
        <v>83.59</v>
      </c>
      <c r="S279" s="209">
        <v>74.5</v>
      </c>
      <c r="T279" s="212">
        <v>79.09</v>
      </c>
      <c r="U279" s="209">
        <v>77.3</v>
      </c>
      <c r="V279" s="209">
        <v>78.97</v>
      </c>
      <c r="W279" s="209">
        <v>73.849999999999994</v>
      </c>
      <c r="X279" s="209">
        <v>73.849999999999994</v>
      </c>
      <c r="Y279" s="209">
        <v>92.5</v>
      </c>
      <c r="Z279" s="212">
        <v>79.38</v>
      </c>
      <c r="AA279" s="209">
        <v>85.79</v>
      </c>
      <c r="AB279" s="209">
        <v>92.5</v>
      </c>
      <c r="AC279" s="209">
        <v>86.15</v>
      </c>
      <c r="AD279" s="209">
        <v>92.31</v>
      </c>
      <c r="AE279" s="209">
        <v>84.62</v>
      </c>
      <c r="AF279" s="212">
        <v>88.31</v>
      </c>
      <c r="AG279" s="209">
        <v>72.5</v>
      </c>
      <c r="AH279" s="209">
        <v>84</v>
      </c>
      <c r="AI279" s="209">
        <v>57</v>
      </c>
      <c r="AJ279" s="209">
        <v>76.5</v>
      </c>
      <c r="AK279" s="209">
        <v>83.59</v>
      </c>
      <c r="AL279" s="212">
        <v>74.67</v>
      </c>
      <c r="AM279" s="209">
        <v>90.5</v>
      </c>
      <c r="AN279" s="209">
        <v>92.31</v>
      </c>
      <c r="AO279" s="209">
        <v>87.69</v>
      </c>
      <c r="AP279" s="209">
        <v>83.08</v>
      </c>
      <c r="AQ279" s="209">
        <v>81.5</v>
      </c>
      <c r="AR279" s="212">
        <v>87.01</v>
      </c>
      <c r="AS279" s="209">
        <v>76</v>
      </c>
      <c r="AT279" s="209">
        <v>82</v>
      </c>
      <c r="AU279" s="209">
        <v>95</v>
      </c>
      <c r="AV279" s="209">
        <v>72.31</v>
      </c>
      <c r="AW279" s="209">
        <v>78.5</v>
      </c>
      <c r="AX279" s="212">
        <v>80.8</v>
      </c>
      <c r="AY279" s="209">
        <v>60</v>
      </c>
      <c r="AZ279" s="209">
        <v>63.08</v>
      </c>
      <c r="BA279" s="209">
        <v>71.790000000000006</v>
      </c>
      <c r="BB279" s="209">
        <v>65.13</v>
      </c>
      <c r="BC279" s="209">
        <v>81.05</v>
      </c>
      <c r="BD279" s="212">
        <v>68.14</v>
      </c>
      <c r="BE279" s="209">
        <v>92.5</v>
      </c>
      <c r="BF279" s="209">
        <v>91.11</v>
      </c>
      <c r="BG279" s="209">
        <v>90</v>
      </c>
      <c r="BH279" s="209">
        <v>83.08</v>
      </c>
      <c r="BI279" s="209">
        <v>86.11</v>
      </c>
      <c r="BJ279" s="212">
        <v>88.57</v>
      </c>
      <c r="BK279" s="209">
        <v>85.95</v>
      </c>
      <c r="BL279" s="209">
        <v>85.5</v>
      </c>
      <c r="BM279" s="209">
        <v>88</v>
      </c>
      <c r="BN279" s="209">
        <v>77.37</v>
      </c>
      <c r="BO279" s="209">
        <v>86.84</v>
      </c>
      <c r="BP279" s="212">
        <v>84.77</v>
      </c>
      <c r="BQ279" s="209">
        <v>84</v>
      </c>
      <c r="BR279" s="209">
        <v>80.5</v>
      </c>
      <c r="BS279" s="209">
        <v>80</v>
      </c>
      <c r="BT279" s="209">
        <v>69.23</v>
      </c>
      <c r="BU279" s="209">
        <v>73.33</v>
      </c>
      <c r="BV279" s="212">
        <v>77.47</v>
      </c>
      <c r="BW279" s="209">
        <v>81.540000000000006</v>
      </c>
      <c r="BX279" s="209">
        <v>78.459999999999994</v>
      </c>
      <c r="BY279" s="209">
        <v>86.15</v>
      </c>
      <c r="BZ279" s="209">
        <v>92</v>
      </c>
      <c r="CA279" s="209">
        <v>94.5</v>
      </c>
      <c r="CB279" s="212">
        <v>86.6</v>
      </c>
      <c r="CC279" s="209">
        <v>65.13</v>
      </c>
      <c r="CD279" s="209">
        <v>55.9</v>
      </c>
      <c r="CE279" s="209">
        <v>55.38</v>
      </c>
      <c r="CF279" s="209">
        <v>56.22</v>
      </c>
      <c r="CG279" s="209">
        <v>48.65</v>
      </c>
      <c r="CH279" s="212">
        <v>56.34</v>
      </c>
      <c r="CI279" s="209">
        <v>80</v>
      </c>
      <c r="CJ279" s="209">
        <v>72.63</v>
      </c>
      <c r="CK279" s="209">
        <v>65.260000000000005</v>
      </c>
      <c r="CL279" s="209">
        <v>67.89</v>
      </c>
      <c r="CM279" s="209">
        <v>66.67</v>
      </c>
      <c r="CN279" s="212">
        <v>70.52</v>
      </c>
      <c r="CO279" s="161"/>
      <c r="CP279" s="161"/>
      <c r="CQ279" s="161"/>
      <c r="CR279" s="161"/>
      <c r="CS279" s="161"/>
      <c r="CT279" s="162"/>
      <c r="CU279" s="209">
        <v>96.5</v>
      </c>
      <c r="CV279" s="209">
        <v>84</v>
      </c>
      <c r="CW279" s="209">
        <v>89.5</v>
      </c>
      <c r="CX279" s="209">
        <v>36.92</v>
      </c>
      <c r="CY279" s="212">
        <v>76.98</v>
      </c>
      <c r="CZ279" s="209">
        <v>62</v>
      </c>
      <c r="DA279" s="209">
        <v>86.5</v>
      </c>
      <c r="DB279" s="209">
        <v>95.5</v>
      </c>
      <c r="DC279" s="209">
        <v>79.489999999999995</v>
      </c>
      <c r="DD279" s="209">
        <v>93.5</v>
      </c>
      <c r="DE279" s="209">
        <v>61.5</v>
      </c>
      <c r="DF279" s="212">
        <v>79.75</v>
      </c>
      <c r="DG279" s="209">
        <v>90.5</v>
      </c>
      <c r="DH279" s="209">
        <v>91</v>
      </c>
      <c r="DI279" s="209">
        <v>91.79</v>
      </c>
      <c r="DJ279" s="209">
        <v>77.89</v>
      </c>
      <c r="DK279" s="209">
        <v>97.5</v>
      </c>
      <c r="DL279" s="212">
        <v>89.85</v>
      </c>
      <c r="DM279" s="209">
        <v>87</v>
      </c>
      <c r="DN279" s="209">
        <v>78</v>
      </c>
      <c r="DO279" s="209">
        <v>84.1</v>
      </c>
      <c r="DP279" s="209">
        <v>78.97</v>
      </c>
      <c r="DQ279" s="209">
        <v>88.42</v>
      </c>
      <c r="DR279" s="212">
        <v>83.27</v>
      </c>
      <c r="DS279" s="212">
        <v>79.16</v>
      </c>
      <c r="DT279" s="212">
        <v>78.489999999999995</v>
      </c>
      <c r="DU279" s="212">
        <v>77.430000000000007</v>
      </c>
      <c r="DV279" s="212">
        <v>74.02</v>
      </c>
      <c r="DW279" s="212">
        <v>78.599999999999994</v>
      </c>
      <c r="DX279" s="212">
        <v>78.67</v>
      </c>
      <c r="DY279" s="212">
        <v>72.739999999999995</v>
      </c>
      <c r="DZ279" s="212">
        <v>77.06</v>
      </c>
      <c r="EA279" s="214">
        <v>83.44</v>
      </c>
    </row>
    <row r="280" spans="1:131" s="6" customFormat="1" x14ac:dyDescent="0.2">
      <c r="A280" s="90">
        <v>48</v>
      </c>
      <c r="B280" s="91" t="s">
        <v>587</v>
      </c>
      <c r="C280" s="92" t="s">
        <v>425</v>
      </c>
      <c r="D280" s="200" t="s">
        <v>426</v>
      </c>
      <c r="E280" s="225">
        <v>78.959999999999994</v>
      </c>
      <c r="F280" s="216">
        <v>156</v>
      </c>
      <c r="G280" s="216">
        <v>148</v>
      </c>
      <c r="H280" s="275">
        <v>100</v>
      </c>
      <c r="I280" s="209">
        <v>78.72</v>
      </c>
      <c r="J280" s="209">
        <v>78.209999999999994</v>
      </c>
      <c r="K280" s="209">
        <v>78.06</v>
      </c>
      <c r="L280" s="209">
        <v>80.38</v>
      </c>
      <c r="M280" s="209">
        <v>83.23</v>
      </c>
      <c r="N280" s="212">
        <v>79.72</v>
      </c>
      <c r="O280" s="209">
        <v>84.49</v>
      </c>
      <c r="P280" s="209">
        <v>78.569999999999993</v>
      </c>
      <c r="Q280" s="209">
        <v>85.81</v>
      </c>
      <c r="R280" s="209">
        <v>84.1</v>
      </c>
      <c r="S280" s="209">
        <v>77.42</v>
      </c>
      <c r="T280" s="212">
        <v>82.09</v>
      </c>
      <c r="U280" s="209">
        <v>77.33</v>
      </c>
      <c r="V280" s="209">
        <v>72.47</v>
      </c>
      <c r="W280" s="209">
        <v>73.47</v>
      </c>
      <c r="X280" s="209">
        <v>72.34</v>
      </c>
      <c r="Y280" s="209">
        <v>85.58</v>
      </c>
      <c r="Z280" s="212">
        <v>76.25</v>
      </c>
      <c r="AA280" s="209">
        <v>81.05</v>
      </c>
      <c r="AB280" s="209">
        <v>86.84</v>
      </c>
      <c r="AC280" s="209">
        <v>85.81</v>
      </c>
      <c r="AD280" s="209">
        <v>84.77</v>
      </c>
      <c r="AE280" s="209">
        <v>77.680000000000007</v>
      </c>
      <c r="AF280" s="212">
        <v>83.23</v>
      </c>
      <c r="AG280" s="209">
        <v>80.13</v>
      </c>
      <c r="AH280" s="209">
        <v>82.69</v>
      </c>
      <c r="AI280" s="209">
        <v>71.17</v>
      </c>
      <c r="AJ280" s="209">
        <v>76.77</v>
      </c>
      <c r="AK280" s="209">
        <v>82.19</v>
      </c>
      <c r="AL280" s="212">
        <v>78.61</v>
      </c>
      <c r="AM280" s="209">
        <v>83.23</v>
      </c>
      <c r="AN280" s="209">
        <v>85.16</v>
      </c>
      <c r="AO280" s="209">
        <v>80.91</v>
      </c>
      <c r="AP280" s="209">
        <v>79.739999999999995</v>
      </c>
      <c r="AQ280" s="209">
        <v>81.28</v>
      </c>
      <c r="AR280" s="212">
        <v>82.06</v>
      </c>
      <c r="AS280" s="209">
        <v>76.260000000000005</v>
      </c>
      <c r="AT280" s="209">
        <v>79.61</v>
      </c>
      <c r="AU280" s="209">
        <v>93.55</v>
      </c>
      <c r="AV280" s="209">
        <v>80.38</v>
      </c>
      <c r="AW280" s="209">
        <v>82.97</v>
      </c>
      <c r="AX280" s="212">
        <v>82.55</v>
      </c>
      <c r="AY280" s="209">
        <v>71.17</v>
      </c>
      <c r="AZ280" s="209">
        <v>68.44</v>
      </c>
      <c r="BA280" s="209">
        <v>73.94</v>
      </c>
      <c r="BB280" s="209">
        <v>74.58</v>
      </c>
      <c r="BC280" s="209">
        <v>79.62</v>
      </c>
      <c r="BD280" s="212">
        <v>73.569999999999993</v>
      </c>
      <c r="BE280" s="209">
        <v>88.21</v>
      </c>
      <c r="BF280" s="209">
        <v>79.61</v>
      </c>
      <c r="BG280" s="209">
        <v>82.88</v>
      </c>
      <c r="BH280" s="209">
        <v>83.97</v>
      </c>
      <c r="BI280" s="209">
        <v>84.87</v>
      </c>
      <c r="BJ280" s="212">
        <v>83.92</v>
      </c>
      <c r="BK280" s="209">
        <v>82.95</v>
      </c>
      <c r="BL280" s="209">
        <v>82.61</v>
      </c>
      <c r="BM280" s="209">
        <v>85.29</v>
      </c>
      <c r="BN280" s="209">
        <v>75.45</v>
      </c>
      <c r="BO280" s="209">
        <v>82.84</v>
      </c>
      <c r="BP280" s="212">
        <v>81.84</v>
      </c>
      <c r="BQ280" s="209">
        <v>82.21</v>
      </c>
      <c r="BR280" s="209">
        <v>77.650000000000006</v>
      </c>
      <c r="BS280" s="209">
        <v>79.61</v>
      </c>
      <c r="BT280" s="209">
        <v>67.63</v>
      </c>
      <c r="BU280" s="209">
        <v>76.650000000000006</v>
      </c>
      <c r="BV280" s="212">
        <v>76.77</v>
      </c>
      <c r="BW280" s="209">
        <v>78.959999999999994</v>
      </c>
      <c r="BX280" s="209">
        <v>78.97</v>
      </c>
      <c r="BY280" s="209">
        <v>80.260000000000005</v>
      </c>
      <c r="BZ280" s="209">
        <v>87.66</v>
      </c>
      <c r="CA280" s="209">
        <v>87.63</v>
      </c>
      <c r="CB280" s="212">
        <v>82.68</v>
      </c>
      <c r="CC280" s="209">
        <v>73.33</v>
      </c>
      <c r="CD280" s="209">
        <v>69.22</v>
      </c>
      <c r="CE280" s="209">
        <v>66.27</v>
      </c>
      <c r="CF280" s="209">
        <v>70.13</v>
      </c>
      <c r="CG280" s="209">
        <v>67.97</v>
      </c>
      <c r="CH280" s="212">
        <v>69.400000000000006</v>
      </c>
      <c r="CI280" s="209">
        <v>80.13</v>
      </c>
      <c r="CJ280" s="209">
        <v>74.81</v>
      </c>
      <c r="CK280" s="209">
        <v>74.25</v>
      </c>
      <c r="CL280" s="209">
        <v>71.69</v>
      </c>
      <c r="CM280" s="209">
        <v>69.86</v>
      </c>
      <c r="CN280" s="212">
        <v>74.17</v>
      </c>
      <c r="CO280" s="161"/>
      <c r="CP280" s="161"/>
      <c r="CQ280" s="161"/>
      <c r="CR280" s="161"/>
      <c r="CS280" s="161"/>
      <c r="CT280" s="162"/>
      <c r="CU280" s="209">
        <v>90.32</v>
      </c>
      <c r="CV280" s="209">
        <v>88.59</v>
      </c>
      <c r="CW280" s="209">
        <v>80.78</v>
      </c>
      <c r="CX280" s="209">
        <v>46.23</v>
      </c>
      <c r="CY280" s="212">
        <v>76.69</v>
      </c>
      <c r="CZ280" s="209">
        <v>54.97</v>
      </c>
      <c r="DA280" s="209">
        <v>82.34</v>
      </c>
      <c r="DB280" s="209">
        <v>86.15</v>
      </c>
      <c r="DC280" s="209">
        <v>73.77</v>
      </c>
      <c r="DD280" s="209">
        <v>87.1</v>
      </c>
      <c r="DE280" s="209">
        <v>51.58</v>
      </c>
      <c r="DF280" s="212">
        <v>72.8</v>
      </c>
      <c r="DG280" s="209">
        <v>87.31</v>
      </c>
      <c r="DH280" s="209">
        <v>89.16</v>
      </c>
      <c r="DI280" s="209">
        <v>80.66</v>
      </c>
      <c r="DJ280" s="209">
        <v>77.12</v>
      </c>
      <c r="DK280" s="209">
        <v>91.97</v>
      </c>
      <c r="DL280" s="212">
        <v>85.26</v>
      </c>
      <c r="DM280" s="209">
        <v>80.77</v>
      </c>
      <c r="DN280" s="209">
        <v>74.25</v>
      </c>
      <c r="DO280" s="209">
        <v>81.3</v>
      </c>
      <c r="DP280" s="209">
        <v>78.709999999999994</v>
      </c>
      <c r="DQ280" s="209">
        <v>86.06</v>
      </c>
      <c r="DR280" s="212">
        <v>80.23</v>
      </c>
      <c r="DS280" s="212">
        <v>80.77</v>
      </c>
      <c r="DT280" s="212">
        <v>83.86</v>
      </c>
      <c r="DU280" s="212">
        <v>80.81</v>
      </c>
      <c r="DV280" s="212">
        <v>74.55</v>
      </c>
      <c r="DW280" s="212">
        <v>86.65</v>
      </c>
      <c r="DX280" s="212">
        <v>82.03</v>
      </c>
      <c r="DY280" s="212">
        <v>63.45</v>
      </c>
      <c r="DZ280" s="212">
        <v>78.64</v>
      </c>
      <c r="EA280" s="214">
        <v>86.56</v>
      </c>
    </row>
    <row r="281" spans="1:131" s="6" customFormat="1" x14ac:dyDescent="0.2">
      <c r="A281" s="90">
        <v>48</v>
      </c>
      <c r="B281" s="91" t="s">
        <v>587</v>
      </c>
      <c r="C281" s="92" t="s">
        <v>427</v>
      </c>
      <c r="D281" s="91" t="s">
        <v>428</v>
      </c>
      <c r="E281" s="225">
        <v>67.430000000000007</v>
      </c>
      <c r="F281" s="216">
        <v>337</v>
      </c>
      <c r="G281" s="216">
        <v>414</v>
      </c>
      <c r="H281" s="275">
        <v>81.40096618357488</v>
      </c>
      <c r="I281" s="209">
        <v>66.44</v>
      </c>
      <c r="J281" s="209">
        <v>68.209999999999994</v>
      </c>
      <c r="K281" s="209">
        <v>66.2</v>
      </c>
      <c r="L281" s="209">
        <v>70.400000000000006</v>
      </c>
      <c r="M281" s="209">
        <v>70.459999999999994</v>
      </c>
      <c r="N281" s="212">
        <v>68.34</v>
      </c>
      <c r="O281" s="209">
        <v>74.47</v>
      </c>
      <c r="P281" s="209">
        <v>64.650000000000006</v>
      </c>
      <c r="Q281" s="209">
        <v>62.08</v>
      </c>
      <c r="R281" s="209">
        <v>69.819999999999993</v>
      </c>
      <c r="S281" s="209">
        <v>62.81</v>
      </c>
      <c r="T281" s="212">
        <v>66.78</v>
      </c>
      <c r="U281" s="209">
        <v>60.06</v>
      </c>
      <c r="V281" s="209">
        <v>58.08</v>
      </c>
      <c r="W281" s="209">
        <v>56.27</v>
      </c>
      <c r="X281" s="209">
        <v>61.65</v>
      </c>
      <c r="Y281" s="209">
        <v>73.33</v>
      </c>
      <c r="Z281" s="212">
        <v>61.96</v>
      </c>
      <c r="AA281" s="209">
        <v>69.290000000000006</v>
      </c>
      <c r="AB281" s="209">
        <v>72.010000000000005</v>
      </c>
      <c r="AC281" s="209">
        <v>71.19</v>
      </c>
      <c r="AD281" s="209">
        <v>70.989999999999995</v>
      </c>
      <c r="AE281" s="209">
        <v>67.17</v>
      </c>
      <c r="AF281" s="212">
        <v>70.13</v>
      </c>
      <c r="AG281" s="209">
        <v>68.06</v>
      </c>
      <c r="AH281" s="209">
        <v>79.94</v>
      </c>
      <c r="AI281" s="209">
        <v>59.75</v>
      </c>
      <c r="AJ281" s="209">
        <v>60.37</v>
      </c>
      <c r="AK281" s="209">
        <v>69.06</v>
      </c>
      <c r="AL281" s="212">
        <v>67.5</v>
      </c>
      <c r="AM281" s="209">
        <v>70.400000000000006</v>
      </c>
      <c r="AN281" s="209">
        <v>71.959999999999994</v>
      </c>
      <c r="AO281" s="209">
        <v>71.599999999999994</v>
      </c>
      <c r="AP281" s="209">
        <v>69.290000000000006</v>
      </c>
      <c r="AQ281" s="209">
        <v>71.39</v>
      </c>
      <c r="AR281" s="212">
        <v>70.930000000000007</v>
      </c>
      <c r="AS281" s="209">
        <v>66.87</v>
      </c>
      <c r="AT281" s="209">
        <v>66.14</v>
      </c>
      <c r="AU281" s="209">
        <v>84.02</v>
      </c>
      <c r="AV281" s="209">
        <v>59.14</v>
      </c>
      <c r="AW281" s="209">
        <v>74</v>
      </c>
      <c r="AX281" s="212">
        <v>70.09</v>
      </c>
      <c r="AY281" s="209">
        <v>58.72</v>
      </c>
      <c r="AZ281" s="209">
        <v>56.11</v>
      </c>
      <c r="BA281" s="209">
        <v>62.92</v>
      </c>
      <c r="BB281" s="209">
        <v>54.46</v>
      </c>
      <c r="BC281" s="209">
        <v>67.91</v>
      </c>
      <c r="BD281" s="212">
        <v>60.04</v>
      </c>
      <c r="BE281" s="209">
        <v>69.69</v>
      </c>
      <c r="BF281" s="209">
        <v>69.84</v>
      </c>
      <c r="BG281" s="209">
        <v>72.709999999999994</v>
      </c>
      <c r="BH281" s="209">
        <v>69.099999999999994</v>
      </c>
      <c r="BI281" s="209">
        <v>66.930000000000007</v>
      </c>
      <c r="BJ281" s="212">
        <v>69.67</v>
      </c>
      <c r="BK281" s="209">
        <v>69.14</v>
      </c>
      <c r="BL281" s="209">
        <v>70.569999999999993</v>
      </c>
      <c r="BM281" s="209">
        <v>71.760000000000005</v>
      </c>
      <c r="BN281" s="209">
        <v>62.25</v>
      </c>
      <c r="BO281" s="209">
        <v>69.59</v>
      </c>
      <c r="BP281" s="212">
        <v>68.650000000000006</v>
      </c>
      <c r="BQ281" s="209">
        <v>75.17</v>
      </c>
      <c r="BR281" s="209">
        <v>71.260000000000005</v>
      </c>
      <c r="BS281" s="209">
        <v>65.430000000000007</v>
      </c>
      <c r="BT281" s="209">
        <v>57.22</v>
      </c>
      <c r="BU281" s="209">
        <v>66.08</v>
      </c>
      <c r="BV281" s="212">
        <v>67.099999999999994</v>
      </c>
      <c r="BW281" s="209">
        <v>68.3</v>
      </c>
      <c r="BX281" s="209">
        <v>70.28</v>
      </c>
      <c r="BY281" s="209">
        <v>69.819999999999993</v>
      </c>
      <c r="BZ281" s="209">
        <v>82.53</v>
      </c>
      <c r="CA281" s="209">
        <v>82.94</v>
      </c>
      <c r="CB281" s="212">
        <v>74.78</v>
      </c>
      <c r="CC281" s="209">
        <v>62.78</v>
      </c>
      <c r="CD281" s="209">
        <v>53.08</v>
      </c>
      <c r="CE281" s="209">
        <v>53.73</v>
      </c>
      <c r="CF281" s="209">
        <v>56.85</v>
      </c>
      <c r="CG281" s="209">
        <v>54.19</v>
      </c>
      <c r="CH281" s="212">
        <v>56.15</v>
      </c>
      <c r="CI281" s="209">
        <v>68.7</v>
      </c>
      <c r="CJ281" s="209">
        <v>64.37</v>
      </c>
      <c r="CK281" s="209">
        <v>61.43</v>
      </c>
      <c r="CL281" s="209">
        <v>58.62</v>
      </c>
      <c r="CM281" s="209">
        <v>57.16</v>
      </c>
      <c r="CN281" s="212">
        <v>62.09</v>
      </c>
      <c r="CO281" s="161"/>
      <c r="CP281" s="161"/>
      <c r="CQ281" s="161"/>
      <c r="CR281" s="161"/>
      <c r="CS281" s="161"/>
      <c r="CT281" s="162"/>
      <c r="CU281" s="209">
        <v>79.45</v>
      </c>
      <c r="CV281" s="209">
        <v>67.98</v>
      </c>
      <c r="CW281" s="209">
        <v>71.78</v>
      </c>
      <c r="CX281" s="209">
        <v>36.65</v>
      </c>
      <c r="CY281" s="212">
        <v>64.2</v>
      </c>
      <c r="CZ281" s="209">
        <v>51.74</v>
      </c>
      <c r="DA281" s="209">
        <v>75.8</v>
      </c>
      <c r="DB281" s="209">
        <v>76.59</v>
      </c>
      <c r="DC281" s="209">
        <v>66.599999999999994</v>
      </c>
      <c r="DD281" s="209">
        <v>84.91</v>
      </c>
      <c r="DE281" s="209">
        <v>46.4</v>
      </c>
      <c r="DF281" s="212">
        <v>67.12</v>
      </c>
      <c r="DG281" s="209">
        <v>79.02</v>
      </c>
      <c r="DH281" s="209">
        <v>78.78</v>
      </c>
      <c r="DI281" s="209">
        <v>71.209999999999994</v>
      </c>
      <c r="DJ281" s="209">
        <v>67.709999999999994</v>
      </c>
      <c r="DK281" s="209">
        <v>84.66</v>
      </c>
      <c r="DL281" s="212">
        <v>76.33</v>
      </c>
      <c r="DM281" s="209">
        <v>71.75</v>
      </c>
      <c r="DN281" s="209">
        <v>70.900000000000006</v>
      </c>
      <c r="DO281" s="209">
        <v>71.739999999999995</v>
      </c>
      <c r="DP281" s="209">
        <v>66.930000000000007</v>
      </c>
      <c r="DQ281" s="209">
        <v>74.349999999999994</v>
      </c>
      <c r="DR281" s="212">
        <v>71.13</v>
      </c>
      <c r="DS281" s="212">
        <v>80.900000000000006</v>
      </c>
      <c r="DT281" s="212">
        <v>79.77</v>
      </c>
      <c r="DU281" s="212">
        <v>80.34</v>
      </c>
      <c r="DV281" s="212">
        <v>78.06</v>
      </c>
      <c r="DW281" s="212">
        <v>82.88</v>
      </c>
      <c r="DX281" s="212">
        <v>79.73</v>
      </c>
      <c r="DY281" s="212">
        <v>71.77</v>
      </c>
      <c r="DZ281" s="212">
        <v>74.36</v>
      </c>
      <c r="EA281" s="214">
        <v>82.74</v>
      </c>
    </row>
    <row r="282" spans="1:131" s="6" customFormat="1" x14ac:dyDescent="0.2">
      <c r="A282" s="90">
        <v>48</v>
      </c>
      <c r="B282" s="91" t="s">
        <v>587</v>
      </c>
      <c r="C282" s="92" t="s">
        <v>429</v>
      </c>
      <c r="D282" s="91" t="s">
        <v>430</v>
      </c>
      <c r="E282" s="225">
        <v>83.37</v>
      </c>
      <c r="F282" s="216">
        <v>164</v>
      </c>
      <c r="G282" s="216">
        <v>163</v>
      </c>
      <c r="H282" s="275">
        <v>100</v>
      </c>
      <c r="I282" s="209">
        <v>84.29</v>
      </c>
      <c r="J282" s="209">
        <v>84.07</v>
      </c>
      <c r="K282" s="209">
        <v>81.84</v>
      </c>
      <c r="L282" s="209">
        <v>83.54</v>
      </c>
      <c r="M282" s="209">
        <v>85.8</v>
      </c>
      <c r="N282" s="212">
        <v>83.91</v>
      </c>
      <c r="O282" s="209">
        <v>89.82</v>
      </c>
      <c r="P282" s="209">
        <v>84.54</v>
      </c>
      <c r="Q282" s="209">
        <v>84.76</v>
      </c>
      <c r="R282" s="209">
        <v>85.98</v>
      </c>
      <c r="S282" s="209">
        <v>82.35</v>
      </c>
      <c r="T282" s="212">
        <v>85.49</v>
      </c>
      <c r="U282" s="209">
        <v>84.08</v>
      </c>
      <c r="V282" s="209">
        <v>81.63</v>
      </c>
      <c r="W282" s="209">
        <v>80.88</v>
      </c>
      <c r="X282" s="209">
        <v>80.98</v>
      </c>
      <c r="Y282" s="209">
        <v>84.66</v>
      </c>
      <c r="Z282" s="212">
        <v>82.44</v>
      </c>
      <c r="AA282" s="209">
        <v>84.88</v>
      </c>
      <c r="AB282" s="209">
        <v>88.83</v>
      </c>
      <c r="AC282" s="209">
        <v>87.32</v>
      </c>
      <c r="AD282" s="209">
        <v>87.2</v>
      </c>
      <c r="AE282" s="209">
        <v>85.56</v>
      </c>
      <c r="AF282" s="212">
        <v>86.76</v>
      </c>
      <c r="AG282" s="209">
        <v>84.27</v>
      </c>
      <c r="AH282" s="209">
        <v>88.41</v>
      </c>
      <c r="AI282" s="209">
        <v>75.930000000000007</v>
      </c>
      <c r="AJ282" s="209">
        <v>82.58</v>
      </c>
      <c r="AK282" s="209">
        <v>85.28</v>
      </c>
      <c r="AL282" s="212">
        <v>83.31</v>
      </c>
      <c r="AM282" s="209">
        <v>87.41</v>
      </c>
      <c r="AN282" s="209">
        <v>88.29</v>
      </c>
      <c r="AO282" s="209">
        <v>86.01</v>
      </c>
      <c r="AP282" s="209">
        <v>84.54</v>
      </c>
      <c r="AQ282" s="209">
        <v>86.75</v>
      </c>
      <c r="AR282" s="212">
        <v>86.6</v>
      </c>
      <c r="AS282" s="209">
        <v>85.73</v>
      </c>
      <c r="AT282" s="209">
        <v>84.2</v>
      </c>
      <c r="AU282" s="209">
        <v>90.24</v>
      </c>
      <c r="AV282" s="209">
        <v>78.25</v>
      </c>
      <c r="AW282" s="209">
        <v>83.56</v>
      </c>
      <c r="AX282" s="212">
        <v>84.43</v>
      </c>
      <c r="AY282" s="209">
        <v>76.88</v>
      </c>
      <c r="AZ282" s="209">
        <v>73.25</v>
      </c>
      <c r="BA282" s="209">
        <v>79.38</v>
      </c>
      <c r="BB282" s="209">
        <v>75.03</v>
      </c>
      <c r="BC282" s="209">
        <v>82.96</v>
      </c>
      <c r="BD282" s="212">
        <v>77.52</v>
      </c>
      <c r="BE282" s="209">
        <v>89.88</v>
      </c>
      <c r="BF282" s="209">
        <v>89.08</v>
      </c>
      <c r="BG282" s="209">
        <v>86.54</v>
      </c>
      <c r="BH282" s="209">
        <v>87.16</v>
      </c>
      <c r="BI282" s="209">
        <v>86.1</v>
      </c>
      <c r="BJ282" s="212">
        <v>87.75</v>
      </c>
      <c r="BK282" s="209">
        <v>86.99</v>
      </c>
      <c r="BL282" s="209">
        <v>86.99</v>
      </c>
      <c r="BM282" s="209">
        <v>88.78</v>
      </c>
      <c r="BN282" s="209">
        <v>83.31</v>
      </c>
      <c r="BO282" s="209">
        <v>86.87</v>
      </c>
      <c r="BP282" s="212">
        <v>86.59</v>
      </c>
      <c r="BQ282" s="209">
        <v>86.5</v>
      </c>
      <c r="BR282" s="209">
        <v>82.2</v>
      </c>
      <c r="BS282" s="209">
        <v>78.52</v>
      </c>
      <c r="BT282" s="209">
        <v>74.91</v>
      </c>
      <c r="BU282" s="209">
        <v>81.72</v>
      </c>
      <c r="BV282" s="212">
        <v>80.790000000000006</v>
      </c>
      <c r="BW282" s="209">
        <v>83.78</v>
      </c>
      <c r="BX282" s="209">
        <v>83.54</v>
      </c>
      <c r="BY282" s="209">
        <v>82.94</v>
      </c>
      <c r="BZ282" s="209">
        <v>89.45</v>
      </c>
      <c r="CA282" s="209">
        <v>88.78</v>
      </c>
      <c r="CB282" s="212">
        <v>85.7</v>
      </c>
      <c r="CC282" s="209">
        <v>79.14</v>
      </c>
      <c r="CD282" s="209">
        <v>73</v>
      </c>
      <c r="CE282" s="209">
        <v>72.63</v>
      </c>
      <c r="CF282" s="209">
        <v>75.38</v>
      </c>
      <c r="CG282" s="209">
        <v>71.88</v>
      </c>
      <c r="CH282" s="212">
        <v>74.41</v>
      </c>
      <c r="CI282" s="209">
        <v>82.75</v>
      </c>
      <c r="CJ282" s="209">
        <v>80.62</v>
      </c>
      <c r="CK282" s="209">
        <v>77.28</v>
      </c>
      <c r="CL282" s="209">
        <v>77.52</v>
      </c>
      <c r="CM282" s="209">
        <v>74.010000000000005</v>
      </c>
      <c r="CN282" s="212">
        <v>78.45</v>
      </c>
      <c r="CO282" s="161"/>
      <c r="CP282" s="161"/>
      <c r="CQ282" s="161"/>
      <c r="CR282" s="161"/>
      <c r="CS282" s="161"/>
      <c r="CT282" s="162"/>
      <c r="CU282" s="209">
        <v>91.22</v>
      </c>
      <c r="CV282" s="209">
        <v>90.67</v>
      </c>
      <c r="CW282" s="209">
        <v>85.24</v>
      </c>
      <c r="CX282" s="209">
        <v>53.84</v>
      </c>
      <c r="CY282" s="212">
        <v>80.430000000000007</v>
      </c>
      <c r="CZ282" s="209">
        <v>72.959999999999994</v>
      </c>
      <c r="DA282" s="209">
        <v>87.78</v>
      </c>
      <c r="DB282" s="209">
        <v>87.36</v>
      </c>
      <c r="DC282" s="209">
        <v>80.88</v>
      </c>
      <c r="DD282" s="209">
        <v>92.8</v>
      </c>
      <c r="DE282" s="209">
        <v>67.010000000000005</v>
      </c>
      <c r="DF282" s="212">
        <v>81.569999999999993</v>
      </c>
      <c r="DG282" s="209">
        <v>88.22</v>
      </c>
      <c r="DH282" s="209">
        <v>89.08</v>
      </c>
      <c r="DI282" s="209">
        <v>89.14</v>
      </c>
      <c r="DJ282" s="209">
        <v>84.79</v>
      </c>
      <c r="DK282" s="209">
        <v>95.09</v>
      </c>
      <c r="DL282" s="212">
        <v>89.26</v>
      </c>
      <c r="DM282" s="209">
        <v>86.71</v>
      </c>
      <c r="DN282" s="209">
        <v>81.72</v>
      </c>
      <c r="DO282" s="209">
        <v>85.61</v>
      </c>
      <c r="DP282" s="209">
        <v>82.82</v>
      </c>
      <c r="DQ282" s="209">
        <v>86.83</v>
      </c>
      <c r="DR282" s="212">
        <v>84.74</v>
      </c>
      <c r="DS282" s="212">
        <v>67.56</v>
      </c>
      <c r="DT282" s="212">
        <v>66.06</v>
      </c>
      <c r="DU282" s="212">
        <v>69.22</v>
      </c>
      <c r="DV282" s="212">
        <v>65.09</v>
      </c>
      <c r="DW282" s="212">
        <v>69.16</v>
      </c>
      <c r="DX282" s="212">
        <v>70.95</v>
      </c>
      <c r="DY282" s="212">
        <v>59.13</v>
      </c>
      <c r="DZ282" s="212">
        <v>65.95</v>
      </c>
      <c r="EA282" s="214">
        <v>73.739999999999995</v>
      </c>
    </row>
    <row r="283" spans="1:131" s="6" customFormat="1" x14ac:dyDescent="0.2">
      <c r="A283" s="90">
        <v>48</v>
      </c>
      <c r="B283" s="91" t="s">
        <v>587</v>
      </c>
      <c r="C283" s="92" t="s">
        <v>431</v>
      </c>
      <c r="D283" s="91" t="s">
        <v>432</v>
      </c>
      <c r="E283" s="225">
        <v>81.59</v>
      </c>
      <c r="F283" s="163">
        <v>93</v>
      </c>
      <c r="G283" s="163">
        <v>92</v>
      </c>
      <c r="H283" s="275">
        <v>100</v>
      </c>
      <c r="I283" s="209">
        <v>79.569999999999993</v>
      </c>
      <c r="J283" s="209">
        <v>79.78</v>
      </c>
      <c r="K283" s="209">
        <v>79.349999999999994</v>
      </c>
      <c r="L283" s="209">
        <v>83.44</v>
      </c>
      <c r="M283" s="209">
        <v>82.58</v>
      </c>
      <c r="N283" s="212">
        <v>80.95</v>
      </c>
      <c r="O283" s="209">
        <v>82.8</v>
      </c>
      <c r="P283" s="209">
        <v>80.650000000000006</v>
      </c>
      <c r="Q283" s="209">
        <v>81.08</v>
      </c>
      <c r="R283" s="209">
        <v>83.44</v>
      </c>
      <c r="S283" s="209">
        <v>83.66</v>
      </c>
      <c r="T283" s="212">
        <v>82.32</v>
      </c>
      <c r="U283" s="209">
        <v>78.92</v>
      </c>
      <c r="V283" s="209">
        <v>75.87</v>
      </c>
      <c r="W283" s="209">
        <v>77.42</v>
      </c>
      <c r="X283" s="209">
        <v>80.22</v>
      </c>
      <c r="Y283" s="209">
        <v>86.02</v>
      </c>
      <c r="Z283" s="212">
        <v>79.7</v>
      </c>
      <c r="AA283" s="209">
        <v>84.67</v>
      </c>
      <c r="AB283" s="209">
        <v>86.02</v>
      </c>
      <c r="AC283" s="209">
        <v>85.22</v>
      </c>
      <c r="AD283" s="209">
        <v>84.73</v>
      </c>
      <c r="AE283" s="209">
        <v>83.26</v>
      </c>
      <c r="AF283" s="212">
        <v>84.78</v>
      </c>
      <c r="AG283" s="209">
        <v>81.96</v>
      </c>
      <c r="AH283" s="209">
        <v>87.1</v>
      </c>
      <c r="AI283" s="209">
        <v>76.09</v>
      </c>
      <c r="AJ283" s="209">
        <v>76.13</v>
      </c>
      <c r="AK283" s="209">
        <v>81.09</v>
      </c>
      <c r="AL283" s="212">
        <v>80.48</v>
      </c>
      <c r="AM283" s="209">
        <v>84.62</v>
      </c>
      <c r="AN283" s="209">
        <v>86.24</v>
      </c>
      <c r="AO283" s="209">
        <v>84.3</v>
      </c>
      <c r="AP283" s="209">
        <v>80.86</v>
      </c>
      <c r="AQ283" s="209">
        <v>84.09</v>
      </c>
      <c r="AR283" s="212">
        <v>84.02</v>
      </c>
      <c r="AS283" s="209">
        <v>77.8</v>
      </c>
      <c r="AT283" s="209">
        <v>82.37</v>
      </c>
      <c r="AU283" s="209">
        <v>89.03</v>
      </c>
      <c r="AV283" s="209">
        <v>77.849999999999994</v>
      </c>
      <c r="AW283" s="209">
        <v>81.96</v>
      </c>
      <c r="AX283" s="212">
        <v>81.819999999999993</v>
      </c>
      <c r="AY283" s="209">
        <v>76.56</v>
      </c>
      <c r="AZ283" s="209">
        <v>75.22</v>
      </c>
      <c r="BA283" s="209">
        <v>78.48</v>
      </c>
      <c r="BB283" s="209">
        <v>76.3</v>
      </c>
      <c r="BC283" s="209">
        <v>80.89</v>
      </c>
      <c r="BD283" s="212">
        <v>77.47</v>
      </c>
      <c r="BE283" s="209">
        <v>87.31</v>
      </c>
      <c r="BF283" s="209">
        <v>85.43</v>
      </c>
      <c r="BG283" s="209">
        <v>85.38</v>
      </c>
      <c r="BH283" s="209">
        <v>84.73</v>
      </c>
      <c r="BI283" s="209">
        <v>87.61</v>
      </c>
      <c r="BJ283" s="212">
        <v>86.09</v>
      </c>
      <c r="BK283" s="209">
        <v>83.74</v>
      </c>
      <c r="BL283" s="209">
        <v>85.05</v>
      </c>
      <c r="BM283" s="209">
        <v>86.09</v>
      </c>
      <c r="BN283" s="209">
        <v>80.430000000000007</v>
      </c>
      <c r="BO283" s="209">
        <v>82.15</v>
      </c>
      <c r="BP283" s="212">
        <v>83.49</v>
      </c>
      <c r="BQ283" s="209">
        <v>86.52</v>
      </c>
      <c r="BR283" s="209">
        <v>86.24</v>
      </c>
      <c r="BS283" s="209">
        <v>84.09</v>
      </c>
      <c r="BT283" s="209">
        <v>79.78</v>
      </c>
      <c r="BU283" s="209">
        <v>82.17</v>
      </c>
      <c r="BV283" s="212">
        <v>83.77</v>
      </c>
      <c r="BW283" s="209">
        <v>86.02</v>
      </c>
      <c r="BX283" s="209">
        <v>83.04</v>
      </c>
      <c r="BY283" s="209">
        <v>84.52</v>
      </c>
      <c r="BZ283" s="209">
        <v>88.26</v>
      </c>
      <c r="CA283" s="209">
        <v>89.57</v>
      </c>
      <c r="CB283" s="212">
        <v>86.28</v>
      </c>
      <c r="CC283" s="209">
        <v>77.61</v>
      </c>
      <c r="CD283" s="209">
        <v>75.430000000000007</v>
      </c>
      <c r="CE283" s="209">
        <v>77.36</v>
      </c>
      <c r="CF283" s="209">
        <v>77.58</v>
      </c>
      <c r="CG283" s="209">
        <v>74.41</v>
      </c>
      <c r="CH283" s="212">
        <v>76.47</v>
      </c>
      <c r="CI283" s="209">
        <v>79.569999999999993</v>
      </c>
      <c r="CJ283" s="209">
        <v>80.67</v>
      </c>
      <c r="CK283" s="209">
        <v>78.89</v>
      </c>
      <c r="CL283" s="209">
        <v>77.83</v>
      </c>
      <c r="CM283" s="209">
        <v>78.040000000000006</v>
      </c>
      <c r="CN283" s="212">
        <v>78.989999999999995</v>
      </c>
      <c r="CO283" s="161"/>
      <c r="CP283" s="161"/>
      <c r="CQ283" s="161"/>
      <c r="CR283" s="161"/>
      <c r="CS283" s="161"/>
      <c r="CT283" s="162"/>
      <c r="CU283" s="209">
        <v>88.6</v>
      </c>
      <c r="CV283" s="209">
        <v>76.52</v>
      </c>
      <c r="CW283" s="209">
        <v>81.08</v>
      </c>
      <c r="CX283" s="209">
        <v>60.65</v>
      </c>
      <c r="CY283" s="212">
        <v>76.760000000000005</v>
      </c>
      <c r="CZ283" s="209">
        <v>68.349999999999994</v>
      </c>
      <c r="DA283" s="209">
        <v>84.52</v>
      </c>
      <c r="DB283" s="209">
        <v>84.95</v>
      </c>
      <c r="DC283" s="209">
        <v>74.41</v>
      </c>
      <c r="DD283" s="209">
        <v>90.11</v>
      </c>
      <c r="DE283" s="209">
        <v>65.22</v>
      </c>
      <c r="DF283" s="212">
        <v>77.98</v>
      </c>
      <c r="DG283" s="209">
        <v>88.39</v>
      </c>
      <c r="DH283" s="209">
        <v>88.39</v>
      </c>
      <c r="DI283" s="209">
        <v>84.13</v>
      </c>
      <c r="DJ283" s="209">
        <v>79.569999999999993</v>
      </c>
      <c r="DK283" s="209">
        <v>87.1</v>
      </c>
      <c r="DL283" s="212">
        <v>85.52</v>
      </c>
      <c r="DM283" s="209">
        <v>81.94</v>
      </c>
      <c r="DN283" s="209">
        <v>79.78</v>
      </c>
      <c r="DO283" s="209">
        <v>82.15</v>
      </c>
      <c r="DP283" s="209">
        <v>81.290000000000006</v>
      </c>
      <c r="DQ283" s="209">
        <v>82.15</v>
      </c>
      <c r="DR283" s="212">
        <v>81.459999999999994</v>
      </c>
      <c r="DS283" s="212">
        <v>84.7</v>
      </c>
      <c r="DT283" s="212">
        <v>84.62</v>
      </c>
      <c r="DU283" s="212">
        <v>84.95</v>
      </c>
      <c r="DV283" s="212">
        <v>80.989999999999995</v>
      </c>
      <c r="DW283" s="212">
        <v>87.17</v>
      </c>
      <c r="DX283" s="212">
        <v>83.25</v>
      </c>
      <c r="DY283" s="212">
        <v>76.430000000000007</v>
      </c>
      <c r="DZ283" s="212">
        <v>81.11</v>
      </c>
      <c r="EA283" s="214">
        <v>87</v>
      </c>
    </row>
    <row r="284" spans="1:131" s="6" customFormat="1" x14ac:dyDescent="0.2">
      <c r="A284" s="90">
        <v>48</v>
      </c>
      <c r="B284" s="91" t="s">
        <v>587</v>
      </c>
      <c r="C284" s="92" t="s">
        <v>433</v>
      </c>
      <c r="D284" s="200" t="s">
        <v>434</v>
      </c>
      <c r="E284" s="225">
        <v>74.41</v>
      </c>
      <c r="F284" s="163">
        <v>82</v>
      </c>
      <c r="G284" s="163">
        <v>90</v>
      </c>
      <c r="H284" s="275">
        <v>91.111111111111114</v>
      </c>
      <c r="I284" s="209">
        <v>77.28</v>
      </c>
      <c r="J284" s="209">
        <v>78.27</v>
      </c>
      <c r="K284" s="209">
        <v>79.75</v>
      </c>
      <c r="L284" s="209">
        <v>71.709999999999994</v>
      </c>
      <c r="M284" s="209">
        <v>77.069999999999993</v>
      </c>
      <c r="N284" s="212">
        <v>76.8</v>
      </c>
      <c r="O284" s="209">
        <v>86.17</v>
      </c>
      <c r="P284" s="209">
        <v>73.58</v>
      </c>
      <c r="Q284" s="209">
        <v>76.05</v>
      </c>
      <c r="R284" s="209">
        <v>78.77</v>
      </c>
      <c r="S284" s="209">
        <v>76.540000000000006</v>
      </c>
      <c r="T284" s="212">
        <v>78.22</v>
      </c>
      <c r="U284" s="209">
        <v>70</v>
      </c>
      <c r="V284" s="209">
        <v>65.819999999999993</v>
      </c>
      <c r="W284" s="209">
        <v>67.09</v>
      </c>
      <c r="X284" s="209">
        <v>78.27</v>
      </c>
      <c r="Y284" s="209">
        <v>87.16</v>
      </c>
      <c r="Z284" s="212">
        <v>73.77</v>
      </c>
      <c r="AA284" s="209">
        <v>79.510000000000005</v>
      </c>
      <c r="AB284" s="209">
        <v>83.46</v>
      </c>
      <c r="AC284" s="209">
        <v>84.75</v>
      </c>
      <c r="AD284" s="209">
        <v>83.9</v>
      </c>
      <c r="AE284" s="209">
        <v>70.38</v>
      </c>
      <c r="AF284" s="212">
        <v>80.45</v>
      </c>
      <c r="AG284" s="209">
        <v>62.93</v>
      </c>
      <c r="AH284" s="209">
        <v>77.319999999999993</v>
      </c>
      <c r="AI284" s="209">
        <v>53.58</v>
      </c>
      <c r="AJ284" s="209">
        <v>64.44</v>
      </c>
      <c r="AK284" s="209">
        <v>75.56</v>
      </c>
      <c r="AL284" s="212">
        <v>66.78</v>
      </c>
      <c r="AM284" s="209">
        <v>86.17</v>
      </c>
      <c r="AN284" s="209">
        <v>83.95</v>
      </c>
      <c r="AO284" s="209">
        <v>81.73</v>
      </c>
      <c r="AP284" s="209">
        <v>76.790000000000006</v>
      </c>
      <c r="AQ284" s="209">
        <v>77.040000000000006</v>
      </c>
      <c r="AR284" s="212">
        <v>81.14</v>
      </c>
      <c r="AS284" s="209">
        <v>68.75</v>
      </c>
      <c r="AT284" s="209">
        <v>74.39</v>
      </c>
      <c r="AU284" s="209">
        <v>90.12</v>
      </c>
      <c r="AV284" s="209">
        <v>67.27</v>
      </c>
      <c r="AW284" s="209">
        <v>74.319999999999993</v>
      </c>
      <c r="AX284" s="212">
        <v>75.06</v>
      </c>
      <c r="AY284" s="209">
        <v>63.5</v>
      </c>
      <c r="AZ284" s="209">
        <v>65.13</v>
      </c>
      <c r="BA284" s="209">
        <v>69.88</v>
      </c>
      <c r="BB284" s="209">
        <v>63.33</v>
      </c>
      <c r="BC284" s="209">
        <v>73.09</v>
      </c>
      <c r="BD284" s="212">
        <v>67.040000000000006</v>
      </c>
      <c r="BE284" s="209">
        <v>86.67</v>
      </c>
      <c r="BF284" s="209">
        <v>81.27</v>
      </c>
      <c r="BG284" s="209">
        <v>79.260000000000005</v>
      </c>
      <c r="BH284" s="209">
        <v>72.84</v>
      </c>
      <c r="BI284" s="209">
        <v>73.77</v>
      </c>
      <c r="BJ284" s="212">
        <v>78.8</v>
      </c>
      <c r="BK284" s="209">
        <v>82.47</v>
      </c>
      <c r="BL284" s="209">
        <v>79.260000000000005</v>
      </c>
      <c r="BM284" s="209">
        <v>84.44</v>
      </c>
      <c r="BN284" s="209">
        <v>73.58</v>
      </c>
      <c r="BO284" s="209">
        <v>81.23</v>
      </c>
      <c r="BP284" s="212">
        <v>80.2</v>
      </c>
      <c r="BQ284" s="209">
        <v>77.56</v>
      </c>
      <c r="BR284" s="209">
        <v>72.930000000000007</v>
      </c>
      <c r="BS284" s="209">
        <v>71</v>
      </c>
      <c r="BT284" s="209">
        <v>60.75</v>
      </c>
      <c r="BU284" s="209">
        <v>67.59</v>
      </c>
      <c r="BV284" s="212">
        <v>70.02</v>
      </c>
      <c r="BW284" s="209">
        <v>77.53</v>
      </c>
      <c r="BX284" s="209">
        <v>73.33</v>
      </c>
      <c r="BY284" s="209">
        <v>75.56</v>
      </c>
      <c r="BZ284" s="209">
        <v>89.38</v>
      </c>
      <c r="CA284" s="209">
        <v>86.5</v>
      </c>
      <c r="CB284" s="212">
        <v>80.45</v>
      </c>
      <c r="CC284" s="209">
        <v>61.75</v>
      </c>
      <c r="CD284" s="209">
        <v>56.3</v>
      </c>
      <c r="CE284" s="209">
        <v>56.05</v>
      </c>
      <c r="CF284" s="209">
        <v>62.75</v>
      </c>
      <c r="CG284" s="209">
        <v>55</v>
      </c>
      <c r="CH284" s="212">
        <v>58.36</v>
      </c>
      <c r="CI284" s="209">
        <v>78.77</v>
      </c>
      <c r="CJ284" s="209">
        <v>75.06</v>
      </c>
      <c r="CK284" s="209">
        <v>64.2</v>
      </c>
      <c r="CL284" s="209">
        <v>59.75</v>
      </c>
      <c r="CM284" s="209">
        <v>60.26</v>
      </c>
      <c r="CN284" s="212">
        <v>67.72</v>
      </c>
      <c r="CO284" s="161"/>
      <c r="CP284" s="161"/>
      <c r="CQ284" s="161"/>
      <c r="CR284" s="161"/>
      <c r="CS284" s="161"/>
      <c r="CT284" s="162"/>
      <c r="CU284" s="209">
        <v>81.95</v>
      </c>
      <c r="CV284" s="209">
        <v>82.93</v>
      </c>
      <c r="CW284" s="209">
        <v>74.39</v>
      </c>
      <c r="CX284" s="209">
        <v>38.770000000000003</v>
      </c>
      <c r="CY284" s="212">
        <v>69.599999999999994</v>
      </c>
      <c r="CZ284" s="209">
        <v>60.73</v>
      </c>
      <c r="DA284" s="209">
        <v>81.459999999999994</v>
      </c>
      <c r="DB284" s="209">
        <v>84.39</v>
      </c>
      <c r="DC284" s="209">
        <v>59.75</v>
      </c>
      <c r="DD284" s="209">
        <v>88.78</v>
      </c>
      <c r="DE284" s="209">
        <v>56.59</v>
      </c>
      <c r="DF284" s="212">
        <v>72.02</v>
      </c>
      <c r="DG284" s="209">
        <v>88.89</v>
      </c>
      <c r="DH284" s="209">
        <v>87.75</v>
      </c>
      <c r="DI284" s="209">
        <v>84.5</v>
      </c>
      <c r="DJ284" s="209">
        <v>67.41</v>
      </c>
      <c r="DK284" s="209">
        <v>89.27</v>
      </c>
      <c r="DL284" s="212">
        <v>83.56</v>
      </c>
      <c r="DM284" s="209">
        <v>81.23</v>
      </c>
      <c r="DN284" s="209">
        <v>72.84</v>
      </c>
      <c r="DO284" s="209">
        <v>80.25</v>
      </c>
      <c r="DP284" s="209">
        <v>76.540000000000006</v>
      </c>
      <c r="DQ284" s="209">
        <v>82.78</v>
      </c>
      <c r="DR284" s="212">
        <v>78.709999999999994</v>
      </c>
      <c r="DS284" s="212">
        <v>81.64</v>
      </c>
      <c r="DT284" s="212">
        <v>82.23</v>
      </c>
      <c r="DU284" s="212">
        <v>82.25</v>
      </c>
      <c r="DV284" s="212">
        <v>79.650000000000006</v>
      </c>
      <c r="DW284" s="212">
        <v>84.79</v>
      </c>
      <c r="DX284" s="212">
        <v>85.02</v>
      </c>
      <c r="DY284" s="212">
        <v>77.72</v>
      </c>
      <c r="DZ284" s="212">
        <v>77.489999999999995</v>
      </c>
      <c r="EA284" s="214">
        <v>83.49</v>
      </c>
    </row>
    <row r="285" spans="1:131" s="6" customFormat="1" ht="16.5" customHeight="1" x14ac:dyDescent="0.2">
      <c r="A285" s="90">
        <v>48</v>
      </c>
      <c r="B285" s="91" t="s">
        <v>587</v>
      </c>
      <c r="C285" s="92" t="s">
        <v>435</v>
      </c>
      <c r="D285" s="200" t="s">
        <v>436</v>
      </c>
      <c r="E285" s="225">
        <v>79.98</v>
      </c>
      <c r="F285" s="216">
        <v>110</v>
      </c>
      <c r="G285" s="216">
        <v>107</v>
      </c>
      <c r="H285" s="275">
        <v>100</v>
      </c>
      <c r="I285" s="209">
        <v>80</v>
      </c>
      <c r="J285" s="209">
        <v>82.75</v>
      </c>
      <c r="K285" s="209">
        <v>82.18</v>
      </c>
      <c r="L285" s="209">
        <v>80.73</v>
      </c>
      <c r="M285" s="209">
        <v>84.73</v>
      </c>
      <c r="N285" s="212">
        <v>82.08</v>
      </c>
      <c r="O285" s="209">
        <v>83.27</v>
      </c>
      <c r="P285" s="209">
        <v>78.52</v>
      </c>
      <c r="Q285" s="209">
        <v>83.55</v>
      </c>
      <c r="R285" s="209">
        <v>80.92</v>
      </c>
      <c r="S285" s="209">
        <v>83.82</v>
      </c>
      <c r="T285" s="212">
        <v>82.02</v>
      </c>
      <c r="U285" s="209">
        <v>79.239999999999995</v>
      </c>
      <c r="V285" s="209">
        <v>75.66</v>
      </c>
      <c r="W285" s="209">
        <v>76.45</v>
      </c>
      <c r="X285" s="209">
        <v>82.2</v>
      </c>
      <c r="Y285" s="209">
        <v>81.11</v>
      </c>
      <c r="Z285" s="212">
        <v>78.95</v>
      </c>
      <c r="AA285" s="209">
        <v>83.58</v>
      </c>
      <c r="AB285" s="209">
        <v>84.81</v>
      </c>
      <c r="AC285" s="209">
        <v>84.53</v>
      </c>
      <c r="AD285" s="209">
        <v>82.99</v>
      </c>
      <c r="AE285" s="209">
        <v>82.22</v>
      </c>
      <c r="AF285" s="212">
        <v>83.63</v>
      </c>
      <c r="AG285" s="209">
        <v>80.930000000000007</v>
      </c>
      <c r="AH285" s="209">
        <v>83.15</v>
      </c>
      <c r="AI285" s="209">
        <v>76.11</v>
      </c>
      <c r="AJ285" s="209">
        <v>75</v>
      </c>
      <c r="AK285" s="209">
        <v>79.27</v>
      </c>
      <c r="AL285" s="212">
        <v>78.89</v>
      </c>
      <c r="AM285" s="209">
        <v>81.5</v>
      </c>
      <c r="AN285" s="209">
        <v>84.44</v>
      </c>
      <c r="AO285" s="209">
        <v>81.12</v>
      </c>
      <c r="AP285" s="209">
        <v>79.260000000000005</v>
      </c>
      <c r="AQ285" s="209">
        <v>81.3</v>
      </c>
      <c r="AR285" s="212">
        <v>81.52</v>
      </c>
      <c r="AS285" s="209">
        <v>83.09</v>
      </c>
      <c r="AT285" s="209">
        <v>81.47</v>
      </c>
      <c r="AU285" s="209">
        <v>85.82</v>
      </c>
      <c r="AV285" s="209">
        <v>76.5</v>
      </c>
      <c r="AW285" s="209">
        <v>82.36</v>
      </c>
      <c r="AX285" s="212">
        <v>81.92</v>
      </c>
      <c r="AY285" s="209">
        <v>74.260000000000005</v>
      </c>
      <c r="AZ285" s="209">
        <v>73.7</v>
      </c>
      <c r="BA285" s="209">
        <v>75.599999999999994</v>
      </c>
      <c r="BB285" s="209">
        <v>73.66</v>
      </c>
      <c r="BC285" s="209">
        <v>78.349999999999994</v>
      </c>
      <c r="BD285" s="212">
        <v>75.14</v>
      </c>
      <c r="BE285" s="209">
        <v>84.53</v>
      </c>
      <c r="BF285" s="209">
        <v>83.7</v>
      </c>
      <c r="BG285" s="209">
        <v>81.12</v>
      </c>
      <c r="BH285" s="209">
        <v>80.569999999999993</v>
      </c>
      <c r="BI285" s="209">
        <v>79.81</v>
      </c>
      <c r="BJ285" s="212">
        <v>81.96</v>
      </c>
      <c r="BK285" s="209">
        <v>82.48</v>
      </c>
      <c r="BL285" s="209">
        <v>82.45</v>
      </c>
      <c r="BM285" s="209">
        <v>83.43</v>
      </c>
      <c r="BN285" s="209">
        <v>78.88</v>
      </c>
      <c r="BO285" s="209">
        <v>82.64</v>
      </c>
      <c r="BP285" s="212">
        <v>81.97</v>
      </c>
      <c r="BQ285" s="209">
        <v>79.819999999999993</v>
      </c>
      <c r="BR285" s="209">
        <v>78.349999999999994</v>
      </c>
      <c r="BS285" s="209">
        <v>77.8</v>
      </c>
      <c r="BT285" s="209">
        <v>72.34</v>
      </c>
      <c r="BU285" s="209">
        <v>78.33</v>
      </c>
      <c r="BV285" s="212">
        <v>77.34</v>
      </c>
      <c r="BW285" s="209">
        <v>83.15</v>
      </c>
      <c r="BX285" s="209">
        <v>80.91</v>
      </c>
      <c r="BY285" s="209">
        <v>80.73</v>
      </c>
      <c r="BZ285" s="209">
        <v>81.83</v>
      </c>
      <c r="CA285" s="209">
        <v>82.91</v>
      </c>
      <c r="CB285" s="212">
        <v>81.900000000000006</v>
      </c>
      <c r="CC285" s="209">
        <v>79.81</v>
      </c>
      <c r="CD285" s="209">
        <v>74.77</v>
      </c>
      <c r="CE285" s="209">
        <v>76.3</v>
      </c>
      <c r="CF285" s="209">
        <v>74.81</v>
      </c>
      <c r="CG285" s="209">
        <v>74.86</v>
      </c>
      <c r="CH285" s="212">
        <v>76.099999999999994</v>
      </c>
      <c r="CI285" s="209">
        <v>79.819999999999993</v>
      </c>
      <c r="CJ285" s="209">
        <v>78.33</v>
      </c>
      <c r="CK285" s="209">
        <v>75.78</v>
      </c>
      <c r="CL285" s="209">
        <v>72.239999999999995</v>
      </c>
      <c r="CM285" s="209">
        <v>69.36</v>
      </c>
      <c r="CN285" s="212">
        <v>75.33</v>
      </c>
      <c r="CO285" s="161"/>
      <c r="CP285" s="161"/>
      <c r="CQ285" s="161"/>
      <c r="CR285" s="161"/>
      <c r="CS285" s="161"/>
      <c r="CT285" s="162"/>
      <c r="CU285" s="209">
        <v>85.32</v>
      </c>
      <c r="CV285" s="209">
        <v>84.77</v>
      </c>
      <c r="CW285" s="209">
        <v>81.650000000000006</v>
      </c>
      <c r="CX285" s="209">
        <v>60</v>
      </c>
      <c r="CY285" s="212">
        <v>78.36</v>
      </c>
      <c r="CZ285" s="209">
        <v>72.92</v>
      </c>
      <c r="DA285" s="209">
        <v>83.21</v>
      </c>
      <c r="DB285" s="209">
        <v>80.75</v>
      </c>
      <c r="DC285" s="209">
        <v>77.56</v>
      </c>
      <c r="DD285" s="209">
        <v>84.18</v>
      </c>
      <c r="DE285" s="209">
        <v>69.39</v>
      </c>
      <c r="DF285" s="212">
        <v>78.25</v>
      </c>
      <c r="DG285" s="209">
        <v>83.3</v>
      </c>
      <c r="DH285" s="209">
        <v>84.36</v>
      </c>
      <c r="DI285" s="209">
        <v>84.22</v>
      </c>
      <c r="DJ285" s="209">
        <v>80.73</v>
      </c>
      <c r="DK285" s="209">
        <v>88.18</v>
      </c>
      <c r="DL285" s="212">
        <v>84.17</v>
      </c>
      <c r="DM285" s="209">
        <v>78.55</v>
      </c>
      <c r="DN285" s="209">
        <v>78.73</v>
      </c>
      <c r="DO285" s="209">
        <v>83.12</v>
      </c>
      <c r="DP285" s="209">
        <v>77.64</v>
      </c>
      <c r="DQ285" s="209">
        <v>80.73</v>
      </c>
      <c r="DR285" s="212">
        <v>79.739999999999995</v>
      </c>
      <c r="DS285" s="212">
        <v>77.510000000000005</v>
      </c>
      <c r="DT285" s="212">
        <v>77.13</v>
      </c>
      <c r="DU285" s="212">
        <v>73.94</v>
      </c>
      <c r="DV285" s="212">
        <v>71.06</v>
      </c>
      <c r="DW285" s="212">
        <v>79.5</v>
      </c>
      <c r="DX285" s="212">
        <v>75.239999999999995</v>
      </c>
      <c r="DY285" s="212">
        <v>63.02</v>
      </c>
      <c r="DZ285" s="212">
        <v>71.05</v>
      </c>
      <c r="EA285" s="214">
        <v>81.14</v>
      </c>
    </row>
    <row r="286" spans="1:131" s="6" customFormat="1" ht="12.75" customHeight="1" x14ac:dyDescent="0.2">
      <c r="A286" s="90">
        <v>48</v>
      </c>
      <c r="B286" s="91" t="s">
        <v>587</v>
      </c>
      <c r="C286" s="92" t="s">
        <v>163</v>
      </c>
      <c r="D286" s="91" t="s">
        <v>1069</v>
      </c>
      <c r="E286" s="225">
        <v>71.459999999999994</v>
      </c>
      <c r="F286" s="216">
        <v>314</v>
      </c>
      <c r="G286" s="216">
        <v>305</v>
      </c>
      <c r="H286" s="275">
        <v>100</v>
      </c>
      <c r="I286" s="209">
        <v>70.23</v>
      </c>
      <c r="J286" s="209">
        <v>71.209999999999994</v>
      </c>
      <c r="K286" s="209">
        <v>71.900000000000006</v>
      </c>
      <c r="L286" s="209">
        <v>71.400000000000006</v>
      </c>
      <c r="M286" s="209">
        <v>71.8</v>
      </c>
      <c r="N286" s="212">
        <v>71.31</v>
      </c>
      <c r="O286" s="209">
        <v>79.42</v>
      </c>
      <c r="P286" s="209">
        <v>70.91</v>
      </c>
      <c r="Q286" s="209">
        <v>73.180000000000007</v>
      </c>
      <c r="R286" s="209">
        <v>72.88</v>
      </c>
      <c r="S286" s="209">
        <v>77.11</v>
      </c>
      <c r="T286" s="212">
        <v>74.709999999999994</v>
      </c>
      <c r="U286" s="209">
        <v>67.34</v>
      </c>
      <c r="V286" s="209">
        <v>65.540000000000006</v>
      </c>
      <c r="W286" s="209">
        <v>64.31</v>
      </c>
      <c r="X286" s="209">
        <v>65.72</v>
      </c>
      <c r="Y286" s="209">
        <v>78.69</v>
      </c>
      <c r="Z286" s="212">
        <v>68.36</v>
      </c>
      <c r="AA286" s="209">
        <v>73.31</v>
      </c>
      <c r="AB286" s="209">
        <v>78.69</v>
      </c>
      <c r="AC286" s="209">
        <v>79.209999999999994</v>
      </c>
      <c r="AD286" s="209">
        <v>73.16</v>
      </c>
      <c r="AE286" s="209">
        <v>73.55</v>
      </c>
      <c r="AF286" s="212">
        <v>75.569999999999993</v>
      </c>
      <c r="AG286" s="209">
        <v>69.42</v>
      </c>
      <c r="AH286" s="209">
        <v>79.290000000000006</v>
      </c>
      <c r="AI286" s="209">
        <v>56.46</v>
      </c>
      <c r="AJ286" s="209">
        <v>67.2</v>
      </c>
      <c r="AK286" s="209">
        <v>71.790000000000006</v>
      </c>
      <c r="AL286" s="212">
        <v>68.819999999999993</v>
      </c>
      <c r="AM286" s="209">
        <v>77.760000000000005</v>
      </c>
      <c r="AN286" s="209">
        <v>78.31</v>
      </c>
      <c r="AO286" s="209">
        <v>78.900000000000006</v>
      </c>
      <c r="AP286" s="209">
        <v>73.72</v>
      </c>
      <c r="AQ286" s="209">
        <v>71.209999999999994</v>
      </c>
      <c r="AR286" s="212">
        <v>75.97</v>
      </c>
      <c r="AS286" s="209">
        <v>66.84</v>
      </c>
      <c r="AT286" s="209">
        <v>72.08</v>
      </c>
      <c r="AU286" s="209">
        <v>88.72</v>
      </c>
      <c r="AV286" s="209">
        <v>61.78</v>
      </c>
      <c r="AW286" s="209">
        <v>74.56</v>
      </c>
      <c r="AX286" s="212">
        <v>72.89</v>
      </c>
      <c r="AY286" s="209">
        <v>62.71</v>
      </c>
      <c r="AZ286" s="209">
        <v>62.24</v>
      </c>
      <c r="BA286" s="209">
        <v>66.989999999999995</v>
      </c>
      <c r="BB286" s="209">
        <v>60.79</v>
      </c>
      <c r="BC286" s="209">
        <v>71.91</v>
      </c>
      <c r="BD286" s="212">
        <v>64.95</v>
      </c>
      <c r="BE286" s="209">
        <v>83.27</v>
      </c>
      <c r="BF286" s="209">
        <v>72.48</v>
      </c>
      <c r="BG286" s="209">
        <v>76.260000000000005</v>
      </c>
      <c r="BH286" s="209">
        <v>73.64</v>
      </c>
      <c r="BI286" s="209">
        <v>72.64</v>
      </c>
      <c r="BJ286" s="212">
        <v>75.709999999999994</v>
      </c>
      <c r="BK286" s="209">
        <v>71.430000000000007</v>
      </c>
      <c r="BL286" s="209">
        <v>74.13</v>
      </c>
      <c r="BM286" s="209">
        <v>75.180000000000007</v>
      </c>
      <c r="BN286" s="209">
        <v>65.760000000000005</v>
      </c>
      <c r="BO286" s="209">
        <v>72.66</v>
      </c>
      <c r="BP286" s="212">
        <v>71.84</v>
      </c>
      <c r="BQ286" s="209">
        <v>75.06</v>
      </c>
      <c r="BR286" s="209">
        <v>73.489999999999995</v>
      </c>
      <c r="BS286" s="209">
        <v>70.59</v>
      </c>
      <c r="BT286" s="209">
        <v>65.900000000000006</v>
      </c>
      <c r="BU286" s="209">
        <v>70.94</v>
      </c>
      <c r="BV286" s="212">
        <v>71.22</v>
      </c>
      <c r="BW286" s="209">
        <v>70.819999999999993</v>
      </c>
      <c r="BX286" s="209">
        <v>72.349999999999994</v>
      </c>
      <c r="BY286" s="209">
        <v>72.680000000000007</v>
      </c>
      <c r="BZ286" s="209">
        <v>82.74</v>
      </c>
      <c r="CA286" s="209">
        <v>84.1</v>
      </c>
      <c r="CB286" s="212">
        <v>76.540000000000006</v>
      </c>
      <c r="CC286" s="209">
        <v>65.13</v>
      </c>
      <c r="CD286" s="209">
        <v>59.93</v>
      </c>
      <c r="CE286" s="209">
        <v>58.94</v>
      </c>
      <c r="CF286" s="209">
        <v>62.56</v>
      </c>
      <c r="CG286" s="209">
        <v>57.91</v>
      </c>
      <c r="CH286" s="212">
        <v>60.88</v>
      </c>
      <c r="CI286" s="209">
        <v>74.31</v>
      </c>
      <c r="CJ286" s="209">
        <v>67.22</v>
      </c>
      <c r="CK286" s="209">
        <v>63.83</v>
      </c>
      <c r="CL286" s="209">
        <v>62.35</v>
      </c>
      <c r="CM286" s="209">
        <v>60.41</v>
      </c>
      <c r="CN286" s="212">
        <v>65.66</v>
      </c>
      <c r="CO286" s="161"/>
      <c r="CP286" s="161"/>
      <c r="CQ286" s="161"/>
      <c r="CR286" s="161"/>
      <c r="CS286" s="161"/>
      <c r="CT286" s="162"/>
      <c r="CU286" s="209">
        <v>80.97</v>
      </c>
      <c r="CV286" s="209">
        <v>82.25</v>
      </c>
      <c r="CW286" s="209">
        <v>72.760000000000005</v>
      </c>
      <c r="CX286" s="209">
        <v>41.13</v>
      </c>
      <c r="CY286" s="212">
        <v>69.47</v>
      </c>
      <c r="CZ286" s="209">
        <v>53.31</v>
      </c>
      <c r="DA286" s="209">
        <v>76.72</v>
      </c>
      <c r="DB286" s="209">
        <v>79.81</v>
      </c>
      <c r="DC286" s="209">
        <v>67.91</v>
      </c>
      <c r="DD286" s="209">
        <v>84.77</v>
      </c>
      <c r="DE286" s="209">
        <v>47.96</v>
      </c>
      <c r="DF286" s="212">
        <v>68.47</v>
      </c>
      <c r="DG286" s="209">
        <v>84.58</v>
      </c>
      <c r="DH286" s="209">
        <v>83.9</v>
      </c>
      <c r="DI286" s="209">
        <v>79.010000000000005</v>
      </c>
      <c r="DJ286" s="209">
        <v>69.739999999999995</v>
      </c>
      <c r="DK286" s="209">
        <v>87.15</v>
      </c>
      <c r="DL286" s="212">
        <v>80.84</v>
      </c>
      <c r="DM286" s="209">
        <v>74.77</v>
      </c>
      <c r="DN286" s="209">
        <v>69</v>
      </c>
      <c r="DO286" s="209">
        <v>74.22</v>
      </c>
      <c r="DP286" s="209">
        <v>70.790000000000006</v>
      </c>
      <c r="DQ286" s="209">
        <v>76.95</v>
      </c>
      <c r="DR286" s="212">
        <v>73.150000000000006</v>
      </c>
      <c r="DS286" s="212">
        <v>82.05</v>
      </c>
      <c r="DT286" s="212">
        <v>81.290000000000006</v>
      </c>
      <c r="DU286" s="212">
        <v>80.2</v>
      </c>
      <c r="DV286" s="212">
        <v>78.55</v>
      </c>
      <c r="DW286" s="212">
        <v>81.96</v>
      </c>
      <c r="DX286" s="212">
        <v>79.63</v>
      </c>
      <c r="DY286" s="212">
        <v>75.72</v>
      </c>
      <c r="DZ286" s="212">
        <v>78.290000000000006</v>
      </c>
      <c r="EA286" s="214">
        <v>81.95</v>
      </c>
    </row>
    <row r="287" spans="1:131" s="6" customFormat="1" ht="12.75" customHeight="1" x14ac:dyDescent="0.2">
      <c r="A287" s="90">
        <v>48</v>
      </c>
      <c r="B287" s="91" t="s">
        <v>587</v>
      </c>
      <c r="C287" s="92" t="s">
        <v>437</v>
      </c>
      <c r="D287" s="200" t="s">
        <v>438</v>
      </c>
      <c r="E287" s="225">
        <v>77.98</v>
      </c>
      <c r="F287" s="216">
        <v>104</v>
      </c>
      <c r="G287" s="216">
        <v>107</v>
      </c>
      <c r="H287" s="275">
        <v>97.196261682242991</v>
      </c>
      <c r="I287" s="209">
        <v>78.650000000000006</v>
      </c>
      <c r="J287" s="209">
        <v>79.040000000000006</v>
      </c>
      <c r="K287" s="209">
        <v>78.83</v>
      </c>
      <c r="L287" s="209">
        <v>78.06</v>
      </c>
      <c r="M287" s="209">
        <v>74.900000000000006</v>
      </c>
      <c r="N287" s="212">
        <v>77.91</v>
      </c>
      <c r="O287" s="209">
        <v>83.88</v>
      </c>
      <c r="P287" s="209">
        <v>76.400000000000006</v>
      </c>
      <c r="Q287" s="209">
        <v>83.14</v>
      </c>
      <c r="R287" s="209">
        <v>80</v>
      </c>
      <c r="S287" s="209">
        <v>76.31</v>
      </c>
      <c r="T287" s="212">
        <v>79.959999999999994</v>
      </c>
      <c r="U287" s="209">
        <v>72.040000000000006</v>
      </c>
      <c r="V287" s="209">
        <v>70.3</v>
      </c>
      <c r="W287" s="209">
        <v>71.599999999999994</v>
      </c>
      <c r="X287" s="209">
        <v>74.42</v>
      </c>
      <c r="Y287" s="209">
        <v>82.88</v>
      </c>
      <c r="Z287" s="212">
        <v>74.3</v>
      </c>
      <c r="AA287" s="209">
        <v>82.35</v>
      </c>
      <c r="AB287" s="209">
        <v>85.96</v>
      </c>
      <c r="AC287" s="209">
        <v>82.72</v>
      </c>
      <c r="AD287" s="209">
        <v>83.08</v>
      </c>
      <c r="AE287" s="209">
        <v>79.209999999999994</v>
      </c>
      <c r="AF287" s="212">
        <v>82.68</v>
      </c>
      <c r="AG287" s="209">
        <v>76.47</v>
      </c>
      <c r="AH287" s="209">
        <v>84.12</v>
      </c>
      <c r="AI287" s="209">
        <v>68.349999999999994</v>
      </c>
      <c r="AJ287" s="209">
        <v>62.91</v>
      </c>
      <c r="AK287" s="209">
        <v>81.400000000000006</v>
      </c>
      <c r="AL287" s="212">
        <v>74.59</v>
      </c>
      <c r="AM287" s="209">
        <v>83.3</v>
      </c>
      <c r="AN287" s="209">
        <v>82.94</v>
      </c>
      <c r="AO287" s="209">
        <v>81.75</v>
      </c>
      <c r="AP287" s="209">
        <v>78.45</v>
      </c>
      <c r="AQ287" s="209">
        <v>80.2</v>
      </c>
      <c r="AR287" s="212">
        <v>81.33</v>
      </c>
      <c r="AS287" s="209">
        <v>74.23</v>
      </c>
      <c r="AT287" s="209">
        <v>79.03</v>
      </c>
      <c r="AU287" s="209">
        <v>88.85</v>
      </c>
      <c r="AV287" s="209">
        <v>66.73</v>
      </c>
      <c r="AW287" s="209">
        <v>73.849999999999994</v>
      </c>
      <c r="AX287" s="212">
        <v>76.59</v>
      </c>
      <c r="AY287" s="209">
        <v>69.13</v>
      </c>
      <c r="AZ287" s="209">
        <v>69.41</v>
      </c>
      <c r="BA287" s="209">
        <v>69.900000000000006</v>
      </c>
      <c r="BB287" s="209">
        <v>71</v>
      </c>
      <c r="BC287" s="209">
        <v>76.92</v>
      </c>
      <c r="BD287" s="212">
        <v>71.290000000000006</v>
      </c>
      <c r="BE287" s="209">
        <v>84.62</v>
      </c>
      <c r="BF287" s="209">
        <v>83.56</v>
      </c>
      <c r="BG287" s="209">
        <v>84.27</v>
      </c>
      <c r="BH287" s="209">
        <v>81.94</v>
      </c>
      <c r="BI287" s="209">
        <v>78.239999999999995</v>
      </c>
      <c r="BJ287" s="212">
        <v>82.53</v>
      </c>
      <c r="BK287" s="209">
        <v>81.650000000000006</v>
      </c>
      <c r="BL287" s="209">
        <v>80.58</v>
      </c>
      <c r="BM287" s="209">
        <v>80.39</v>
      </c>
      <c r="BN287" s="209">
        <v>76.89</v>
      </c>
      <c r="BO287" s="209">
        <v>81.180000000000007</v>
      </c>
      <c r="BP287" s="212">
        <v>80.12</v>
      </c>
      <c r="BQ287" s="209">
        <v>81.58</v>
      </c>
      <c r="BR287" s="209">
        <v>78.45</v>
      </c>
      <c r="BS287" s="209">
        <v>77.84</v>
      </c>
      <c r="BT287" s="209">
        <v>72</v>
      </c>
      <c r="BU287" s="209">
        <v>76.86</v>
      </c>
      <c r="BV287" s="212">
        <v>77.36</v>
      </c>
      <c r="BW287" s="209">
        <v>78.8</v>
      </c>
      <c r="BX287" s="209">
        <v>78.64</v>
      </c>
      <c r="BY287" s="209">
        <v>79.22</v>
      </c>
      <c r="BZ287" s="209">
        <v>88.63</v>
      </c>
      <c r="CA287" s="209">
        <v>87.65</v>
      </c>
      <c r="CB287" s="212">
        <v>82.59</v>
      </c>
      <c r="CC287" s="209">
        <v>71.650000000000006</v>
      </c>
      <c r="CD287" s="209">
        <v>74.510000000000005</v>
      </c>
      <c r="CE287" s="209">
        <v>71.09</v>
      </c>
      <c r="CF287" s="209">
        <v>71.959999999999994</v>
      </c>
      <c r="CG287" s="209">
        <v>72.55</v>
      </c>
      <c r="CH287" s="212">
        <v>72.349999999999994</v>
      </c>
      <c r="CI287" s="209">
        <v>79.23</v>
      </c>
      <c r="CJ287" s="209">
        <v>74.62</v>
      </c>
      <c r="CK287" s="209">
        <v>74.17</v>
      </c>
      <c r="CL287" s="209">
        <v>69.02</v>
      </c>
      <c r="CM287" s="209">
        <v>67.400000000000006</v>
      </c>
      <c r="CN287" s="212">
        <v>72.94</v>
      </c>
      <c r="CO287" s="161"/>
      <c r="CP287" s="161"/>
      <c r="CQ287" s="161"/>
      <c r="CR287" s="161"/>
      <c r="CS287" s="161"/>
      <c r="CT287" s="162"/>
      <c r="CU287" s="209">
        <v>88.08</v>
      </c>
      <c r="CV287" s="209">
        <v>73.2</v>
      </c>
      <c r="CW287" s="209">
        <v>75.38</v>
      </c>
      <c r="CX287" s="209">
        <v>47.06</v>
      </c>
      <c r="CY287" s="212">
        <v>71.040000000000006</v>
      </c>
      <c r="CZ287" s="209">
        <v>71.069999999999993</v>
      </c>
      <c r="DA287" s="209">
        <v>84.27</v>
      </c>
      <c r="DB287" s="209">
        <v>85.44</v>
      </c>
      <c r="DC287" s="209">
        <v>74</v>
      </c>
      <c r="DD287" s="209">
        <v>92.23</v>
      </c>
      <c r="DE287" s="209">
        <v>67.13</v>
      </c>
      <c r="DF287" s="212">
        <v>79.09</v>
      </c>
      <c r="DG287" s="209">
        <v>87.77</v>
      </c>
      <c r="DH287" s="209">
        <v>89.32</v>
      </c>
      <c r="DI287" s="209">
        <v>80.819999999999993</v>
      </c>
      <c r="DJ287" s="209">
        <v>76.44</v>
      </c>
      <c r="DK287" s="209">
        <v>90.49</v>
      </c>
      <c r="DL287" s="212">
        <v>85.04</v>
      </c>
      <c r="DM287" s="209">
        <v>78.819999999999993</v>
      </c>
      <c r="DN287" s="209">
        <v>77.48</v>
      </c>
      <c r="DO287" s="209">
        <v>84.12</v>
      </c>
      <c r="DP287" s="209">
        <v>79.61</v>
      </c>
      <c r="DQ287" s="209">
        <v>81.760000000000005</v>
      </c>
      <c r="DR287" s="212">
        <v>80.349999999999994</v>
      </c>
      <c r="DS287" s="212">
        <v>73.02</v>
      </c>
      <c r="DT287" s="212">
        <v>72</v>
      </c>
      <c r="DU287" s="212">
        <v>72.38</v>
      </c>
      <c r="DV287" s="212">
        <v>68.930000000000007</v>
      </c>
      <c r="DW287" s="212">
        <v>73.78</v>
      </c>
      <c r="DX287" s="212">
        <v>73.88</v>
      </c>
      <c r="DY287" s="212">
        <v>63.27</v>
      </c>
      <c r="DZ287" s="212">
        <v>68.87</v>
      </c>
      <c r="EA287" s="214">
        <v>76.989999999999995</v>
      </c>
    </row>
    <row r="288" spans="1:131" s="6" customFormat="1" ht="12.75" customHeight="1" x14ac:dyDescent="0.2">
      <c r="A288" s="90">
        <v>50</v>
      </c>
      <c r="B288" s="91" t="s">
        <v>439</v>
      </c>
      <c r="C288" s="92" t="s">
        <v>440</v>
      </c>
      <c r="D288" s="91" t="s">
        <v>439</v>
      </c>
      <c r="E288" s="225">
        <v>79.48</v>
      </c>
      <c r="F288" s="216">
        <v>415511</v>
      </c>
      <c r="G288" s="216">
        <v>471438</v>
      </c>
      <c r="H288" s="275">
        <v>88.136934231012347</v>
      </c>
      <c r="I288" s="209">
        <v>76.3</v>
      </c>
      <c r="J288" s="209">
        <v>74.540000000000006</v>
      </c>
      <c r="K288" s="209">
        <v>74.989999999999995</v>
      </c>
      <c r="L288" s="209">
        <v>74.61</v>
      </c>
      <c r="M288" s="209">
        <v>72.77</v>
      </c>
      <c r="N288" s="212">
        <v>74.64</v>
      </c>
      <c r="O288" s="209">
        <v>83.06</v>
      </c>
      <c r="P288" s="209">
        <v>75.78</v>
      </c>
      <c r="Q288" s="209">
        <v>75.77</v>
      </c>
      <c r="R288" s="209">
        <v>78.33</v>
      </c>
      <c r="S288" s="209">
        <v>74.27</v>
      </c>
      <c r="T288" s="212">
        <v>77.45</v>
      </c>
      <c r="U288" s="209">
        <v>71.42</v>
      </c>
      <c r="V288" s="209">
        <v>70.31</v>
      </c>
      <c r="W288" s="209">
        <v>68.760000000000005</v>
      </c>
      <c r="X288" s="209">
        <v>68.22</v>
      </c>
      <c r="Y288" s="209">
        <v>77.7</v>
      </c>
      <c r="Z288" s="212">
        <v>71.290000000000006</v>
      </c>
      <c r="AA288" s="209">
        <v>74.98</v>
      </c>
      <c r="AB288" s="209">
        <v>79.09</v>
      </c>
      <c r="AC288" s="209">
        <v>78.48</v>
      </c>
      <c r="AD288" s="209">
        <v>75.83</v>
      </c>
      <c r="AE288" s="209">
        <v>75.92</v>
      </c>
      <c r="AF288" s="212">
        <v>76.86</v>
      </c>
      <c r="AG288" s="209">
        <v>74.459999999999994</v>
      </c>
      <c r="AH288" s="209">
        <v>80.44</v>
      </c>
      <c r="AI288" s="209">
        <v>72.739999999999995</v>
      </c>
      <c r="AJ288" s="209">
        <v>74.47</v>
      </c>
      <c r="AK288" s="209">
        <v>78.13</v>
      </c>
      <c r="AL288" s="212">
        <v>76.05</v>
      </c>
      <c r="AM288" s="209">
        <v>74.73</v>
      </c>
      <c r="AN288" s="209">
        <v>76.94</v>
      </c>
      <c r="AO288" s="209">
        <v>78.16</v>
      </c>
      <c r="AP288" s="209">
        <v>76.38</v>
      </c>
      <c r="AQ288" s="209">
        <v>75.959999999999994</v>
      </c>
      <c r="AR288" s="212">
        <v>76.44</v>
      </c>
      <c r="AS288" s="209">
        <v>76.37</v>
      </c>
      <c r="AT288" s="209">
        <v>74.13</v>
      </c>
      <c r="AU288" s="209">
        <v>83.98</v>
      </c>
      <c r="AV288" s="209">
        <v>66.739999999999995</v>
      </c>
      <c r="AW288" s="209">
        <v>76.37</v>
      </c>
      <c r="AX288" s="212">
        <v>75.53</v>
      </c>
      <c r="AY288" s="209">
        <v>68.62</v>
      </c>
      <c r="AZ288" s="209">
        <v>67.290000000000006</v>
      </c>
      <c r="BA288" s="209">
        <v>69.91</v>
      </c>
      <c r="BB288" s="209">
        <v>66.12</v>
      </c>
      <c r="BC288" s="209">
        <v>75.680000000000007</v>
      </c>
      <c r="BD288" s="212">
        <v>69.52</v>
      </c>
      <c r="BE288" s="209">
        <v>73.25</v>
      </c>
      <c r="BF288" s="209">
        <v>75.95</v>
      </c>
      <c r="BG288" s="209">
        <v>78.62</v>
      </c>
      <c r="BH288" s="209">
        <v>79.59</v>
      </c>
      <c r="BI288" s="209">
        <v>75.33</v>
      </c>
      <c r="BJ288" s="212">
        <v>76.55</v>
      </c>
      <c r="BK288" s="209">
        <v>75.66</v>
      </c>
      <c r="BL288" s="209">
        <v>76.67</v>
      </c>
      <c r="BM288" s="209">
        <v>77.92</v>
      </c>
      <c r="BN288" s="209">
        <v>74.27</v>
      </c>
      <c r="BO288" s="209">
        <v>77.239999999999995</v>
      </c>
      <c r="BP288" s="212">
        <v>76.349999999999994</v>
      </c>
      <c r="BQ288" s="209">
        <v>75.349999999999994</v>
      </c>
      <c r="BR288" s="209">
        <v>74.099999999999994</v>
      </c>
      <c r="BS288" s="209">
        <v>71.48</v>
      </c>
      <c r="BT288" s="209">
        <v>68.2</v>
      </c>
      <c r="BU288" s="209">
        <v>72.98</v>
      </c>
      <c r="BV288" s="212">
        <v>72.42</v>
      </c>
      <c r="BW288" s="209">
        <v>74.12</v>
      </c>
      <c r="BX288" s="209">
        <v>75.069999999999993</v>
      </c>
      <c r="BY288" s="209">
        <v>73.459999999999994</v>
      </c>
      <c r="BZ288" s="209">
        <v>80.790000000000006</v>
      </c>
      <c r="CA288" s="209">
        <v>82.73</v>
      </c>
      <c r="CB288" s="212">
        <v>77.239999999999995</v>
      </c>
      <c r="CC288" s="209">
        <v>73.84</v>
      </c>
      <c r="CD288" s="209">
        <v>70.86</v>
      </c>
      <c r="CE288" s="209">
        <v>71.849999999999994</v>
      </c>
      <c r="CF288" s="209">
        <v>73.540000000000006</v>
      </c>
      <c r="CG288" s="209">
        <v>72.260000000000005</v>
      </c>
      <c r="CH288" s="212">
        <v>72.47</v>
      </c>
      <c r="CI288" s="209">
        <v>76.64</v>
      </c>
      <c r="CJ288" s="209">
        <v>73.02</v>
      </c>
      <c r="CK288" s="209">
        <v>72.510000000000005</v>
      </c>
      <c r="CL288" s="209">
        <v>71.819999999999993</v>
      </c>
      <c r="CM288" s="209">
        <v>71.14</v>
      </c>
      <c r="CN288" s="212">
        <v>73.03</v>
      </c>
      <c r="CO288" s="161"/>
      <c r="CP288" s="161"/>
      <c r="CQ288" s="161"/>
      <c r="CR288" s="161"/>
      <c r="CS288" s="161"/>
      <c r="CT288" s="162"/>
      <c r="CU288" s="209">
        <v>76.06</v>
      </c>
      <c r="CV288" s="209">
        <v>75.59</v>
      </c>
      <c r="CW288" s="209">
        <v>71.52</v>
      </c>
      <c r="CX288" s="209">
        <v>61.34</v>
      </c>
      <c r="CY288" s="212">
        <v>71.180000000000007</v>
      </c>
      <c r="CZ288" s="209">
        <v>69.86</v>
      </c>
      <c r="DA288" s="209">
        <v>80.290000000000006</v>
      </c>
      <c r="DB288" s="209">
        <v>80.209999999999994</v>
      </c>
      <c r="DC288" s="209">
        <v>78.83</v>
      </c>
      <c r="DD288" s="209">
        <v>84.19</v>
      </c>
      <c r="DE288" s="209">
        <v>67.459999999999994</v>
      </c>
      <c r="DF288" s="212">
        <v>76.83</v>
      </c>
      <c r="DG288" s="209">
        <v>82.3</v>
      </c>
      <c r="DH288" s="209">
        <v>83.05</v>
      </c>
      <c r="DI288" s="209">
        <v>76.27</v>
      </c>
      <c r="DJ288" s="209">
        <v>73.709999999999994</v>
      </c>
      <c r="DK288" s="209">
        <v>87.05</v>
      </c>
      <c r="DL288" s="212">
        <v>80.48</v>
      </c>
      <c r="DM288" s="209">
        <v>77.64</v>
      </c>
      <c r="DN288" s="209">
        <v>72.069999999999993</v>
      </c>
      <c r="DO288" s="209">
        <v>76.61</v>
      </c>
      <c r="DP288" s="209">
        <v>74.680000000000007</v>
      </c>
      <c r="DQ288" s="209">
        <v>76.349999999999994</v>
      </c>
      <c r="DR288" s="212">
        <v>75.47</v>
      </c>
      <c r="DS288" s="212">
        <v>78.930000000000007</v>
      </c>
      <c r="DT288" s="212">
        <v>78.5</v>
      </c>
      <c r="DU288" s="212">
        <v>77.959999999999994</v>
      </c>
      <c r="DV288" s="212">
        <v>73.959999999999994</v>
      </c>
      <c r="DW288" s="212">
        <v>81.33</v>
      </c>
      <c r="DX288" s="212">
        <v>79.98</v>
      </c>
      <c r="DY288" s="212">
        <v>72.650000000000006</v>
      </c>
      <c r="DZ288" s="212">
        <v>75.849999999999994</v>
      </c>
      <c r="EA288" s="214">
        <v>82.69</v>
      </c>
    </row>
    <row r="289" spans="1:131" s="6" customFormat="1" ht="12.75" customHeight="1" x14ac:dyDescent="0.2">
      <c r="A289" s="90">
        <v>51</v>
      </c>
      <c r="B289" s="91" t="s">
        <v>588</v>
      </c>
      <c r="C289" s="92" t="s">
        <v>441</v>
      </c>
      <c r="D289" s="91" t="s">
        <v>442</v>
      </c>
      <c r="E289" s="225">
        <v>75.89</v>
      </c>
      <c r="F289" s="216">
        <v>52361</v>
      </c>
      <c r="G289" s="216">
        <v>98797</v>
      </c>
      <c r="H289" s="275">
        <v>52.998572831158839</v>
      </c>
      <c r="I289" s="209">
        <v>67.64</v>
      </c>
      <c r="J289" s="209">
        <v>63.41</v>
      </c>
      <c r="K289" s="209">
        <v>65.11</v>
      </c>
      <c r="L289" s="209">
        <v>65.959999999999994</v>
      </c>
      <c r="M289" s="209">
        <v>62.61</v>
      </c>
      <c r="N289" s="212">
        <v>64.95</v>
      </c>
      <c r="O289" s="209">
        <v>81.91</v>
      </c>
      <c r="P289" s="209">
        <v>67.95</v>
      </c>
      <c r="Q289" s="209">
        <v>65.73</v>
      </c>
      <c r="R289" s="209">
        <v>73.37</v>
      </c>
      <c r="S289" s="209">
        <v>67.459999999999994</v>
      </c>
      <c r="T289" s="212">
        <v>71.3</v>
      </c>
      <c r="U289" s="209">
        <v>58.48</v>
      </c>
      <c r="V289" s="209">
        <v>59.18</v>
      </c>
      <c r="W289" s="209">
        <v>56.8</v>
      </c>
      <c r="X289" s="209">
        <v>60.34</v>
      </c>
      <c r="Y289" s="209">
        <v>72.8</v>
      </c>
      <c r="Z289" s="212">
        <v>61.58</v>
      </c>
      <c r="AA289" s="209">
        <v>64.28</v>
      </c>
      <c r="AB289" s="209">
        <v>77.709999999999994</v>
      </c>
      <c r="AC289" s="209">
        <v>73.61</v>
      </c>
      <c r="AD289" s="209">
        <v>66.16</v>
      </c>
      <c r="AE289" s="209">
        <v>66.209999999999994</v>
      </c>
      <c r="AF289" s="212">
        <v>69.59</v>
      </c>
      <c r="AG289" s="209">
        <v>70.28</v>
      </c>
      <c r="AH289" s="209">
        <v>77.290000000000006</v>
      </c>
      <c r="AI289" s="209">
        <v>66.14</v>
      </c>
      <c r="AJ289" s="209">
        <v>60.45</v>
      </c>
      <c r="AK289" s="209">
        <v>71.84</v>
      </c>
      <c r="AL289" s="212">
        <v>69.2</v>
      </c>
      <c r="AM289" s="209">
        <v>65.47</v>
      </c>
      <c r="AN289" s="209">
        <v>66.819999999999993</v>
      </c>
      <c r="AO289" s="209">
        <v>69.540000000000006</v>
      </c>
      <c r="AP289" s="209">
        <v>67.89</v>
      </c>
      <c r="AQ289" s="209">
        <v>67.66</v>
      </c>
      <c r="AR289" s="212">
        <v>67.48</v>
      </c>
      <c r="AS289" s="209">
        <v>64.94</v>
      </c>
      <c r="AT289" s="209">
        <v>66.09</v>
      </c>
      <c r="AU289" s="209">
        <v>84.94</v>
      </c>
      <c r="AV289" s="209">
        <v>62.27</v>
      </c>
      <c r="AW289" s="209">
        <v>67.569999999999993</v>
      </c>
      <c r="AX289" s="212">
        <v>69.22</v>
      </c>
      <c r="AY289" s="209">
        <v>58.53</v>
      </c>
      <c r="AZ289" s="209">
        <v>56.95</v>
      </c>
      <c r="BA289" s="209">
        <v>62.94</v>
      </c>
      <c r="BB289" s="209">
        <v>58.41</v>
      </c>
      <c r="BC289" s="209">
        <v>66.52</v>
      </c>
      <c r="BD289" s="212">
        <v>60.68</v>
      </c>
      <c r="BE289" s="209">
        <v>59.89</v>
      </c>
      <c r="BF289" s="209">
        <v>69.819999999999993</v>
      </c>
      <c r="BG289" s="209">
        <v>73.52</v>
      </c>
      <c r="BH289" s="209">
        <v>74.25</v>
      </c>
      <c r="BI289" s="209">
        <v>67.25</v>
      </c>
      <c r="BJ289" s="212">
        <v>68.94</v>
      </c>
      <c r="BK289" s="209">
        <v>67.34</v>
      </c>
      <c r="BL289" s="209">
        <v>71.91</v>
      </c>
      <c r="BM289" s="209">
        <v>72.84</v>
      </c>
      <c r="BN289" s="209">
        <v>61.61</v>
      </c>
      <c r="BO289" s="209">
        <v>68.39</v>
      </c>
      <c r="BP289" s="212">
        <v>68.430000000000007</v>
      </c>
      <c r="BQ289" s="209">
        <v>68.97</v>
      </c>
      <c r="BR289" s="209">
        <v>65.52</v>
      </c>
      <c r="BS289" s="209">
        <v>63.84</v>
      </c>
      <c r="BT289" s="209">
        <v>56.26</v>
      </c>
      <c r="BU289" s="209">
        <v>61.85</v>
      </c>
      <c r="BV289" s="212">
        <v>63.31</v>
      </c>
      <c r="BW289" s="209">
        <v>67.400000000000006</v>
      </c>
      <c r="BX289" s="209">
        <v>67.430000000000007</v>
      </c>
      <c r="BY289" s="209">
        <v>65.75</v>
      </c>
      <c r="BZ289" s="209">
        <v>81.03</v>
      </c>
      <c r="CA289" s="209">
        <v>81.489999999999995</v>
      </c>
      <c r="CB289" s="212">
        <v>72.63</v>
      </c>
      <c r="CC289" s="209">
        <v>63.86</v>
      </c>
      <c r="CD289" s="209">
        <v>58.38</v>
      </c>
      <c r="CE289" s="209">
        <v>59.66</v>
      </c>
      <c r="CF289" s="209">
        <v>63.26</v>
      </c>
      <c r="CG289" s="209">
        <v>57.51</v>
      </c>
      <c r="CH289" s="212">
        <v>60.53</v>
      </c>
      <c r="CI289" s="209">
        <v>70.69</v>
      </c>
      <c r="CJ289" s="209">
        <v>61.6</v>
      </c>
      <c r="CK289" s="209">
        <v>61.93</v>
      </c>
      <c r="CL289" s="209">
        <v>59.66</v>
      </c>
      <c r="CM289" s="209">
        <v>58.58</v>
      </c>
      <c r="CN289" s="212">
        <v>62.51</v>
      </c>
      <c r="CO289" s="161"/>
      <c r="CP289" s="161"/>
      <c r="CQ289" s="161"/>
      <c r="CR289" s="161"/>
      <c r="CS289" s="161"/>
      <c r="CT289" s="162"/>
      <c r="CU289" s="209">
        <v>75.8</v>
      </c>
      <c r="CV289" s="209">
        <v>67.680000000000007</v>
      </c>
      <c r="CW289" s="209">
        <v>63.31</v>
      </c>
      <c r="CX289" s="209">
        <v>47.69</v>
      </c>
      <c r="CY289" s="212">
        <v>63.79</v>
      </c>
      <c r="CZ289" s="209">
        <v>55.8</v>
      </c>
      <c r="DA289" s="209">
        <v>75.09</v>
      </c>
      <c r="DB289" s="209">
        <v>79.55</v>
      </c>
      <c r="DC289" s="209">
        <v>73.260000000000005</v>
      </c>
      <c r="DD289" s="209">
        <v>82.15</v>
      </c>
      <c r="DE289" s="209">
        <v>54.14</v>
      </c>
      <c r="DF289" s="212">
        <v>70.03</v>
      </c>
      <c r="DG289" s="209">
        <v>79.77</v>
      </c>
      <c r="DH289" s="209">
        <v>83.86</v>
      </c>
      <c r="DI289" s="209">
        <v>65.12</v>
      </c>
      <c r="DJ289" s="209">
        <v>63.65</v>
      </c>
      <c r="DK289" s="209">
        <v>85.94</v>
      </c>
      <c r="DL289" s="212">
        <v>75.78</v>
      </c>
      <c r="DM289" s="209">
        <v>70.52</v>
      </c>
      <c r="DN289" s="209">
        <v>61.15</v>
      </c>
      <c r="DO289" s="209">
        <v>68.319999999999993</v>
      </c>
      <c r="DP289" s="209">
        <v>67.37</v>
      </c>
      <c r="DQ289" s="209">
        <v>67.56</v>
      </c>
      <c r="DR289" s="212">
        <v>66.98</v>
      </c>
      <c r="DS289" s="212">
        <v>76.05</v>
      </c>
      <c r="DT289" s="212">
        <v>74.09</v>
      </c>
      <c r="DU289" s="212">
        <v>76.239999999999995</v>
      </c>
      <c r="DV289" s="212">
        <v>72.53</v>
      </c>
      <c r="DW289" s="212">
        <v>76.45</v>
      </c>
      <c r="DX289" s="212">
        <v>74.84</v>
      </c>
      <c r="DY289" s="212">
        <v>72.75</v>
      </c>
      <c r="DZ289" s="212">
        <v>74.56</v>
      </c>
      <c r="EA289" s="214">
        <v>77.97</v>
      </c>
    </row>
    <row r="290" spans="1:131" s="6" customFormat="1" ht="12.75" customHeight="1" x14ac:dyDescent="0.3">
      <c r="A290" s="276"/>
      <c r="B290" s="277" t="s">
        <v>600</v>
      </c>
      <c r="C290" s="278" t="s">
        <v>600</v>
      </c>
      <c r="D290" s="279" t="s">
        <v>600</v>
      </c>
      <c r="E290" s="280">
        <v>80.900000000000006</v>
      </c>
      <c r="F290" s="281">
        <f>SUM(F18:F289)</f>
        <v>1017478</v>
      </c>
      <c r="G290" s="281">
        <v>1364814</v>
      </c>
      <c r="H290" s="282"/>
      <c r="I290" s="283">
        <v>82.53</v>
      </c>
      <c r="J290" s="283">
        <v>81.150000000000006</v>
      </c>
      <c r="K290" s="283">
        <v>81.28</v>
      </c>
      <c r="L290" s="283">
        <v>80.97</v>
      </c>
      <c r="M290" s="283">
        <v>80.44</v>
      </c>
      <c r="N290" s="284">
        <v>81.27</v>
      </c>
      <c r="O290" s="283">
        <v>87.97</v>
      </c>
      <c r="P290" s="283">
        <v>81.78</v>
      </c>
      <c r="Q290" s="283">
        <v>83.03</v>
      </c>
      <c r="R290" s="283">
        <v>83.9</v>
      </c>
      <c r="S290" s="283">
        <v>80.510000000000005</v>
      </c>
      <c r="T290" s="284">
        <v>83.44</v>
      </c>
      <c r="U290" s="283">
        <v>78.400000000000006</v>
      </c>
      <c r="V290" s="283">
        <v>76.599999999999994</v>
      </c>
      <c r="W290" s="283">
        <v>76.25</v>
      </c>
      <c r="X290" s="283">
        <v>76.13</v>
      </c>
      <c r="Y290" s="283">
        <v>83.44</v>
      </c>
      <c r="Z290" s="284">
        <v>78.17</v>
      </c>
      <c r="AA290" s="283">
        <v>81.81</v>
      </c>
      <c r="AB290" s="283">
        <v>84.92</v>
      </c>
      <c r="AC290" s="283">
        <v>84</v>
      </c>
      <c r="AD290" s="283">
        <v>82.14</v>
      </c>
      <c r="AE290" s="283">
        <v>82.02</v>
      </c>
      <c r="AF290" s="284">
        <v>82.98</v>
      </c>
      <c r="AG290" s="283">
        <v>79.59</v>
      </c>
      <c r="AH290" s="283">
        <v>83.95</v>
      </c>
      <c r="AI290" s="283">
        <v>76.150000000000006</v>
      </c>
      <c r="AJ290" s="283">
        <v>79.34</v>
      </c>
      <c r="AK290" s="283">
        <v>83.15</v>
      </c>
      <c r="AL290" s="284">
        <v>80.44</v>
      </c>
      <c r="AM290" s="283">
        <v>81.67</v>
      </c>
      <c r="AN290" s="283">
        <v>83.37</v>
      </c>
      <c r="AO290" s="283">
        <v>83.66</v>
      </c>
      <c r="AP290" s="283">
        <v>81.92</v>
      </c>
      <c r="AQ290" s="283">
        <v>82.08</v>
      </c>
      <c r="AR290" s="284">
        <v>82.54</v>
      </c>
      <c r="AS290" s="283">
        <v>81.16</v>
      </c>
      <c r="AT290" s="283">
        <v>80.87</v>
      </c>
      <c r="AU290" s="283">
        <v>88.68</v>
      </c>
      <c r="AV290" s="283">
        <v>76.48</v>
      </c>
      <c r="AW290" s="283">
        <v>81.81</v>
      </c>
      <c r="AX290" s="284">
        <v>81.81</v>
      </c>
      <c r="AY290" s="283">
        <v>75.599999999999994</v>
      </c>
      <c r="AZ290" s="283">
        <v>74.180000000000007</v>
      </c>
      <c r="BA290" s="283">
        <v>76.45</v>
      </c>
      <c r="BB290" s="283">
        <v>74.290000000000006</v>
      </c>
      <c r="BC290" s="283">
        <v>81.349999999999994</v>
      </c>
      <c r="BD290" s="284">
        <v>76.38</v>
      </c>
      <c r="BE290" s="283">
        <v>82.5</v>
      </c>
      <c r="BF290" s="283">
        <v>82.62</v>
      </c>
      <c r="BG290" s="283">
        <v>83.92</v>
      </c>
      <c r="BH290" s="283">
        <v>83.87</v>
      </c>
      <c r="BI290" s="283">
        <v>80.510000000000005</v>
      </c>
      <c r="BJ290" s="284">
        <v>82.69</v>
      </c>
      <c r="BK290" s="283">
        <v>82.03</v>
      </c>
      <c r="BL290" s="283">
        <v>82.72</v>
      </c>
      <c r="BM290" s="283">
        <v>83.95</v>
      </c>
      <c r="BN290" s="283">
        <v>80.05</v>
      </c>
      <c r="BO290" s="283">
        <v>82.79</v>
      </c>
      <c r="BP290" s="284">
        <v>82.31</v>
      </c>
      <c r="BQ290" s="283">
        <v>82.27</v>
      </c>
      <c r="BR290" s="283">
        <v>80.84</v>
      </c>
      <c r="BS290" s="283">
        <v>78.489999999999995</v>
      </c>
      <c r="BT290" s="283">
        <v>74.75</v>
      </c>
      <c r="BU290" s="283">
        <v>79.47</v>
      </c>
      <c r="BV290" s="284">
        <v>79.17</v>
      </c>
      <c r="BW290" s="283">
        <v>80.92</v>
      </c>
      <c r="BX290" s="283">
        <v>81.180000000000007</v>
      </c>
      <c r="BY290" s="283">
        <v>80.069999999999993</v>
      </c>
      <c r="BZ290" s="283">
        <v>85.8</v>
      </c>
      <c r="CA290" s="283">
        <v>86.46</v>
      </c>
      <c r="CB290" s="284">
        <v>82.89</v>
      </c>
      <c r="CC290" s="283">
        <v>79.489999999999995</v>
      </c>
      <c r="CD290" s="283">
        <v>77.45</v>
      </c>
      <c r="CE290" s="283">
        <v>77.680000000000007</v>
      </c>
      <c r="CF290" s="283">
        <v>79.36</v>
      </c>
      <c r="CG290" s="283">
        <v>77.41</v>
      </c>
      <c r="CH290" s="284">
        <v>78.28</v>
      </c>
      <c r="CI290" s="283">
        <v>82.34</v>
      </c>
      <c r="CJ290" s="283">
        <v>79.39</v>
      </c>
      <c r="CK290" s="283">
        <v>78.209999999999994</v>
      </c>
      <c r="CL290" s="283">
        <v>76.040000000000006</v>
      </c>
      <c r="CM290" s="283">
        <v>75.03</v>
      </c>
      <c r="CN290" s="284">
        <v>78.22</v>
      </c>
      <c r="CO290" s="283">
        <v>76.709999999999994</v>
      </c>
      <c r="CP290" s="283">
        <v>76.89</v>
      </c>
      <c r="CQ290" s="283">
        <v>78.31</v>
      </c>
      <c r="CR290" s="283">
        <v>74.44</v>
      </c>
      <c r="CS290" s="283">
        <v>74.260000000000005</v>
      </c>
      <c r="CT290" s="284">
        <v>76.12</v>
      </c>
      <c r="CU290" s="283">
        <v>83.65</v>
      </c>
      <c r="CV290" s="283">
        <v>80.83</v>
      </c>
      <c r="CW290" s="283">
        <v>79.48</v>
      </c>
      <c r="CX290" s="283">
        <v>63.25</v>
      </c>
      <c r="CY290" s="284">
        <v>76.88</v>
      </c>
      <c r="CZ290" s="283">
        <v>75.08</v>
      </c>
      <c r="DA290" s="283">
        <v>85.15</v>
      </c>
      <c r="DB290" s="283">
        <v>85.08</v>
      </c>
      <c r="DC290" s="283">
        <v>81.900000000000006</v>
      </c>
      <c r="DD290" s="283">
        <v>88.59</v>
      </c>
      <c r="DE290" s="283">
        <v>71.459999999999994</v>
      </c>
      <c r="DF290" s="284">
        <v>81.22</v>
      </c>
      <c r="DG290" s="283">
        <v>86.51</v>
      </c>
      <c r="DH290" s="283">
        <v>87.54</v>
      </c>
      <c r="DI290" s="283">
        <v>81.150000000000006</v>
      </c>
      <c r="DJ290" s="283">
        <v>79.510000000000005</v>
      </c>
      <c r="DK290" s="283">
        <v>90.19</v>
      </c>
      <c r="DL290" s="284">
        <v>84.99</v>
      </c>
      <c r="DM290" s="283">
        <v>83.3</v>
      </c>
      <c r="DN290" s="283">
        <v>78.25</v>
      </c>
      <c r="DO290" s="283">
        <v>82.87</v>
      </c>
      <c r="DP290" s="283">
        <v>80.61</v>
      </c>
      <c r="DQ290" s="283">
        <v>82.64</v>
      </c>
      <c r="DR290" s="284">
        <v>81.540000000000006</v>
      </c>
      <c r="DS290" s="212">
        <v>68.13</v>
      </c>
      <c r="DT290" s="212">
        <v>65.59</v>
      </c>
      <c r="DU290" s="212">
        <v>68.349999999999994</v>
      </c>
      <c r="DV290" s="212">
        <v>64.930000000000007</v>
      </c>
      <c r="DW290" s="212">
        <v>68.69</v>
      </c>
      <c r="DX290" s="212">
        <v>67.989999999999995</v>
      </c>
      <c r="DY290" s="212">
        <v>61.52</v>
      </c>
      <c r="DZ290" s="212">
        <v>67.540000000000006</v>
      </c>
      <c r="EA290" s="214">
        <v>71.39</v>
      </c>
    </row>
    <row r="291" spans="1:131" ht="15.75" customHeight="1" thickBot="1" x14ac:dyDescent="0.35">
      <c r="A291" s="285"/>
      <c r="B291" s="286"/>
      <c r="C291" s="287"/>
      <c r="D291" s="288"/>
      <c r="E291" s="288"/>
      <c r="F291" s="289"/>
      <c r="G291" s="289"/>
      <c r="H291" s="289"/>
      <c r="I291" s="287"/>
      <c r="J291" s="287"/>
      <c r="K291" s="287"/>
      <c r="L291" s="287"/>
      <c r="M291" s="287"/>
      <c r="N291" s="287"/>
      <c r="O291" s="288"/>
      <c r="P291" s="288"/>
      <c r="Q291" s="288"/>
      <c r="R291" s="288"/>
      <c r="S291" s="288"/>
      <c r="T291" s="288"/>
      <c r="U291" s="287"/>
      <c r="V291" s="287"/>
      <c r="W291" s="287"/>
      <c r="X291" s="287"/>
      <c r="Y291" s="287"/>
      <c r="Z291" s="287"/>
      <c r="AA291" s="287"/>
      <c r="AB291" s="287"/>
      <c r="AC291" s="287"/>
      <c r="AD291" s="287"/>
      <c r="AE291" s="287"/>
      <c r="AF291" s="287"/>
      <c r="AG291" s="288"/>
      <c r="AH291" s="288"/>
      <c r="AI291" s="288"/>
      <c r="AJ291" s="288"/>
      <c r="AK291" s="288"/>
      <c r="AL291" s="288"/>
      <c r="AM291" s="288"/>
      <c r="AN291" s="288"/>
      <c r="AO291" s="288"/>
      <c r="AP291" s="288"/>
      <c r="AQ291" s="288"/>
      <c r="AR291" s="287"/>
      <c r="AS291" s="287"/>
      <c r="AT291" s="287"/>
      <c r="AU291" s="287"/>
      <c r="AV291" s="287"/>
      <c r="AW291" s="287"/>
      <c r="AX291" s="287"/>
      <c r="AY291" s="287"/>
      <c r="AZ291" s="287"/>
      <c r="BA291" s="287"/>
      <c r="BB291" s="287"/>
      <c r="BC291" s="287"/>
      <c r="BD291" s="287"/>
      <c r="BE291" s="287"/>
      <c r="BF291" s="287"/>
      <c r="BG291" s="287"/>
      <c r="BH291" s="287"/>
      <c r="BI291" s="287"/>
      <c r="BJ291" s="287"/>
      <c r="BK291" s="287"/>
      <c r="BL291" s="287"/>
      <c r="BM291" s="287"/>
      <c r="BN291" s="287"/>
      <c r="BO291" s="287"/>
      <c r="BP291" s="287"/>
      <c r="BQ291" s="287"/>
      <c r="BR291" s="287"/>
      <c r="BS291" s="287"/>
      <c r="BT291" s="287"/>
      <c r="BU291" s="287"/>
      <c r="BV291" s="287"/>
      <c r="BW291" s="287"/>
      <c r="BX291" s="287"/>
      <c r="BY291" s="287"/>
      <c r="BZ291" s="287"/>
      <c r="CA291" s="287"/>
      <c r="CB291" s="287"/>
      <c r="CC291" s="288"/>
      <c r="CD291" s="288"/>
      <c r="CE291" s="288"/>
      <c r="CF291" s="288"/>
      <c r="CG291" s="288"/>
      <c r="CH291" s="288"/>
      <c r="CI291" s="287"/>
      <c r="CJ291" s="287"/>
      <c r="CK291" s="287"/>
      <c r="CL291" s="287"/>
      <c r="CM291" s="287"/>
      <c r="CN291" s="287"/>
      <c r="CO291" s="287"/>
      <c r="CP291" s="287"/>
      <c r="CQ291" s="287"/>
      <c r="CR291" s="287"/>
      <c r="CS291" s="287"/>
      <c r="CT291" s="287"/>
      <c r="CU291" s="288"/>
      <c r="CV291" s="288"/>
      <c r="CW291" s="288"/>
      <c r="CX291" s="288"/>
      <c r="CY291" s="287"/>
      <c r="CZ291" s="288"/>
      <c r="DA291" s="288"/>
      <c r="DB291" s="288"/>
      <c r="DC291" s="288"/>
      <c r="DD291" s="288"/>
      <c r="DE291" s="288"/>
      <c r="DF291" s="288"/>
      <c r="DG291" s="287"/>
      <c r="DH291" s="287"/>
      <c r="DI291" s="287"/>
      <c r="DJ291" s="287"/>
      <c r="DK291" s="287"/>
      <c r="DL291" s="287"/>
      <c r="DM291" s="287"/>
      <c r="DN291" s="287"/>
      <c r="DO291" s="287"/>
      <c r="DP291" s="287"/>
      <c r="DQ291" s="287"/>
      <c r="DR291" s="287"/>
      <c r="DS291" s="213">
        <v>82.36</v>
      </c>
      <c r="DT291" s="213">
        <v>80.58</v>
      </c>
      <c r="DU291" s="213">
        <v>81.489999999999995</v>
      </c>
      <c r="DV291" s="213">
        <v>79.099999999999994</v>
      </c>
      <c r="DW291" s="213">
        <v>82.5</v>
      </c>
      <c r="DX291" s="213">
        <v>81.03</v>
      </c>
      <c r="DY291" s="213">
        <v>78.25</v>
      </c>
      <c r="DZ291" s="213">
        <v>79.489999999999995</v>
      </c>
      <c r="EA291" s="215">
        <v>83.26</v>
      </c>
    </row>
    <row r="292" spans="1:131" x14ac:dyDescent="0.3">
      <c r="E292" s="226"/>
    </row>
  </sheetData>
  <sheetProtection formatCells="0" formatColumns="0" formatRows="0" insertColumns="0" insertRows="0" insertHyperlinks="0" deleteColumns="0" deleteRows="0" sort="0" autoFilter="0" pivotTables="0"/>
  <autoFilter ref="A17:DR291">
    <sortState ref="A18:DR291">
      <sortCondition ref="A17:A291"/>
    </sortState>
  </autoFilter>
  <sortState ref="A18:EA287">
    <sortCondition ref="A18:A287"/>
  </sortState>
  <mergeCells count="42">
    <mergeCell ref="DM16:DR16"/>
    <mergeCell ref="CZ16:DF16"/>
    <mergeCell ref="CC16:CH16"/>
    <mergeCell ref="O16:T16"/>
    <mergeCell ref="U16:Z16"/>
    <mergeCell ref="DG16:DL16"/>
    <mergeCell ref="CO16:CT16"/>
    <mergeCell ref="BW16:CB16"/>
    <mergeCell ref="AA16:AF16"/>
    <mergeCell ref="AM16:AR16"/>
    <mergeCell ref="CU16:CY16"/>
    <mergeCell ref="CI16:CN16"/>
    <mergeCell ref="AY16:BD16"/>
    <mergeCell ref="BE16:BJ16"/>
    <mergeCell ref="D6:H9"/>
    <mergeCell ref="DS15:EA15"/>
    <mergeCell ref="CZ15:DF15"/>
    <mergeCell ref="AG16:AL16"/>
    <mergeCell ref="AG15:AL15"/>
    <mergeCell ref="A14:F16"/>
    <mergeCell ref="G14:H16"/>
    <mergeCell ref="CU15:CY15"/>
    <mergeCell ref="AY15:BD15"/>
    <mergeCell ref="BE15:BJ15"/>
    <mergeCell ref="BK15:BP15"/>
    <mergeCell ref="BK16:BP16"/>
    <mergeCell ref="BQ16:BV16"/>
    <mergeCell ref="I16:N16"/>
    <mergeCell ref="AS16:AX16"/>
    <mergeCell ref="CC15:CH15"/>
    <mergeCell ref="CO15:CT15"/>
    <mergeCell ref="DG15:DL15"/>
    <mergeCell ref="DM15:DR15"/>
    <mergeCell ref="I15:N15"/>
    <mergeCell ref="U15:Z15"/>
    <mergeCell ref="O15:T15"/>
    <mergeCell ref="BQ15:BV15"/>
    <mergeCell ref="AA15:AF15"/>
    <mergeCell ref="AM15:AR15"/>
    <mergeCell ref="AS15:AX15"/>
    <mergeCell ref="BW15:CB15"/>
    <mergeCell ref="CI15:CN15"/>
  </mergeCells>
  <phoneticPr fontId="13" type="noConversion"/>
  <pageMargins left="0.74791666666667" right="0.74791666666667" top="0.98402777777778005" bottom="0.98402777777778005" header="0.51180555555554996" footer="0.51180555555554996"/>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377D69"/>
  </sheetPr>
  <dimension ref="A1:EU528"/>
  <sheetViews>
    <sheetView topLeftCell="E335" zoomScale="85" zoomScaleNormal="85" workbookViewId="0">
      <selection activeCell="W431" sqref="W431"/>
    </sheetView>
  </sheetViews>
  <sheetFormatPr baseColWidth="10" defaultRowHeight="42.95" customHeight="1" x14ac:dyDescent="0.2"/>
  <cols>
    <col min="1" max="1" width="11.42578125" style="37"/>
    <col min="2" max="2" width="14.28515625" style="37" customWidth="1"/>
    <col min="3" max="3" width="19.7109375" style="37" customWidth="1"/>
    <col min="4" max="4" width="14.28515625" style="37" customWidth="1"/>
    <col min="5" max="5" width="64" style="37" customWidth="1"/>
    <col min="6" max="6" width="16" style="37" customWidth="1"/>
    <col min="7" max="7" width="13.85546875" style="37" customWidth="1"/>
    <col min="8" max="8" width="15.28515625" style="37" customWidth="1"/>
    <col min="9" max="121" width="11.42578125" style="37" customWidth="1"/>
    <col min="122" max="141" width="9.5703125" style="37" customWidth="1"/>
    <col min="142" max="142" width="9" style="37" customWidth="1"/>
    <col min="143" max="151" width="13.42578125" style="37" bestFit="1" customWidth="1"/>
    <col min="152" max="16384" width="11.42578125" style="37"/>
  </cols>
  <sheetData>
    <row r="1" spans="1:151" s="23" customFormat="1" ht="15" customHeight="1" x14ac:dyDescent="0.2">
      <c r="A1" s="169"/>
      <c r="B1" s="169"/>
      <c r="C1" s="169"/>
      <c r="D1" s="169"/>
      <c r="E1" s="433" t="s">
        <v>996</v>
      </c>
      <c r="F1" s="434"/>
      <c r="G1" s="434"/>
      <c r="H1" s="434"/>
      <c r="I1" s="434"/>
      <c r="J1" s="434"/>
      <c r="K1" s="434"/>
      <c r="L1" s="434"/>
      <c r="M1" s="434"/>
      <c r="N1" s="434"/>
      <c r="O1" s="434"/>
      <c r="Q1" s="54"/>
      <c r="R1" s="54"/>
      <c r="S1" s="54"/>
      <c r="T1" s="54"/>
      <c r="U1" s="54"/>
      <c r="V1" s="54"/>
      <c r="W1" s="54"/>
      <c r="X1" s="54"/>
      <c r="Y1" s="54"/>
      <c r="Z1" s="54"/>
      <c r="AA1" s="54"/>
      <c r="AB1" s="54"/>
      <c r="AC1" s="54"/>
      <c r="AD1" s="54"/>
      <c r="AE1" s="54"/>
      <c r="AF1" s="54"/>
      <c r="AG1" s="54"/>
      <c r="AH1" s="54"/>
      <c r="AI1" s="54"/>
      <c r="AJ1" s="54"/>
      <c r="AK1" s="54"/>
      <c r="AL1" s="54"/>
      <c r="AM1" s="54"/>
      <c r="AN1" s="54"/>
      <c r="AO1" s="54"/>
      <c r="AP1" s="24"/>
    </row>
    <row r="2" spans="1:151" s="23" customFormat="1" ht="15" customHeight="1" x14ac:dyDescent="0.2">
      <c r="A2" s="169"/>
      <c r="B2" s="169"/>
      <c r="C2" s="169"/>
      <c r="D2" s="169"/>
      <c r="E2" s="434"/>
      <c r="F2" s="434"/>
      <c r="G2" s="434"/>
      <c r="H2" s="434"/>
      <c r="I2" s="434"/>
      <c r="J2" s="434"/>
      <c r="K2" s="434"/>
      <c r="L2" s="434"/>
      <c r="M2" s="434"/>
      <c r="N2" s="434"/>
      <c r="O2" s="434"/>
      <c r="Q2" s="54"/>
      <c r="R2" s="54"/>
      <c r="S2" s="54"/>
      <c r="T2" s="54"/>
      <c r="U2" s="54"/>
      <c r="V2" s="54"/>
      <c r="W2" s="54"/>
      <c r="X2" s="54"/>
      <c r="Y2" s="54"/>
      <c r="Z2" s="54"/>
      <c r="AA2" s="54"/>
      <c r="AB2" s="54"/>
      <c r="AC2" s="54"/>
      <c r="AD2" s="54"/>
      <c r="AE2" s="54"/>
      <c r="AF2" s="54"/>
      <c r="AG2" s="54"/>
      <c r="AH2" s="54"/>
      <c r="AI2" s="54"/>
      <c r="AJ2" s="54"/>
      <c r="AK2" s="54"/>
      <c r="AL2" s="54"/>
      <c r="AM2" s="54"/>
      <c r="AN2" s="54"/>
      <c r="AO2" s="54"/>
      <c r="AP2" s="24"/>
    </row>
    <row r="3" spans="1:151" s="23" customFormat="1" ht="15" customHeight="1" x14ac:dyDescent="0.2">
      <c r="A3" s="169"/>
      <c r="B3" s="169"/>
      <c r="C3" s="169"/>
      <c r="D3" s="169"/>
      <c r="E3" s="434"/>
      <c r="F3" s="434"/>
      <c r="G3" s="434"/>
      <c r="H3" s="434"/>
      <c r="I3" s="434"/>
      <c r="J3" s="434"/>
      <c r="K3" s="434"/>
      <c r="L3" s="434"/>
      <c r="M3" s="434"/>
      <c r="N3" s="434"/>
      <c r="O3" s="434"/>
      <c r="P3" s="171"/>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3"/>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row>
    <row r="4" spans="1:151" s="23" customFormat="1" ht="15" customHeight="1" x14ac:dyDescent="0.2">
      <c r="A4" s="169"/>
      <c r="B4" s="169"/>
      <c r="C4" s="169"/>
      <c r="D4" s="169"/>
      <c r="E4" s="434"/>
      <c r="F4" s="434"/>
      <c r="G4" s="434"/>
      <c r="H4" s="434"/>
      <c r="I4" s="434"/>
      <c r="J4" s="434"/>
      <c r="K4" s="434"/>
      <c r="L4" s="434"/>
      <c r="M4" s="434"/>
      <c r="N4" s="434"/>
      <c r="O4" s="434"/>
      <c r="P4" s="171"/>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3"/>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row>
    <row r="5" spans="1:151" s="23" customFormat="1" ht="15" customHeight="1" x14ac:dyDescent="0.2">
      <c r="A5" s="169"/>
      <c r="B5" s="169"/>
      <c r="C5" s="169"/>
      <c r="D5" s="169"/>
      <c r="E5" s="434"/>
      <c r="F5" s="434"/>
      <c r="G5" s="434"/>
      <c r="H5" s="434"/>
      <c r="I5" s="434"/>
      <c r="J5" s="434"/>
      <c r="K5" s="434"/>
      <c r="L5" s="434"/>
      <c r="M5" s="434"/>
      <c r="N5" s="434"/>
      <c r="O5" s="434"/>
      <c r="P5" s="171"/>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3"/>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row>
    <row r="6" spans="1:151" s="23" customFormat="1" ht="15" customHeight="1" x14ac:dyDescent="0.2">
      <c r="A6" s="169"/>
      <c r="B6" s="169"/>
      <c r="C6" s="169"/>
      <c r="D6" s="169"/>
      <c r="E6" s="434"/>
      <c r="F6" s="434"/>
      <c r="G6" s="434"/>
      <c r="H6" s="434"/>
      <c r="I6" s="434"/>
      <c r="J6" s="434"/>
      <c r="K6" s="434"/>
      <c r="L6" s="434"/>
      <c r="M6" s="434"/>
      <c r="N6" s="434"/>
      <c r="O6" s="434"/>
      <c r="P6" s="171"/>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3"/>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row>
    <row r="7" spans="1:151" s="25" customFormat="1" ht="15" customHeight="1" x14ac:dyDescent="0.2">
      <c r="A7" s="170"/>
      <c r="B7" s="170"/>
      <c r="C7" s="170"/>
      <c r="D7" s="170"/>
      <c r="E7" s="434"/>
      <c r="F7" s="434"/>
      <c r="G7" s="434"/>
      <c r="H7" s="434"/>
      <c r="I7" s="434"/>
      <c r="J7" s="434"/>
      <c r="K7" s="434"/>
      <c r="L7" s="434"/>
      <c r="M7" s="434"/>
      <c r="N7" s="434"/>
      <c r="O7" s="434"/>
      <c r="P7" s="174"/>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3"/>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row>
    <row r="8" spans="1:151" s="25" customFormat="1" ht="15" customHeight="1" thickBot="1" x14ac:dyDescent="0.25">
      <c r="A8" s="170"/>
      <c r="B8" s="170"/>
      <c r="C8" s="170"/>
      <c r="D8" s="170"/>
      <c r="E8" s="434"/>
      <c r="F8" s="434"/>
      <c r="G8" s="434"/>
      <c r="H8" s="434"/>
      <c r="I8" s="434"/>
      <c r="J8" s="434"/>
      <c r="K8" s="434"/>
      <c r="L8" s="434"/>
      <c r="M8" s="434"/>
      <c r="N8" s="434"/>
      <c r="O8" s="434"/>
      <c r="P8" s="174"/>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4"/>
      <c r="DT8" s="174"/>
      <c r="DU8" s="174"/>
      <c r="DV8" s="174"/>
      <c r="DW8" s="174"/>
      <c r="DX8" s="174"/>
      <c r="DY8" s="174"/>
      <c r="DZ8" s="174"/>
      <c r="EA8" s="174"/>
      <c r="EB8" s="174"/>
      <c r="EC8" s="174"/>
      <c r="ED8" s="174"/>
      <c r="EE8" s="174"/>
      <c r="EF8" s="174"/>
      <c r="EG8" s="174"/>
      <c r="EH8" s="174"/>
      <c r="EI8" s="174"/>
      <c r="EJ8" s="174"/>
      <c r="EK8" s="174"/>
      <c r="EL8" s="174"/>
      <c r="EM8" s="174"/>
      <c r="EN8" s="174"/>
      <c r="EO8" s="174"/>
      <c r="EP8" s="174"/>
      <c r="EQ8" s="174"/>
      <c r="ER8" s="174"/>
      <c r="ES8" s="174"/>
      <c r="ET8" s="174"/>
      <c r="EU8" s="174"/>
    </row>
    <row r="9" spans="1:151" s="26" customFormat="1" ht="57.75" customHeight="1" x14ac:dyDescent="0.2">
      <c r="B9" s="439" t="s">
        <v>740</v>
      </c>
      <c r="C9" s="440"/>
      <c r="D9" s="440"/>
      <c r="E9" s="441" t="str">
        <f>VLOOKUP(A16,$A$17:$F$289,5,0)</f>
        <v>Secretaría de Salud</v>
      </c>
      <c r="F9" s="441"/>
      <c r="G9" s="441"/>
      <c r="H9" s="441"/>
      <c r="I9" s="441"/>
      <c r="J9" s="441"/>
      <c r="K9" s="441"/>
      <c r="L9" s="441"/>
      <c r="M9" s="441"/>
      <c r="N9" s="441"/>
      <c r="O9" s="442"/>
      <c r="P9" s="176"/>
      <c r="Q9" s="176"/>
      <c r="R9" s="177"/>
      <c r="S9" s="177"/>
      <c r="T9" s="177"/>
      <c r="U9" s="177"/>
      <c r="V9" s="176"/>
      <c r="W9" s="176"/>
      <c r="X9" s="178"/>
      <c r="Y9" s="178"/>
      <c r="Z9" s="178"/>
      <c r="AA9" s="178"/>
      <c r="AB9" s="178"/>
      <c r="AC9" s="178"/>
      <c r="AD9" s="178"/>
      <c r="AE9" s="178"/>
      <c r="AF9" s="178"/>
      <c r="AG9" s="178"/>
      <c r="AH9" s="178"/>
      <c r="AI9" s="178"/>
      <c r="AJ9" s="178"/>
      <c r="AK9" s="178"/>
      <c r="AL9" s="178"/>
      <c r="AM9" s="178"/>
      <c r="AN9" s="178"/>
      <c r="AO9" s="178"/>
      <c r="AP9" s="179"/>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6"/>
      <c r="CU9" s="176"/>
      <c r="CV9" s="176"/>
      <c r="CW9" s="176"/>
      <c r="CX9" s="176"/>
      <c r="CY9" s="176"/>
      <c r="CZ9" s="176"/>
      <c r="DA9" s="176"/>
      <c r="DB9" s="176"/>
      <c r="DC9" s="176"/>
      <c r="DD9" s="176"/>
      <c r="DE9" s="176"/>
      <c r="DF9" s="176"/>
      <c r="DG9" s="176"/>
      <c r="DH9" s="176"/>
      <c r="DI9" s="176"/>
      <c r="DJ9" s="176"/>
      <c r="DK9" s="176"/>
      <c r="DL9" s="176"/>
      <c r="DM9" s="176"/>
      <c r="DN9" s="176"/>
      <c r="DO9" s="176"/>
      <c r="DP9" s="176"/>
      <c r="DQ9" s="176"/>
      <c r="DR9" s="176"/>
      <c r="DS9" s="176"/>
      <c r="DT9" s="176"/>
      <c r="DU9" s="176"/>
      <c r="DV9" s="176"/>
      <c r="DW9" s="176"/>
      <c r="DX9" s="176"/>
      <c r="DY9" s="176"/>
      <c r="DZ9" s="176"/>
      <c r="EA9" s="176"/>
      <c r="EB9" s="176"/>
      <c r="EC9" s="176"/>
      <c r="ED9" s="176"/>
      <c r="EE9" s="176"/>
      <c r="EF9" s="176"/>
      <c r="EG9" s="176"/>
      <c r="EH9" s="176"/>
      <c r="EI9" s="176"/>
      <c r="EJ9" s="176"/>
      <c r="EK9" s="176"/>
      <c r="EL9" s="176"/>
      <c r="EM9" s="176"/>
      <c r="EN9" s="176"/>
      <c r="EO9" s="176"/>
      <c r="EP9" s="176"/>
      <c r="EQ9" s="176"/>
      <c r="ER9" s="176"/>
      <c r="ES9" s="176"/>
      <c r="ET9" s="176"/>
      <c r="EU9" s="176"/>
    </row>
    <row r="10" spans="1:151" s="26" customFormat="1" ht="57.75" customHeight="1" x14ac:dyDescent="0.2">
      <c r="B10" s="435" t="s">
        <v>997</v>
      </c>
      <c r="C10" s="436"/>
      <c r="D10" s="436"/>
      <c r="E10" s="443">
        <f>$F$16</f>
        <v>76.09</v>
      </c>
      <c r="F10" s="443"/>
      <c r="G10" s="443"/>
      <c r="H10" s="443"/>
      <c r="I10" s="443"/>
      <c r="J10" s="443"/>
      <c r="K10" s="443"/>
      <c r="L10" s="443"/>
      <c r="M10" s="443"/>
      <c r="N10" s="443"/>
      <c r="O10" s="444"/>
      <c r="P10" s="176"/>
      <c r="Q10" s="176"/>
      <c r="R10" s="180"/>
      <c r="S10" s="180"/>
      <c r="T10" s="180"/>
      <c r="U10" s="180"/>
      <c r="V10" s="176"/>
      <c r="W10" s="176"/>
      <c r="X10" s="181"/>
      <c r="Y10" s="181"/>
      <c r="Z10" s="181"/>
      <c r="AA10" s="181"/>
      <c r="AB10" s="181"/>
      <c r="AC10" s="181"/>
      <c r="AD10" s="181"/>
      <c r="AE10" s="181"/>
      <c r="AF10" s="181"/>
      <c r="AG10" s="181"/>
      <c r="AH10" s="181"/>
      <c r="AI10" s="181"/>
      <c r="AJ10" s="181"/>
      <c r="AK10" s="181"/>
      <c r="AL10" s="181"/>
      <c r="AM10" s="181"/>
      <c r="AN10" s="181"/>
      <c r="AO10" s="181"/>
      <c r="AP10" s="181"/>
      <c r="AQ10" s="176"/>
      <c r="AR10" s="176"/>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6"/>
      <c r="CU10" s="176"/>
      <c r="CV10" s="176"/>
      <c r="CW10" s="176"/>
      <c r="CX10" s="176"/>
      <c r="CY10" s="176"/>
      <c r="CZ10" s="176"/>
      <c r="DA10" s="176"/>
      <c r="DB10" s="176"/>
      <c r="DC10" s="176"/>
      <c r="DD10" s="176"/>
      <c r="DE10" s="176"/>
      <c r="DF10" s="176"/>
      <c r="DG10" s="176"/>
      <c r="DH10" s="176"/>
      <c r="DI10" s="176"/>
      <c r="DJ10" s="176"/>
      <c r="DK10" s="176"/>
      <c r="DL10" s="176"/>
      <c r="DM10" s="176"/>
      <c r="DN10" s="176"/>
      <c r="DO10" s="176"/>
      <c r="DP10" s="176"/>
      <c r="DQ10" s="176"/>
      <c r="DR10" s="176"/>
      <c r="DS10" s="176"/>
      <c r="DT10" s="176"/>
      <c r="DU10" s="176"/>
      <c r="DV10" s="176"/>
      <c r="DW10" s="176"/>
      <c r="DX10" s="176"/>
      <c r="DY10" s="176"/>
      <c r="DZ10" s="176"/>
      <c r="EA10" s="176"/>
      <c r="EB10" s="176"/>
      <c r="EC10" s="176"/>
      <c r="ED10" s="176"/>
      <c r="EE10" s="176"/>
      <c r="EF10" s="176"/>
      <c r="EG10" s="176"/>
      <c r="EH10" s="176"/>
      <c r="EI10" s="176"/>
      <c r="EJ10" s="176"/>
      <c r="EK10" s="176"/>
      <c r="EL10" s="176"/>
      <c r="EM10" s="176"/>
      <c r="EN10" s="176"/>
      <c r="EO10" s="176"/>
      <c r="EP10" s="176"/>
      <c r="EQ10" s="176"/>
      <c r="ER10" s="176"/>
      <c r="ES10" s="176"/>
      <c r="ET10" s="176"/>
      <c r="EU10" s="176"/>
    </row>
    <row r="11" spans="1:151" s="26" customFormat="1" ht="57.75" customHeight="1" thickBot="1" x14ac:dyDescent="0.25">
      <c r="B11" s="437" t="s">
        <v>998</v>
      </c>
      <c r="C11" s="438"/>
      <c r="D11" s="438"/>
      <c r="E11" s="445">
        <v>80.900000000000006</v>
      </c>
      <c r="F11" s="445"/>
      <c r="G11" s="445"/>
      <c r="H11" s="445"/>
      <c r="I11" s="445"/>
      <c r="J11" s="445"/>
      <c r="K11" s="445"/>
      <c r="L11" s="445"/>
      <c r="M11" s="445"/>
      <c r="N11" s="445"/>
      <c r="O11" s="446"/>
      <c r="P11" s="176"/>
      <c r="Q11" s="176"/>
      <c r="R11" s="180"/>
      <c r="S11" s="180"/>
      <c r="T11" s="180"/>
      <c r="U11" s="180"/>
      <c r="V11" s="176"/>
      <c r="W11" s="176"/>
      <c r="X11" s="181"/>
      <c r="Y11" s="181"/>
      <c r="Z11" s="181"/>
      <c r="AA11" s="181"/>
      <c r="AB11" s="181"/>
      <c r="AC11" s="181"/>
      <c r="AD11" s="181"/>
      <c r="AE11" s="181"/>
      <c r="AF11" s="181"/>
      <c r="AG11" s="181"/>
      <c r="AH11" s="181"/>
      <c r="AI11" s="181"/>
      <c r="AJ11" s="181"/>
      <c r="AK11" s="181"/>
      <c r="AL11" s="181"/>
      <c r="AM11" s="181"/>
      <c r="AN11" s="181"/>
      <c r="AO11" s="181"/>
      <c r="AP11" s="181"/>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c r="CO11" s="176"/>
      <c r="CP11" s="176"/>
      <c r="CQ11" s="176"/>
      <c r="CR11" s="176"/>
      <c r="CS11" s="176"/>
      <c r="CT11" s="176"/>
      <c r="CU11" s="176"/>
      <c r="CV11" s="176"/>
      <c r="CW11" s="176"/>
      <c r="CX11" s="176"/>
      <c r="CY11" s="176"/>
      <c r="CZ11" s="176"/>
      <c r="DA11" s="176"/>
      <c r="DB11" s="176"/>
      <c r="DC11" s="176"/>
      <c r="DD11" s="176"/>
      <c r="DE11" s="176"/>
      <c r="DF11" s="176"/>
      <c r="DG11" s="176"/>
      <c r="DH11" s="176"/>
      <c r="DI11" s="176"/>
      <c r="DJ11" s="176"/>
      <c r="DK11" s="176"/>
      <c r="DL11" s="176"/>
      <c r="DM11" s="176"/>
      <c r="DN11" s="176"/>
      <c r="DO11" s="176"/>
      <c r="DP11" s="176"/>
      <c r="DQ11" s="176"/>
      <c r="DR11" s="176"/>
      <c r="DS11" s="176"/>
      <c r="DT11" s="176"/>
      <c r="DU11" s="176"/>
      <c r="DV11" s="176"/>
      <c r="DW11" s="176"/>
      <c r="DX11" s="176"/>
      <c r="DY11" s="176"/>
      <c r="DZ11" s="176"/>
      <c r="EA11" s="176"/>
      <c r="EB11" s="176"/>
      <c r="EC11" s="176"/>
      <c r="ED11" s="176"/>
      <c r="EE11" s="176"/>
      <c r="EF11" s="176"/>
      <c r="EG11" s="176"/>
      <c r="EH11" s="176"/>
      <c r="EI11" s="176"/>
      <c r="EJ11" s="176"/>
      <c r="EK11" s="176"/>
      <c r="EL11" s="176"/>
      <c r="EM11" s="176"/>
      <c r="EN11" s="176"/>
      <c r="EO11" s="176"/>
      <c r="EP11" s="176"/>
      <c r="EQ11" s="176"/>
      <c r="ER11" s="176"/>
      <c r="ES11" s="176"/>
      <c r="ET11" s="176"/>
      <c r="EU11" s="176"/>
    </row>
    <row r="12" spans="1:151" s="23" customFormat="1" ht="27.75" customHeight="1" thickBot="1" x14ac:dyDescent="0.25"/>
    <row r="13" spans="1:151" s="27" customFormat="1" ht="40.5" customHeight="1" x14ac:dyDescent="0.2">
      <c r="A13" s="164" t="s">
        <v>1104</v>
      </c>
      <c r="F13" s="429" t="s">
        <v>891</v>
      </c>
      <c r="G13" s="430" t="s">
        <v>735</v>
      </c>
      <c r="H13" s="431"/>
      <c r="I13" s="431"/>
      <c r="J13" s="431"/>
      <c r="K13" s="431"/>
      <c r="L13" s="431"/>
      <c r="M13" s="431"/>
      <c r="N13" s="431"/>
      <c r="O13" s="431"/>
      <c r="Q13" s="413" t="s">
        <v>741</v>
      </c>
      <c r="R13" s="412"/>
      <c r="S13" s="412"/>
      <c r="T13" s="412"/>
      <c r="U13" s="412"/>
      <c r="V13" s="412"/>
      <c r="W13" s="414" t="s">
        <v>759</v>
      </c>
      <c r="X13" s="414"/>
      <c r="Y13" s="414"/>
      <c r="Z13" s="414"/>
      <c r="AA13" s="414"/>
      <c r="AB13" s="414"/>
      <c r="AC13" s="414"/>
      <c r="AD13" s="412" t="s">
        <v>745</v>
      </c>
      <c r="AE13" s="412"/>
      <c r="AF13" s="412"/>
      <c r="AG13" s="412"/>
      <c r="AH13" s="412"/>
      <c r="AI13" s="412"/>
      <c r="AJ13" s="414" t="s">
        <v>753</v>
      </c>
      <c r="AK13" s="414"/>
      <c r="AL13" s="414"/>
      <c r="AM13" s="414"/>
      <c r="AN13" s="414"/>
      <c r="AO13" s="414"/>
      <c r="AP13" s="412" t="s">
        <v>750</v>
      </c>
      <c r="AQ13" s="412"/>
      <c r="AR13" s="412"/>
      <c r="AS13" s="412"/>
      <c r="AT13" s="412"/>
      <c r="AU13" s="414" t="s">
        <v>744</v>
      </c>
      <c r="AV13" s="414"/>
      <c r="AW13" s="414"/>
      <c r="AX13" s="414"/>
      <c r="AY13" s="414"/>
      <c r="AZ13" s="414"/>
      <c r="BA13" s="412" t="s">
        <v>746</v>
      </c>
      <c r="BB13" s="412"/>
      <c r="BC13" s="412"/>
      <c r="BD13" s="412"/>
      <c r="BE13" s="412"/>
      <c r="BF13" s="412"/>
      <c r="BG13" s="414" t="s">
        <v>758</v>
      </c>
      <c r="BH13" s="414"/>
      <c r="BI13" s="414"/>
      <c r="BJ13" s="414"/>
      <c r="BK13" s="414"/>
      <c r="BL13" s="414"/>
      <c r="BM13" s="412" t="s">
        <v>757</v>
      </c>
      <c r="BN13" s="412"/>
      <c r="BO13" s="412"/>
      <c r="BP13" s="412"/>
      <c r="BQ13" s="412"/>
      <c r="BR13" s="412"/>
      <c r="BS13" s="414" t="s">
        <v>752</v>
      </c>
      <c r="BT13" s="414"/>
      <c r="BU13" s="414"/>
      <c r="BV13" s="414"/>
      <c r="BW13" s="414"/>
      <c r="BX13" s="414"/>
      <c r="BY13" s="412" t="s">
        <v>747</v>
      </c>
      <c r="BZ13" s="412"/>
      <c r="CA13" s="412"/>
      <c r="CB13" s="412"/>
      <c r="CC13" s="412"/>
      <c r="CD13" s="412"/>
      <c r="CE13" s="414" t="s">
        <v>748</v>
      </c>
      <c r="CF13" s="414"/>
      <c r="CG13" s="414"/>
      <c r="CH13" s="414"/>
      <c r="CI13" s="414"/>
      <c r="CJ13" s="414"/>
      <c r="CK13" s="412" t="s">
        <v>755</v>
      </c>
      <c r="CL13" s="412"/>
      <c r="CM13" s="412"/>
      <c r="CN13" s="412"/>
      <c r="CO13" s="412"/>
      <c r="CP13" s="412"/>
      <c r="CQ13" s="414" t="s">
        <v>751</v>
      </c>
      <c r="CR13" s="414"/>
      <c r="CS13" s="414"/>
      <c r="CT13" s="414"/>
      <c r="CU13" s="414"/>
      <c r="CV13" s="414"/>
      <c r="CW13" s="412" t="s">
        <v>742</v>
      </c>
      <c r="CX13" s="412"/>
      <c r="CY13" s="412"/>
      <c r="CZ13" s="412"/>
      <c r="DA13" s="412"/>
      <c r="DB13" s="412"/>
      <c r="DC13" s="414" t="s">
        <v>743</v>
      </c>
      <c r="DD13" s="414"/>
      <c r="DE13" s="414"/>
      <c r="DF13" s="414"/>
      <c r="DG13" s="414"/>
      <c r="DH13" s="414"/>
      <c r="DI13" s="412" t="s">
        <v>754</v>
      </c>
      <c r="DJ13" s="412"/>
      <c r="DK13" s="412"/>
      <c r="DL13" s="412"/>
      <c r="DM13" s="412"/>
      <c r="DN13" s="412"/>
      <c r="DO13" s="414" t="s">
        <v>749</v>
      </c>
      <c r="DP13" s="414"/>
      <c r="DQ13" s="414"/>
      <c r="DR13" s="414"/>
      <c r="DS13" s="414"/>
      <c r="DT13" s="414"/>
      <c r="DU13" s="412" t="s">
        <v>756</v>
      </c>
      <c r="DV13" s="412"/>
      <c r="DW13" s="412"/>
      <c r="DX13" s="412"/>
      <c r="DY13" s="412"/>
      <c r="DZ13" s="412"/>
      <c r="EA13" s="415" t="s">
        <v>760</v>
      </c>
      <c r="EB13" s="415"/>
      <c r="EC13" s="415"/>
      <c r="ED13" s="415"/>
      <c r="EE13" s="415"/>
      <c r="EF13" s="415"/>
      <c r="EG13" s="415"/>
      <c r="EH13" s="415"/>
      <c r="EI13" s="415"/>
      <c r="EJ13" s="415"/>
      <c r="EK13" s="415"/>
      <c r="EL13" s="415"/>
      <c r="EM13" s="415"/>
      <c r="EN13" s="415"/>
      <c r="EO13" s="415"/>
      <c r="EP13" s="415"/>
      <c r="EQ13" s="415"/>
      <c r="ER13" s="415"/>
      <c r="ES13" s="415"/>
      <c r="ET13" s="415"/>
      <c r="EU13" s="416"/>
    </row>
    <row r="14" spans="1:151" s="28" customFormat="1" ht="32.25" customHeight="1" x14ac:dyDescent="0.2">
      <c r="F14" s="429"/>
      <c r="G14" s="430"/>
      <c r="H14" s="431"/>
      <c r="I14" s="431"/>
      <c r="J14" s="431"/>
      <c r="K14" s="431"/>
      <c r="L14" s="431"/>
      <c r="M14" s="431"/>
      <c r="N14" s="431"/>
      <c r="O14" s="431"/>
      <c r="Q14" s="425" t="s">
        <v>761</v>
      </c>
      <c r="R14" s="417"/>
      <c r="S14" s="417"/>
      <c r="T14" s="417"/>
      <c r="U14" s="417"/>
      <c r="V14" s="417" t="s">
        <v>0</v>
      </c>
      <c r="W14" s="417" t="s">
        <v>762</v>
      </c>
      <c r="X14" s="417"/>
      <c r="Y14" s="417"/>
      <c r="Z14" s="417"/>
      <c r="AA14" s="417"/>
      <c r="AB14" s="417"/>
      <c r="AC14" s="417" t="s">
        <v>0</v>
      </c>
      <c r="AD14" s="417" t="s">
        <v>763</v>
      </c>
      <c r="AE14" s="417"/>
      <c r="AF14" s="417"/>
      <c r="AG14" s="417"/>
      <c r="AH14" s="417"/>
      <c r="AI14" s="417" t="s">
        <v>0</v>
      </c>
      <c r="AJ14" s="417" t="s">
        <v>764</v>
      </c>
      <c r="AK14" s="417"/>
      <c r="AL14" s="417"/>
      <c r="AM14" s="417"/>
      <c r="AN14" s="417"/>
      <c r="AO14" s="417" t="s">
        <v>0</v>
      </c>
      <c r="AP14" s="417" t="s">
        <v>765</v>
      </c>
      <c r="AQ14" s="417"/>
      <c r="AR14" s="417"/>
      <c r="AS14" s="417"/>
      <c r="AT14" s="417" t="s">
        <v>0</v>
      </c>
      <c r="AU14" s="432" t="s">
        <v>766</v>
      </c>
      <c r="AV14" s="432"/>
      <c r="AW14" s="432"/>
      <c r="AX14" s="432"/>
      <c r="AY14" s="432"/>
      <c r="AZ14" s="417" t="s">
        <v>0</v>
      </c>
      <c r="BA14" s="417" t="s">
        <v>767</v>
      </c>
      <c r="BB14" s="417"/>
      <c r="BC14" s="417"/>
      <c r="BD14" s="417"/>
      <c r="BE14" s="417"/>
      <c r="BF14" s="417" t="s">
        <v>0</v>
      </c>
      <c r="BG14" s="417" t="s">
        <v>768</v>
      </c>
      <c r="BH14" s="417"/>
      <c r="BI14" s="417"/>
      <c r="BJ14" s="417"/>
      <c r="BK14" s="417"/>
      <c r="BL14" s="417" t="s">
        <v>0</v>
      </c>
      <c r="BM14" s="417" t="s">
        <v>769</v>
      </c>
      <c r="BN14" s="417"/>
      <c r="BO14" s="417"/>
      <c r="BP14" s="417"/>
      <c r="BQ14" s="417"/>
      <c r="BR14" s="417" t="s">
        <v>0</v>
      </c>
      <c r="BS14" s="417" t="s">
        <v>770</v>
      </c>
      <c r="BT14" s="417"/>
      <c r="BU14" s="417"/>
      <c r="BV14" s="417"/>
      <c r="BW14" s="417"/>
      <c r="BX14" s="417" t="s">
        <v>0</v>
      </c>
      <c r="BY14" s="417" t="s">
        <v>771</v>
      </c>
      <c r="BZ14" s="417"/>
      <c r="CA14" s="417"/>
      <c r="CB14" s="417"/>
      <c r="CC14" s="417"/>
      <c r="CD14" s="417" t="s">
        <v>0</v>
      </c>
      <c r="CE14" s="417" t="s">
        <v>772</v>
      </c>
      <c r="CF14" s="417"/>
      <c r="CG14" s="417"/>
      <c r="CH14" s="417"/>
      <c r="CI14" s="417"/>
      <c r="CJ14" s="417" t="s">
        <v>0</v>
      </c>
      <c r="CK14" s="417" t="s">
        <v>773</v>
      </c>
      <c r="CL14" s="417"/>
      <c r="CM14" s="417"/>
      <c r="CN14" s="417"/>
      <c r="CO14" s="417"/>
      <c r="CP14" s="417" t="s">
        <v>0</v>
      </c>
      <c r="CQ14" s="417" t="s">
        <v>774</v>
      </c>
      <c r="CR14" s="417"/>
      <c r="CS14" s="417"/>
      <c r="CT14" s="417"/>
      <c r="CU14" s="417"/>
      <c r="CV14" s="417" t="s">
        <v>0</v>
      </c>
      <c r="CW14" s="417" t="s">
        <v>775</v>
      </c>
      <c r="CX14" s="417"/>
      <c r="CY14" s="417"/>
      <c r="CZ14" s="417"/>
      <c r="DA14" s="417"/>
      <c r="DB14" s="108" t="s">
        <v>0</v>
      </c>
      <c r="DC14" s="417" t="s">
        <v>776</v>
      </c>
      <c r="DD14" s="417"/>
      <c r="DE14" s="417"/>
      <c r="DF14" s="417"/>
      <c r="DG14" s="417"/>
      <c r="DH14" s="417" t="s">
        <v>0</v>
      </c>
      <c r="DI14" s="417" t="s">
        <v>777</v>
      </c>
      <c r="DJ14" s="417"/>
      <c r="DK14" s="417"/>
      <c r="DL14" s="417"/>
      <c r="DM14" s="417"/>
      <c r="DN14" s="417" t="s">
        <v>0</v>
      </c>
      <c r="DO14" s="417" t="s">
        <v>778</v>
      </c>
      <c r="DP14" s="417"/>
      <c r="DQ14" s="417"/>
      <c r="DR14" s="417"/>
      <c r="DS14" s="417"/>
      <c r="DT14" s="417" t="s">
        <v>0</v>
      </c>
      <c r="DU14" s="417" t="s">
        <v>779</v>
      </c>
      <c r="DV14" s="417"/>
      <c r="DW14" s="417"/>
      <c r="DX14" s="417"/>
      <c r="DY14" s="417"/>
      <c r="DZ14" s="417" t="s">
        <v>0</v>
      </c>
      <c r="EA14" s="417" t="s">
        <v>780</v>
      </c>
      <c r="EB14" s="417"/>
      <c r="EC14" s="417"/>
      <c r="ED14" s="417"/>
      <c r="EE14" s="417"/>
      <c r="EF14" s="417"/>
      <c r="EG14" s="417"/>
      <c r="EH14" s="417"/>
      <c r="EI14" s="417"/>
      <c r="EJ14" s="417"/>
      <c r="EK14" s="417"/>
      <c r="EL14" s="417"/>
      <c r="EM14" s="417"/>
      <c r="EN14" s="417"/>
      <c r="EO14" s="417"/>
      <c r="EP14" s="417"/>
      <c r="EQ14" s="417"/>
      <c r="ER14" s="417"/>
      <c r="ES14" s="417"/>
      <c r="ET14" s="417"/>
      <c r="EU14" s="421" t="s">
        <v>0</v>
      </c>
    </row>
    <row r="15" spans="1:151" s="29" customFormat="1" ht="77.25" customHeight="1" thickBot="1" x14ac:dyDescent="0.25">
      <c r="F15" s="429"/>
      <c r="G15" s="117" t="s">
        <v>982</v>
      </c>
      <c r="H15" s="118" t="s">
        <v>983</v>
      </c>
      <c r="I15" s="117" t="s">
        <v>984</v>
      </c>
      <c r="J15" s="118" t="s">
        <v>985</v>
      </c>
      <c r="K15" s="117" t="s">
        <v>986</v>
      </c>
      <c r="L15" s="118" t="s">
        <v>987</v>
      </c>
      <c r="M15" s="117" t="s">
        <v>988</v>
      </c>
      <c r="N15" s="118" t="s">
        <v>989</v>
      </c>
      <c r="O15" s="119" t="s">
        <v>990</v>
      </c>
      <c r="P15" s="28"/>
      <c r="Q15" s="109" t="s">
        <v>782</v>
      </c>
      <c r="R15" s="110" t="s">
        <v>783</v>
      </c>
      <c r="S15" s="110" t="s">
        <v>784</v>
      </c>
      <c r="T15" s="110" t="s">
        <v>785</v>
      </c>
      <c r="U15" s="110" t="s">
        <v>786</v>
      </c>
      <c r="V15" s="418"/>
      <c r="W15" s="110" t="s">
        <v>787</v>
      </c>
      <c r="X15" s="110" t="s">
        <v>788</v>
      </c>
      <c r="Y15" s="110" t="s">
        <v>789</v>
      </c>
      <c r="Z15" s="110" t="s">
        <v>790</v>
      </c>
      <c r="AA15" s="110" t="s">
        <v>791</v>
      </c>
      <c r="AB15" s="110" t="s">
        <v>1106</v>
      </c>
      <c r="AC15" s="418"/>
      <c r="AD15" s="110" t="s">
        <v>792</v>
      </c>
      <c r="AE15" s="110" t="s">
        <v>793</v>
      </c>
      <c r="AF15" s="110" t="s">
        <v>794</v>
      </c>
      <c r="AG15" s="110" t="s">
        <v>795</v>
      </c>
      <c r="AH15" s="110" t="s">
        <v>796</v>
      </c>
      <c r="AI15" s="418"/>
      <c r="AJ15" s="110" t="s">
        <v>797</v>
      </c>
      <c r="AK15" s="110" t="s">
        <v>798</v>
      </c>
      <c r="AL15" s="110" t="s">
        <v>799</v>
      </c>
      <c r="AM15" s="110" t="s">
        <v>800</v>
      </c>
      <c r="AN15" s="110" t="s">
        <v>801</v>
      </c>
      <c r="AO15" s="418"/>
      <c r="AP15" s="110" t="s">
        <v>802</v>
      </c>
      <c r="AQ15" s="110" t="s">
        <v>803</v>
      </c>
      <c r="AR15" s="110" t="s">
        <v>804</v>
      </c>
      <c r="AS15" s="110" t="s">
        <v>1107</v>
      </c>
      <c r="AT15" s="418"/>
      <c r="AU15" s="110" t="s">
        <v>805</v>
      </c>
      <c r="AV15" s="110" t="s">
        <v>806</v>
      </c>
      <c r="AW15" s="110" t="s">
        <v>807</v>
      </c>
      <c r="AX15" s="110" t="s">
        <v>808</v>
      </c>
      <c r="AY15" s="110" t="s">
        <v>809</v>
      </c>
      <c r="AZ15" s="418"/>
      <c r="BA15" s="110" t="s">
        <v>833</v>
      </c>
      <c r="BB15" s="110" t="s">
        <v>810</v>
      </c>
      <c r="BC15" s="110" t="s">
        <v>811</v>
      </c>
      <c r="BD15" s="110" t="s">
        <v>812</v>
      </c>
      <c r="BE15" s="110" t="s">
        <v>813</v>
      </c>
      <c r="BF15" s="418"/>
      <c r="BG15" s="110" t="s">
        <v>838</v>
      </c>
      <c r="BH15" s="110" t="s">
        <v>816</v>
      </c>
      <c r="BI15" s="110" t="s">
        <v>817</v>
      </c>
      <c r="BJ15" s="110" t="s">
        <v>818</v>
      </c>
      <c r="BK15" s="110" t="s">
        <v>819</v>
      </c>
      <c r="BL15" s="418"/>
      <c r="BM15" s="110" t="s">
        <v>820</v>
      </c>
      <c r="BN15" s="110" t="s">
        <v>821</v>
      </c>
      <c r="BO15" s="110" t="s">
        <v>1108</v>
      </c>
      <c r="BP15" s="110" t="s">
        <v>1109</v>
      </c>
      <c r="BQ15" s="110" t="s">
        <v>1110</v>
      </c>
      <c r="BR15" s="418"/>
      <c r="BS15" s="110" t="s">
        <v>822</v>
      </c>
      <c r="BT15" s="110" t="s">
        <v>823</v>
      </c>
      <c r="BU15" s="110" t="s">
        <v>824</v>
      </c>
      <c r="BV15" s="110" t="s">
        <v>825</v>
      </c>
      <c r="BW15" s="110" t="s">
        <v>826</v>
      </c>
      <c r="BX15" s="418"/>
      <c r="BY15" s="110" t="s">
        <v>827</v>
      </c>
      <c r="BZ15" s="110" t="s">
        <v>828</v>
      </c>
      <c r="CA15" s="110" t="s">
        <v>829</v>
      </c>
      <c r="CB15" s="110" t="s">
        <v>830</v>
      </c>
      <c r="CC15" s="110" t="s">
        <v>831</v>
      </c>
      <c r="CD15" s="418"/>
      <c r="CE15" s="110" t="s">
        <v>832</v>
      </c>
      <c r="CF15" s="110" t="s">
        <v>834</v>
      </c>
      <c r="CG15" s="110" t="s">
        <v>835</v>
      </c>
      <c r="CH15" s="110" t="s">
        <v>814</v>
      </c>
      <c r="CI15" s="110" t="s">
        <v>861</v>
      </c>
      <c r="CJ15" s="418"/>
      <c r="CK15" s="110" t="s">
        <v>836</v>
      </c>
      <c r="CL15" s="110" t="s">
        <v>837</v>
      </c>
      <c r="CM15" s="110" t="s">
        <v>839</v>
      </c>
      <c r="CN15" s="110" t="s">
        <v>840</v>
      </c>
      <c r="CO15" s="110" t="s">
        <v>815</v>
      </c>
      <c r="CP15" s="418"/>
      <c r="CQ15" s="110" t="s">
        <v>841</v>
      </c>
      <c r="CR15" s="110" t="s">
        <v>842</v>
      </c>
      <c r="CS15" s="110" t="s">
        <v>843</v>
      </c>
      <c r="CT15" s="110" t="s">
        <v>844</v>
      </c>
      <c r="CU15" s="110" t="s">
        <v>845</v>
      </c>
      <c r="CV15" s="418"/>
      <c r="CW15" s="110" t="s">
        <v>846</v>
      </c>
      <c r="CX15" s="110" t="s">
        <v>847</v>
      </c>
      <c r="CY15" s="110" t="s">
        <v>848</v>
      </c>
      <c r="CZ15" s="110" t="s">
        <v>849</v>
      </c>
      <c r="DA15" s="110" t="s">
        <v>850</v>
      </c>
      <c r="DB15" s="111"/>
      <c r="DC15" s="110" t="s">
        <v>851</v>
      </c>
      <c r="DD15" s="110" t="s">
        <v>852</v>
      </c>
      <c r="DE15" s="110" t="s">
        <v>853</v>
      </c>
      <c r="DF15" s="110" t="s">
        <v>854</v>
      </c>
      <c r="DG15" s="110" t="s">
        <v>855</v>
      </c>
      <c r="DH15" s="418"/>
      <c r="DI15" s="110" t="s">
        <v>856</v>
      </c>
      <c r="DJ15" s="110" t="s">
        <v>857</v>
      </c>
      <c r="DK15" s="110" t="s">
        <v>858</v>
      </c>
      <c r="DL15" s="110" t="s">
        <v>859</v>
      </c>
      <c r="DM15" s="110" t="s">
        <v>860</v>
      </c>
      <c r="DN15" s="418"/>
      <c r="DO15" s="110" t="s">
        <v>862</v>
      </c>
      <c r="DP15" s="110" t="s">
        <v>863</v>
      </c>
      <c r="DQ15" s="110" t="s">
        <v>864</v>
      </c>
      <c r="DR15" s="110" t="s">
        <v>865</v>
      </c>
      <c r="DS15" s="110" t="s">
        <v>1111</v>
      </c>
      <c r="DT15" s="418"/>
      <c r="DU15" s="110" t="s">
        <v>866</v>
      </c>
      <c r="DV15" s="110" t="s">
        <v>867</v>
      </c>
      <c r="DW15" s="110" t="s">
        <v>868</v>
      </c>
      <c r="DX15" s="110" t="s">
        <v>869</v>
      </c>
      <c r="DY15" s="110" t="s">
        <v>1112</v>
      </c>
      <c r="DZ15" s="418"/>
      <c r="EA15" s="110" t="s">
        <v>870</v>
      </c>
      <c r="EB15" s="110" t="s">
        <v>871</v>
      </c>
      <c r="EC15" s="110" t="s">
        <v>872</v>
      </c>
      <c r="ED15" s="110" t="s">
        <v>873</v>
      </c>
      <c r="EE15" s="110" t="s">
        <v>874</v>
      </c>
      <c r="EF15" s="110" t="s">
        <v>875</v>
      </c>
      <c r="EG15" s="110" t="s">
        <v>876</v>
      </c>
      <c r="EH15" s="110" t="s">
        <v>877</v>
      </c>
      <c r="EI15" s="110" t="s">
        <v>1113</v>
      </c>
      <c r="EJ15" s="110" t="s">
        <v>1114</v>
      </c>
      <c r="EK15" s="110" t="s">
        <v>1115</v>
      </c>
      <c r="EL15" s="110" t="s">
        <v>1116</v>
      </c>
      <c r="EM15" s="110" t="s">
        <v>1117</v>
      </c>
      <c r="EN15" s="110" t="s">
        <v>1118</v>
      </c>
      <c r="EO15" s="110" t="s">
        <v>1119</v>
      </c>
      <c r="EP15" s="110" t="s">
        <v>1120</v>
      </c>
      <c r="EQ15" s="110" t="s">
        <v>1121</v>
      </c>
      <c r="ER15" s="110" t="s">
        <v>1122</v>
      </c>
      <c r="ES15" s="110" t="s">
        <v>1123</v>
      </c>
      <c r="ET15" s="110" t="s">
        <v>1124</v>
      </c>
      <c r="EU15" s="422"/>
    </row>
    <row r="16" spans="1:151" s="30" customFormat="1" ht="34.5" customHeight="1" x14ac:dyDescent="0.2">
      <c r="A16" s="112">
        <f t="shared" ref="A16" si="0">SUBTOTAL(101,A17:A289)</f>
        <v>107</v>
      </c>
      <c r="B16" s="113" t="s">
        <v>561</v>
      </c>
      <c r="C16" s="113" t="s">
        <v>562</v>
      </c>
      <c r="D16" s="114" t="s">
        <v>589</v>
      </c>
      <c r="E16" s="115" t="s">
        <v>781</v>
      </c>
      <c r="F16" s="227">
        <f t="shared" ref="F16:O16" si="1">SUBTOTAL(101,F17:F289)</f>
        <v>76.09</v>
      </c>
      <c r="G16" s="228">
        <f t="shared" si="1"/>
        <v>78.150000000000006</v>
      </c>
      <c r="H16" s="228">
        <f t="shared" si="1"/>
        <v>74.989999999999995</v>
      </c>
      <c r="I16" s="228">
        <f t="shared" si="1"/>
        <v>77.680000000000007</v>
      </c>
      <c r="J16" s="228">
        <f t="shared" si="1"/>
        <v>73.459999999999994</v>
      </c>
      <c r="K16" s="228">
        <f t="shared" si="1"/>
        <v>77.77</v>
      </c>
      <c r="L16" s="228">
        <f t="shared" si="1"/>
        <v>75.67</v>
      </c>
      <c r="M16" s="228">
        <f t="shared" si="1"/>
        <v>72.569999999999993</v>
      </c>
      <c r="N16" s="228">
        <f t="shared" si="1"/>
        <v>75.680000000000007</v>
      </c>
      <c r="O16" s="229">
        <f t="shared" si="1"/>
        <v>78.84</v>
      </c>
      <c r="P16" s="230"/>
      <c r="Q16" s="231">
        <f t="shared" ref="Q16:CC16" si="2">SUBTOTAL(101,Q17:Q289)</f>
        <v>76.760000000000005</v>
      </c>
      <c r="R16" s="228">
        <f t="shared" si="2"/>
        <v>83.21</v>
      </c>
      <c r="S16" s="228">
        <f t="shared" si="2"/>
        <v>73.86</v>
      </c>
      <c r="T16" s="228">
        <f t="shared" si="2"/>
        <v>74.45</v>
      </c>
      <c r="U16" s="228">
        <f t="shared" si="2"/>
        <v>79.05</v>
      </c>
      <c r="V16" s="232">
        <f t="shared" si="2"/>
        <v>77.47</v>
      </c>
      <c r="W16" s="228">
        <f t="shared" si="2"/>
        <v>71.040000000000006</v>
      </c>
      <c r="X16" s="228">
        <f t="shared" si="2"/>
        <v>82.02</v>
      </c>
      <c r="Y16" s="228">
        <f t="shared" si="2"/>
        <v>81.13</v>
      </c>
      <c r="Z16" s="228">
        <f t="shared" si="2"/>
        <v>80.53</v>
      </c>
      <c r="AA16" s="228">
        <f t="shared" si="2"/>
        <v>86.97</v>
      </c>
      <c r="AB16" s="228">
        <f t="shared" si="2"/>
        <v>66.12</v>
      </c>
      <c r="AC16" s="232">
        <f t="shared" si="2"/>
        <v>78</v>
      </c>
      <c r="AD16" s="228">
        <f t="shared" si="2"/>
        <v>74.290000000000006</v>
      </c>
      <c r="AE16" s="228">
        <f t="shared" si="2"/>
        <v>71.55</v>
      </c>
      <c r="AF16" s="228">
        <f t="shared" si="2"/>
        <v>71.72</v>
      </c>
      <c r="AG16" s="228">
        <f t="shared" si="2"/>
        <v>73.849999999999994</v>
      </c>
      <c r="AH16" s="228">
        <f t="shared" si="2"/>
        <v>71.38</v>
      </c>
      <c r="AI16" s="232">
        <f t="shared" si="2"/>
        <v>72.56</v>
      </c>
      <c r="AJ16" s="228">
        <f t="shared" si="2"/>
        <v>86.79</v>
      </c>
      <c r="AK16" s="228">
        <f t="shared" si="2"/>
        <v>77.319999999999993</v>
      </c>
      <c r="AL16" s="228">
        <f t="shared" si="2"/>
        <v>79.2</v>
      </c>
      <c r="AM16" s="228">
        <f t="shared" si="2"/>
        <v>80.59</v>
      </c>
      <c r="AN16" s="228">
        <f t="shared" si="2"/>
        <v>75.709999999999994</v>
      </c>
      <c r="AO16" s="232">
        <f t="shared" si="2"/>
        <v>79.930000000000007</v>
      </c>
      <c r="AP16" s="228">
        <f t="shared" si="2"/>
        <v>79.930000000000007</v>
      </c>
      <c r="AQ16" s="228">
        <f t="shared" si="2"/>
        <v>76.650000000000006</v>
      </c>
      <c r="AR16" s="228">
        <f t="shared" si="2"/>
        <v>74.45</v>
      </c>
      <c r="AS16" s="228">
        <f t="shared" si="2"/>
        <v>57.28</v>
      </c>
      <c r="AT16" s="232">
        <f t="shared" si="2"/>
        <v>72.19</v>
      </c>
      <c r="AU16" s="228">
        <f t="shared" si="2"/>
        <v>77.650000000000006</v>
      </c>
      <c r="AV16" s="228">
        <f t="shared" si="2"/>
        <v>73.33</v>
      </c>
      <c r="AW16" s="228">
        <f t="shared" si="2"/>
        <v>72.150000000000006</v>
      </c>
      <c r="AX16" s="228">
        <f t="shared" si="2"/>
        <v>70.61</v>
      </c>
      <c r="AY16" s="228">
        <f t="shared" si="2"/>
        <v>69.010000000000005</v>
      </c>
      <c r="AZ16" s="232">
        <f t="shared" si="2"/>
        <v>72.569999999999993</v>
      </c>
      <c r="BA16" s="228">
        <f t="shared" si="2"/>
        <v>71.430000000000007</v>
      </c>
      <c r="BB16" s="228">
        <f t="shared" si="2"/>
        <v>70.430000000000007</v>
      </c>
      <c r="BC16" s="228">
        <f t="shared" si="2"/>
        <v>69.260000000000005</v>
      </c>
      <c r="BD16" s="228">
        <f t="shared" si="2"/>
        <v>70.25</v>
      </c>
      <c r="BE16" s="228">
        <f t="shared" si="2"/>
        <v>78.53</v>
      </c>
      <c r="BF16" s="232">
        <f t="shared" si="2"/>
        <v>72</v>
      </c>
      <c r="BG16" s="228">
        <f t="shared" si="2"/>
        <v>82.89</v>
      </c>
      <c r="BH16" s="228">
        <f t="shared" si="2"/>
        <v>84.29</v>
      </c>
      <c r="BI16" s="228">
        <f t="shared" si="2"/>
        <v>76.62</v>
      </c>
      <c r="BJ16" s="228">
        <f t="shared" si="2"/>
        <v>73.650000000000006</v>
      </c>
      <c r="BK16" s="228">
        <f t="shared" si="2"/>
        <v>88.66</v>
      </c>
      <c r="BL16" s="232">
        <f t="shared" si="2"/>
        <v>81.239999999999995</v>
      </c>
      <c r="BM16" s="228">
        <f t="shared" si="2"/>
        <v>77.64</v>
      </c>
      <c r="BN16" s="228">
        <f t="shared" si="2"/>
        <v>77.7</v>
      </c>
      <c r="BO16" s="228">
        <f t="shared" si="2"/>
        <v>79.47</v>
      </c>
      <c r="BP16" s="228">
        <f t="shared" si="2"/>
        <v>80.03</v>
      </c>
      <c r="BQ16" s="228">
        <f t="shared" si="2"/>
        <v>75.56</v>
      </c>
      <c r="BR16" s="232">
        <f t="shared" si="2"/>
        <v>78.09</v>
      </c>
      <c r="BS16" s="228">
        <f t="shared" si="2"/>
        <v>76.849999999999994</v>
      </c>
      <c r="BT16" s="228">
        <f t="shared" si="2"/>
        <v>78.03</v>
      </c>
      <c r="BU16" s="228">
        <f t="shared" si="2"/>
        <v>79.52</v>
      </c>
      <c r="BV16" s="228">
        <f t="shared" si="2"/>
        <v>74.67</v>
      </c>
      <c r="BW16" s="228">
        <f t="shared" si="2"/>
        <v>78.209999999999994</v>
      </c>
      <c r="BX16" s="232">
        <f t="shared" si="2"/>
        <v>77.459999999999994</v>
      </c>
      <c r="BY16" s="228">
        <f t="shared" si="2"/>
        <v>77.400000000000006</v>
      </c>
      <c r="BZ16" s="228">
        <f t="shared" si="2"/>
        <v>75.19</v>
      </c>
      <c r="CA16" s="228">
        <f t="shared" si="2"/>
        <v>72.63</v>
      </c>
      <c r="CB16" s="228">
        <f t="shared" si="2"/>
        <v>67.38</v>
      </c>
      <c r="CC16" s="228">
        <f t="shared" si="2"/>
        <v>73.12</v>
      </c>
      <c r="CD16" s="232">
        <f t="shared" ref="CD16:DZ16" si="3">SUBTOTAL(101,CD17:CD289)</f>
        <v>73.16</v>
      </c>
      <c r="CE16" s="228">
        <f t="shared" si="3"/>
        <v>78.05</v>
      </c>
      <c r="CF16" s="228">
        <f t="shared" si="3"/>
        <v>75.88</v>
      </c>
      <c r="CG16" s="228">
        <f t="shared" si="3"/>
        <v>76.3</v>
      </c>
      <c r="CH16" s="228">
        <f t="shared" si="3"/>
        <v>75.94</v>
      </c>
      <c r="CI16" s="228">
        <f t="shared" si="3"/>
        <v>75.63</v>
      </c>
      <c r="CJ16" s="232">
        <f t="shared" si="3"/>
        <v>76.36</v>
      </c>
      <c r="CK16" s="228">
        <f t="shared" si="3"/>
        <v>77.290000000000006</v>
      </c>
      <c r="CL16" s="228">
        <f t="shared" si="3"/>
        <v>75.8</v>
      </c>
      <c r="CM16" s="228">
        <f t="shared" si="3"/>
        <v>86.75</v>
      </c>
      <c r="CN16" s="228">
        <f t="shared" si="3"/>
        <v>68.98</v>
      </c>
      <c r="CO16" s="228">
        <f t="shared" si="3"/>
        <v>78.06</v>
      </c>
      <c r="CP16" s="232">
        <f t="shared" si="3"/>
        <v>77.400000000000006</v>
      </c>
      <c r="CQ16" s="228">
        <f t="shared" si="3"/>
        <v>78.739999999999995</v>
      </c>
      <c r="CR16" s="228">
        <f t="shared" si="3"/>
        <v>73.349999999999994</v>
      </c>
      <c r="CS16" s="228">
        <f t="shared" si="3"/>
        <v>77.989999999999995</v>
      </c>
      <c r="CT16" s="228">
        <f t="shared" si="3"/>
        <v>75.040000000000006</v>
      </c>
      <c r="CU16" s="228">
        <f t="shared" si="3"/>
        <v>77.09</v>
      </c>
      <c r="CV16" s="232">
        <f t="shared" si="3"/>
        <v>76.44</v>
      </c>
      <c r="CW16" s="228">
        <f t="shared" si="3"/>
        <v>68.42</v>
      </c>
      <c r="CX16" s="228">
        <f t="shared" si="3"/>
        <v>66.81</v>
      </c>
      <c r="CY16" s="228">
        <f t="shared" si="3"/>
        <v>69.180000000000007</v>
      </c>
      <c r="CZ16" s="228">
        <f t="shared" si="3"/>
        <v>66.650000000000006</v>
      </c>
      <c r="DA16" s="228">
        <f t="shared" si="3"/>
        <v>76.48</v>
      </c>
      <c r="DB16" s="232">
        <f t="shared" si="3"/>
        <v>69.52</v>
      </c>
      <c r="DC16" s="228">
        <f t="shared" si="3"/>
        <v>74.819999999999993</v>
      </c>
      <c r="DD16" s="228">
        <f t="shared" si="3"/>
        <v>75.84</v>
      </c>
      <c r="DE16" s="228">
        <f t="shared" si="3"/>
        <v>75.819999999999993</v>
      </c>
      <c r="DF16" s="228">
        <f t="shared" si="3"/>
        <v>74.39</v>
      </c>
      <c r="DG16" s="228">
        <f t="shared" si="3"/>
        <v>73.58</v>
      </c>
      <c r="DH16" s="232">
        <f t="shared" si="3"/>
        <v>74.89</v>
      </c>
      <c r="DI16" s="228">
        <f t="shared" si="3"/>
        <v>75</v>
      </c>
      <c r="DJ16" s="228">
        <f t="shared" si="3"/>
        <v>75.56</v>
      </c>
      <c r="DK16" s="228">
        <f t="shared" si="3"/>
        <v>74.150000000000006</v>
      </c>
      <c r="DL16" s="228">
        <f t="shared" si="3"/>
        <v>82.22</v>
      </c>
      <c r="DM16" s="228">
        <f t="shared" si="3"/>
        <v>83.88</v>
      </c>
      <c r="DN16" s="232">
        <f t="shared" si="3"/>
        <v>78.17</v>
      </c>
      <c r="DO16" s="228">
        <f t="shared" si="3"/>
        <v>75.67</v>
      </c>
      <c r="DP16" s="228">
        <f t="shared" si="3"/>
        <v>81.08</v>
      </c>
      <c r="DQ16" s="228">
        <f t="shared" si="3"/>
        <v>79.81</v>
      </c>
      <c r="DR16" s="228">
        <f t="shared" si="3"/>
        <v>75.75</v>
      </c>
      <c r="DS16" s="228">
        <f t="shared" si="3"/>
        <v>77.47</v>
      </c>
      <c r="DT16" s="232">
        <f t="shared" si="3"/>
        <v>77.959999999999994</v>
      </c>
      <c r="DU16" s="228">
        <f t="shared" si="3"/>
        <v>76.75</v>
      </c>
      <c r="DV16" s="228">
        <f t="shared" si="3"/>
        <v>78.680000000000007</v>
      </c>
      <c r="DW16" s="228">
        <f t="shared" si="3"/>
        <v>79.760000000000005</v>
      </c>
      <c r="DX16" s="228">
        <f t="shared" si="3"/>
        <v>77.02</v>
      </c>
      <c r="DY16" s="228">
        <f t="shared" si="3"/>
        <v>77.290000000000006</v>
      </c>
      <c r="DZ16" s="232">
        <f t="shared" si="3"/>
        <v>77.900000000000006</v>
      </c>
      <c r="EA16" s="233" t="e">
        <f t="shared" ref="EA16:EU16" si="4">SUBTOTAL(101,EA17:EA289)</f>
        <v>#DIV/0!</v>
      </c>
      <c r="EB16" s="233" t="e">
        <f t="shared" si="4"/>
        <v>#DIV/0!</v>
      </c>
      <c r="EC16" s="233" t="e">
        <f t="shared" si="4"/>
        <v>#DIV/0!</v>
      </c>
      <c r="ED16" s="233" t="e">
        <f t="shared" si="4"/>
        <v>#DIV/0!</v>
      </c>
      <c r="EE16" s="233" t="e">
        <f t="shared" si="4"/>
        <v>#DIV/0!</v>
      </c>
      <c r="EF16" s="233" t="e">
        <f t="shared" si="4"/>
        <v>#DIV/0!</v>
      </c>
      <c r="EG16" s="233" t="e">
        <f t="shared" si="4"/>
        <v>#DIV/0!</v>
      </c>
      <c r="EH16" s="233" t="e">
        <f t="shared" si="4"/>
        <v>#DIV/0!</v>
      </c>
      <c r="EI16" s="233" t="e">
        <f t="shared" si="4"/>
        <v>#DIV/0!</v>
      </c>
      <c r="EJ16" s="233" t="e">
        <f t="shared" si="4"/>
        <v>#DIV/0!</v>
      </c>
      <c r="EK16" s="233" t="e">
        <f t="shared" si="4"/>
        <v>#DIV/0!</v>
      </c>
      <c r="EL16" s="233" t="e">
        <f t="shared" si="4"/>
        <v>#DIV/0!</v>
      </c>
      <c r="EM16" s="233" t="e">
        <f t="shared" si="4"/>
        <v>#DIV/0!</v>
      </c>
      <c r="EN16" s="233" t="e">
        <f t="shared" si="4"/>
        <v>#DIV/0!</v>
      </c>
      <c r="EO16" s="233" t="e">
        <f t="shared" si="4"/>
        <v>#DIV/0!</v>
      </c>
      <c r="EP16" s="233" t="e">
        <f t="shared" si="4"/>
        <v>#DIV/0!</v>
      </c>
      <c r="EQ16" s="233" t="e">
        <f t="shared" si="4"/>
        <v>#DIV/0!</v>
      </c>
      <c r="ER16" s="233" t="e">
        <f t="shared" si="4"/>
        <v>#DIV/0!</v>
      </c>
      <c r="ES16" s="233" t="e">
        <f t="shared" si="4"/>
        <v>#DIV/0!</v>
      </c>
      <c r="ET16" s="233" t="e">
        <f t="shared" si="4"/>
        <v>#DIV/0!</v>
      </c>
      <c r="EU16" s="234" t="e">
        <f t="shared" si="4"/>
        <v>#DIV/0!</v>
      </c>
    </row>
    <row r="17" spans="1:151" s="43" customFormat="1" ht="24.75" hidden="1" customHeight="1" x14ac:dyDescent="0.2">
      <c r="A17" s="95">
        <v>1</v>
      </c>
      <c r="B17" s="96">
        <v>2</v>
      </c>
      <c r="C17" s="97" t="s">
        <v>567</v>
      </c>
      <c r="D17" s="98">
        <v>0</v>
      </c>
      <c r="E17" s="99" t="s">
        <v>443</v>
      </c>
      <c r="F17" s="235">
        <v>85.83</v>
      </c>
      <c r="G17" s="244">
        <v>87.64</v>
      </c>
      <c r="H17" s="245">
        <v>86.54</v>
      </c>
      <c r="I17" s="244">
        <v>85.49</v>
      </c>
      <c r="J17" s="245">
        <v>84.8</v>
      </c>
      <c r="K17" s="244">
        <v>87.12</v>
      </c>
      <c r="L17" s="245">
        <v>85.99</v>
      </c>
      <c r="M17" s="244">
        <v>82.69</v>
      </c>
      <c r="N17" s="245">
        <v>84.06</v>
      </c>
      <c r="O17" s="246">
        <v>88.17</v>
      </c>
      <c r="P17" s="28"/>
      <c r="Q17" s="250">
        <v>82.82</v>
      </c>
      <c r="R17" s="251">
        <v>88.5</v>
      </c>
      <c r="S17" s="251">
        <v>76.83</v>
      </c>
      <c r="T17" s="251">
        <v>82.83</v>
      </c>
      <c r="U17" s="251">
        <v>86.81</v>
      </c>
      <c r="V17" s="252">
        <v>83.58</v>
      </c>
      <c r="W17" s="251">
        <v>83.21</v>
      </c>
      <c r="X17" s="251">
        <v>89.44</v>
      </c>
      <c r="Y17" s="251">
        <v>87.91</v>
      </c>
      <c r="Z17" s="251">
        <v>80.94</v>
      </c>
      <c r="AA17" s="251">
        <v>91.36</v>
      </c>
      <c r="AB17" s="251">
        <v>78.83</v>
      </c>
      <c r="AC17" s="252">
        <v>85.31</v>
      </c>
      <c r="AD17" s="251">
        <v>83.39</v>
      </c>
      <c r="AE17" s="251">
        <v>83.44</v>
      </c>
      <c r="AF17" s="251">
        <v>81.400000000000006</v>
      </c>
      <c r="AG17" s="251">
        <v>83.2</v>
      </c>
      <c r="AH17" s="251">
        <v>82.11</v>
      </c>
      <c r="AI17" s="252">
        <v>82.71</v>
      </c>
      <c r="AJ17" s="251">
        <v>90.64</v>
      </c>
      <c r="AK17" s="251">
        <v>86</v>
      </c>
      <c r="AL17" s="251">
        <v>88.43</v>
      </c>
      <c r="AM17" s="251">
        <v>86.69</v>
      </c>
      <c r="AN17" s="251">
        <v>84.72</v>
      </c>
      <c r="AO17" s="252">
        <v>87.3</v>
      </c>
      <c r="AP17" s="251">
        <v>88.02</v>
      </c>
      <c r="AQ17" s="251">
        <v>86.35</v>
      </c>
      <c r="AR17" s="251">
        <v>87.08</v>
      </c>
      <c r="AS17" s="251">
        <v>66.89</v>
      </c>
      <c r="AT17" s="252">
        <v>82.18</v>
      </c>
      <c r="AU17" s="251">
        <v>86.07</v>
      </c>
      <c r="AV17" s="251">
        <v>83.68</v>
      </c>
      <c r="AW17" s="251">
        <v>83.69</v>
      </c>
      <c r="AX17" s="251">
        <v>81.86</v>
      </c>
      <c r="AY17" s="251">
        <v>78.010000000000005</v>
      </c>
      <c r="AZ17" s="252">
        <v>82.68</v>
      </c>
      <c r="BA17" s="251">
        <v>85.74</v>
      </c>
      <c r="BB17" s="251">
        <v>82.02</v>
      </c>
      <c r="BC17" s="251">
        <v>83.7</v>
      </c>
      <c r="BD17" s="251">
        <v>86.08</v>
      </c>
      <c r="BE17" s="251">
        <v>87.6</v>
      </c>
      <c r="BF17" s="252">
        <v>85.05</v>
      </c>
      <c r="BG17" s="251">
        <v>88.96</v>
      </c>
      <c r="BH17" s="251">
        <v>90.58</v>
      </c>
      <c r="BI17" s="251">
        <v>88.23</v>
      </c>
      <c r="BJ17" s="251">
        <v>85.73</v>
      </c>
      <c r="BK17" s="251">
        <v>92.17</v>
      </c>
      <c r="BL17" s="252">
        <v>89.14</v>
      </c>
      <c r="BM17" s="251">
        <v>87.04</v>
      </c>
      <c r="BN17" s="251">
        <v>88.85</v>
      </c>
      <c r="BO17" s="251">
        <v>87.94</v>
      </c>
      <c r="BP17" s="251">
        <v>86.99</v>
      </c>
      <c r="BQ17" s="251">
        <v>82.82</v>
      </c>
      <c r="BR17" s="252">
        <v>86.72</v>
      </c>
      <c r="BS17" s="251">
        <v>88.48</v>
      </c>
      <c r="BT17" s="251">
        <v>87.75</v>
      </c>
      <c r="BU17" s="251">
        <v>87.88</v>
      </c>
      <c r="BV17" s="251">
        <v>86.18</v>
      </c>
      <c r="BW17" s="251">
        <v>87.31</v>
      </c>
      <c r="BX17" s="252">
        <v>87.52</v>
      </c>
      <c r="BY17" s="251">
        <v>87.26</v>
      </c>
      <c r="BZ17" s="251">
        <v>86.36</v>
      </c>
      <c r="CA17" s="251">
        <v>83.38</v>
      </c>
      <c r="CB17" s="251">
        <v>82.15</v>
      </c>
      <c r="CC17" s="251">
        <v>84.95</v>
      </c>
      <c r="CD17" s="252">
        <v>84.83</v>
      </c>
      <c r="CE17" s="251">
        <v>87.94</v>
      </c>
      <c r="CF17" s="251">
        <v>88.31</v>
      </c>
      <c r="CG17" s="251">
        <v>88.33</v>
      </c>
      <c r="CH17" s="251">
        <v>87.25</v>
      </c>
      <c r="CI17" s="251">
        <v>88.04</v>
      </c>
      <c r="CJ17" s="252">
        <v>87.97</v>
      </c>
      <c r="CK17" s="251">
        <v>85.65</v>
      </c>
      <c r="CL17" s="251">
        <v>86.16</v>
      </c>
      <c r="CM17" s="251">
        <v>90.79</v>
      </c>
      <c r="CN17" s="251">
        <v>82.53</v>
      </c>
      <c r="CO17" s="251">
        <v>87.93</v>
      </c>
      <c r="CP17" s="252">
        <v>86.63</v>
      </c>
      <c r="CQ17" s="251">
        <v>88.43</v>
      </c>
      <c r="CR17" s="251">
        <v>85.75</v>
      </c>
      <c r="CS17" s="251">
        <v>87.61</v>
      </c>
      <c r="CT17" s="251">
        <v>86.12</v>
      </c>
      <c r="CU17" s="251">
        <v>88.06</v>
      </c>
      <c r="CV17" s="252">
        <v>87.2</v>
      </c>
      <c r="CW17" s="251">
        <v>83.06</v>
      </c>
      <c r="CX17" s="251">
        <v>81.819999999999993</v>
      </c>
      <c r="CY17" s="251">
        <v>83.35</v>
      </c>
      <c r="CZ17" s="251">
        <v>80.78</v>
      </c>
      <c r="DA17" s="251">
        <v>85.87</v>
      </c>
      <c r="DB17" s="252">
        <v>82.98</v>
      </c>
      <c r="DC17" s="251"/>
      <c r="DD17" s="251"/>
      <c r="DE17" s="251"/>
      <c r="DF17" s="251"/>
      <c r="DG17" s="251"/>
      <c r="DH17" s="252"/>
      <c r="DI17" s="251">
        <v>86.51</v>
      </c>
      <c r="DJ17" s="251">
        <v>86</v>
      </c>
      <c r="DK17" s="251">
        <v>85.76</v>
      </c>
      <c r="DL17" s="251">
        <v>89.11</v>
      </c>
      <c r="DM17" s="251">
        <v>88.37</v>
      </c>
      <c r="DN17" s="252">
        <v>87.15</v>
      </c>
      <c r="DO17" s="251">
        <v>87.09</v>
      </c>
      <c r="DP17" s="251">
        <v>89.56</v>
      </c>
      <c r="DQ17" s="251">
        <v>88.57</v>
      </c>
      <c r="DR17" s="251">
        <v>87.61</v>
      </c>
      <c r="DS17" s="251">
        <v>87.31</v>
      </c>
      <c r="DT17" s="256">
        <v>88.02</v>
      </c>
      <c r="DU17" s="251">
        <v>88.43</v>
      </c>
      <c r="DV17" s="251">
        <v>88</v>
      </c>
      <c r="DW17" s="251">
        <v>87.37</v>
      </c>
      <c r="DX17" s="251">
        <v>86.69</v>
      </c>
      <c r="DY17" s="251">
        <v>86.49</v>
      </c>
      <c r="DZ17" s="256">
        <v>87.39</v>
      </c>
      <c r="EA17" s="100"/>
      <c r="EB17" s="100"/>
      <c r="EC17" s="100"/>
      <c r="ED17" s="100"/>
      <c r="EE17" s="100"/>
      <c r="EF17" s="100"/>
      <c r="EG17" s="100"/>
      <c r="EH17" s="100"/>
      <c r="EI17" s="100"/>
      <c r="EJ17" s="100"/>
      <c r="EK17" s="100"/>
      <c r="EL17" s="100"/>
      <c r="EM17" s="100"/>
      <c r="EN17" s="100"/>
      <c r="EO17" s="100"/>
      <c r="EP17" s="100"/>
      <c r="EQ17" s="100"/>
      <c r="ER17" s="100"/>
      <c r="ES17" s="100"/>
      <c r="ET17" s="100"/>
      <c r="EU17" s="101"/>
    </row>
    <row r="18" spans="1:151" s="43" customFormat="1" ht="24.75" hidden="1" customHeight="1" x14ac:dyDescent="0.2">
      <c r="A18" s="95">
        <v>2</v>
      </c>
      <c r="B18" s="96">
        <v>4</v>
      </c>
      <c r="C18" s="97" t="s">
        <v>566</v>
      </c>
      <c r="D18" s="98">
        <v>0</v>
      </c>
      <c r="E18" s="99" t="s">
        <v>444</v>
      </c>
      <c r="F18" s="235">
        <v>80.599999999999994</v>
      </c>
      <c r="G18" s="244">
        <v>82.72</v>
      </c>
      <c r="H18" s="245">
        <v>80.92</v>
      </c>
      <c r="I18" s="244">
        <v>80.94</v>
      </c>
      <c r="J18" s="245">
        <v>78.28</v>
      </c>
      <c r="K18" s="244">
        <v>81.95</v>
      </c>
      <c r="L18" s="245">
        <v>80.58</v>
      </c>
      <c r="M18" s="244">
        <v>77.66</v>
      </c>
      <c r="N18" s="245">
        <v>78.400000000000006</v>
      </c>
      <c r="O18" s="246">
        <v>83.88</v>
      </c>
      <c r="P18" s="28"/>
      <c r="Q18" s="250">
        <v>77.09</v>
      </c>
      <c r="R18" s="251">
        <v>85.64</v>
      </c>
      <c r="S18" s="251">
        <v>70.67</v>
      </c>
      <c r="T18" s="251">
        <v>79.790000000000006</v>
      </c>
      <c r="U18" s="251">
        <v>81.69</v>
      </c>
      <c r="V18" s="252">
        <v>78.98</v>
      </c>
      <c r="W18" s="251">
        <v>74.56</v>
      </c>
      <c r="X18" s="251">
        <v>85.57</v>
      </c>
      <c r="Y18" s="251">
        <v>84.84</v>
      </c>
      <c r="Z18" s="251">
        <v>76.680000000000007</v>
      </c>
      <c r="AA18" s="251">
        <v>89.5</v>
      </c>
      <c r="AB18" s="251">
        <v>69.25</v>
      </c>
      <c r="AC18" s="252">
        <v>80.099999999999994</v>
      </c>
      <c r="AD18" s="251">
        <v>78.53</v>
      </c>
      <c r="AE18" s="251">
        <v>79.61</v>
      </c>
      <c r="AF18" s="251">
        <v>77.44</v>
      </c>
      <c r="AG18" s="251">
        <v>80.010000000000005</v>
      </c>
      <c r="AH18" s="251">
        <v>77.53</v>
      </c>
      <c r="AI18" s="252">
        <v>78.62</v>
      </c>
      <c r="AJ18" s="251">
        <v>87.75</v>
      </c>
      <c r="AK18" s="251">
        <v>80.58</v>
      </c>
      <c r="AL18" s="251">
        <v>86.25</v>
      </c>
      <c r="AM18" s="251">
        <v>83.13</v>
      </c>
      <c r="AN18" s="251">
        <v>81.58</v>
      </c>
      <c r="AO18" s="252">
        <v>83.86</v>
      </c>
      <c r="AP18" s="251">
        <v>83.84</v>
      </c>
      <c r="AQ18" s="251">
        <v>81.680000000000007</v>
      </c>
      <c r="AR18" s="251">
        <v>79.48</v>
      </c>
      <c r="AS18" s="251">
        <v>58.1</v>
      </c>
      <c r="AT18" s="252">
        <v>75.87</v>
      </c>
      <c r="AU18" s="251">
        <v>82.79</v>
      </c>
      <c r="AV18" s="251">
        <v>79.31</v>
      </c>
      <c r="AW18" s="251">
        <v>77.3</v>
      </c>
      <c r="AX18" s="251">
        <v>73.650000000000006</v>
      </c>
      <c r="AY18" s="251">
        <v>70.260000000000005</v>
      </c>
      <c r="AZ18" s="252">
        <v>76.7</v>
      </c>
      <c r="BA18" s="251">
        <v>78.58</v>
      </c>
      <c r="BB18" s="251">
        <v>75.569999999999993</v>
      </c>
      <c r="BC18" s="251">
        <v>75.97</v>
      </c>
      <c r="BD18" s="251">
        <v>77.959999999999994</v>
      </c>
      <c r="BE18" s="251">
        <v>84.05</v>
      </c>
      <c r="BF18" s="252">
        <v>78.45</v>
      </c>
      <c r="BG18" s="251">
        <v>86.85</v>
      </c>
      <c r="BH18" s="251">
        <v>88.17</v>
      </c>
      <c r="BI18" s="251">
        <v>85.12</v>
      </c>
      <c r="BJ18" s="251">
        <v>79.27</v>
      </c>
      <c r="BK18" s="251">
        <v>90.99</v>
      </c>
      <c r="BL18" s="252">
        <v>86.09</v>
      </c>
      <c r="BM18" s="251">
        <v>83.07</v>
      </c>
      <c r="BN18" s="251">
        <v>82.93</v>
      </c>
      <c r="BO18" s="251">
        <v>83.38</v>
      </c>
      <c r="BP18" s="251">
        <v>81.680000000000007</v>
      </c>
      <c r="BQ18" s="251">
        <v>79.33</v>
      </c>
      <c r="BR18" s="252">
        <v>82.09</v>
      </c>
      <c r="BS18" s="251">
        <v>82.74</v>
      </c>
      <c r="BT18" s="251">
        <v>81.96</v>
      </c>
      <c r="BU18" s="251">
        <v>83.62</v>
      </c>
      <c r="BV18" s="251">
        <v>78.92</v>
      </c>
      <c r="BW18" s="251">
        <v>81.790000000000006</v>
      </c>
      <c r="BX18" s="252">
        <v>81.81</v>
      </c>
      <c r="BY18" s="251">
        <v>83.07</v>
      </c>
      <c r="BZ18" s="251">
        <v>80.8</v>
      </c>
      <c r="CA18" s="251">
        <v>77.91</v>
      </c>
      <c r="CB18" s="251">
        <v>74.37</v>
      </c>
      <c r="CC18" s="251">
        <v>78.459999999999994</v>
      </c>
      <c r="CD18" s="252">
        <v>78.930000000000007</v>
      </c>
      <c r="CE18" s="251">
        <v>82.18</v>
      </c>
      <c r="CF18" s="251">
        <v>82.53</v>
      </c>
      <c r="CG18" s="251">
        <v>81.8</v>
      </c>
      <c r="CH18" s="251">
        <v>80.39</v>
      </c>
      <c r="CI18" s="251">
        <v>80.930000000000007</v>
      </c>
      <c r="CJ18" s="252">
        <v>81.569999999999993</v>
      </c>
      <c r="CK18" s="251">
        <v>80.33</v>
      </c>
      <c r="CL18" s="251">
        <v>81.58</v>
      </c>
      <c r="CM18" s="251">
        <v>89.55</v>
      </c>
      <c r="CN18" s="251">
        <v>75.52</v>
      </c>
      <c r="CO18" s="251">
        <v>81.61</v>
      </c>
      <c r="CP18" s="252">
        <v>81.739999999999995</v>
      </c>
      <c r="CQ18" s="251">
        <v>83.08</v>
      </c>
      <c r="CR18" s="251">
        <v>79.36</v>
      </c>
      <c r="CS18" s="251">
        <v>83.08</v>
      </c>
      <c r="CT18" s="251">
        <v>80.36</v>
      </c>
      <c r="CU18" s="251">
        <v>82.52</v>
      </c>
      <c r="CV18" s="252">
        <v>81.680000000000007</v>
      </c>
      <c r="CW18" s="251">
        <v>74.459999999999994</v>
      </c>
      <c r="CX18" s="251">
        <v>72.58</v>
      </c>
      <c r="CY18" s="251">
        <v>74.97</v>
      </c>
      <c r="CZ18" s="251">
        <v>71.12</v>
      </c>
      <c r="DA18" s="251">
        <v>80.8</v>
      </c>
      <c r="DB18" s="252">
        <v>74.8</v>
      </c>
      <c r="DC18" s="251">
        <v>78.31</v>
      </c>
      <c r="DD18" s="251">
        <v>79.48</v>
      </c>
      <c r="DE18" s="251">
        <v>76.849999999999994</v>
      </c>
      <c r="DF18" s="251">
        <v>75.650000000000006</v>
      </c>
      <c r="DG18" s="251">
        <v>76.400000000000006</v>
      </c>
      <c r="DH18" s="252">
        <v>77.34</v>
      </c>
      <c r="DI18" s="251">
        <v>79.849999999999994</v>
      </c>
      <c r="DJ18" s="251">
        <v>79.7</v>
      </c>
      <c r="DK18" s="251">
        <v>78.69</v>
      </c>
      <c r="DL18" s="251">
        <v>86.2</v>
      </c>
      <c r="DM18" s="251">
        <v>86.64</v>
      </c>
      <c r="DN18" s="252">
        <v>82.22</v>
      </c>
      <c r="DO18" s="251">
        <v>81.209999999999994</v>
      </c>
      <c r="DP18" s="251">
        <v>86.1</v>
      </c>
      <c r="DQ18" s="251">
        <v>84.73</v>
      </c>
      <c r="DR18" s="251">
        <v>82.79</v>
      </c>
      <c r="DS18" s="251">
        <v>81.99</v>
      </c>
      <c r="DT18" s="256">
        <v>83.37</v>
      </c>
      <c r="DU18" s="251">
        <v>84.85</v>
      </c>
      <c r="DV18" s="251">
        <v>84.1</v>
      </c>
      <c r="DW18" s="251">
        <v>83.11</v>
      </c>
      <c r="DX18" s="251">
        <v>81.11</v>
      </c>
      <c r="DY18" s="251">
        <v>81.33</v>
      </c>
      <c r="DZ18" s="256">
        <v>82.9</v>
      </c>
      <c r="EA18" s="102"/>
      <c r="EB18" s="102"/>
      <c r="EC18" s="102"/>
      <c r="ED18" s="102"/>
      <c r="EE18" s="102"/>
      <c r="EF18" s="102"/>
      <c r="EG18" s="102"/>
      <c r="EH18" s="102"/>
      <c r="EI18" s="102"/>
      <c r="EJ18" s="102"/>
      <c r="EK18" s="102"/>
      <c r="EL18" s="102"/>
      <c r="EM18" s="102"/>
      <c r="EN18" s="102"/>
      <c r="EO18" s="102"/>
      <c r="EP18" s="102"/>
      <c r="EQ18" s="102"/>
      <c r="ER18" s="102"/>
      <c r="ES18" s="102"/>
      <c r="ET18" s="102"/>
      <c r="EU18" s="103"/>
    </row>
    <row r="19" spans="1:151" s="43" customFormat="1" ht="24.75" hidden="1" customHeight="1" x14ac:dyDescent="0.2">
      <c r="A19" s="95">
        <v>3</v>
      </c>
      <c r="B19" s="96">
        <v>4</v>
      </c>
      <c r="C19" s="97" t="s">
        <v>566</v>
      </c>
      <c r="D19" s="98" t="s">
        <v>10</v>
      </c>
      <c r="E19" s="99" t="s">
        <v>445</v>
      </c>
      <c r="F19" s="235">
        <v>80.3</v>
      </c>
      <c r="G19" s="244">
        <v>80.41</v>
      </c>
      <c r="H19" s="245">
        <v>81.319999999999993</v>
      </c>
      <c r="I19" s="244">
        <v>82.59</v>
      </c>
      <c r="J19" s="245">
        <v>79.48</v>
      </c>
      <c r="K19" s="244">
        <v>80.760000000000005</v>
      </c>
      <c r="L19" s="245">
        <v>79.84</v>
      </c>
      <c r="M19" s="244">
        <v>79.400000000000006</v>
      </c>
      <c r="N19" s="245">
        <v>77.540000000000006</v>
      </c>
      <c r="O19" s="246">
        <v>81.33</v>
      </c>
      <c r="P19" s="28"/>
      <c r="Q19" s="250">
        <v>79.2</v>
      </c>
      <c r="R19" s="251">
        <v>85.71</v>
      </c>
      <c r="S19" s="251">
        <v>78</v>
      </c>
      <c r="T19" s="251">
        <v>83.2</v>
      </c>
      <c r="U19" s="251">
        <v>82.35</v>
      </c>
      <c r="V19" s="252">
        <v>81.680000000000007</v>
      </c>
      <c r="W19" s="251">
        <v>75.599999999999994</v>
      </c>
      <c r="X19" s="251">
        <v>81.569999999999993</v>
      </c>
      <c r="Y19" s="251">
        <v>81.180000000000007</v>
      </c>
      <c r="Z19" s="251">
        <v>74.69</v>
      </c>
      <c r="AA19" s="251">
        <v>84.8</v>
      </c>
      <c r="AB19" s="251">
        <v>72.650000000000006</v>
      </c>
      <c r="AC19" s="252">
        <v>78.47</v>
      </c>
      <c r="AD19" s="251">
        <v>79.61</v>
      </c>
      <c r="AE19" s="251">
        <v>82.75</v>
      </c>
      <c r="AF19" s="251">
        <v>80.39</v>
      </c>
      <c r="AG19" s="251">
        <v>81.180000000000007</v>
      </c>
      <c r="AH19" s="251">
        <v>79.2</v>
      </c>
      <c r="AI19" s="252">
        <v>80.63</v>
      </c>
      <c r="AJ19" s="251">
        <v>82.8</v>
      </c>
      <c r="AK19" s="251">
        <v>78.37</v>
      </c>
      <c r="AL19" s="251">
        <v>86.53</v>
      </c>
      <c r="AM19" s="251">
        <v>80.41</v>
      </c>
      <c r="AN19" s="251">
        <v>79.58</v>
      </c>
      <c r="AO19" s="252">
        <v>81.55</v>
      </c>
      <c r="AP19" s="251">
        <v>82.04</v>
      </c>
      <c r="AQ19" s="251">
        <v>83.2</v>
      </c>
      <c r="AR19" s="251">
        <v>80.819999999999993</v>
      </c>
      <c r="AS19" s="251">
        <v>57.92</v>
      </c>
      <c r="AT19" s="252">
        <v>76.12</v>
      </c>
      <c r="AU19" s="251">
        <v>83.92</v>
      </c>
      <c r="AV19" s="251">
        <v>81.63</v>
      </c>
      <c r="AW19" s="251">
        <v>82</v>
      </c>
      <c r="AX19" s="251">
        <v>72.400000000000006</v>
      </c>
      <c r="AY19" s="251">
        <v>70.61</v>
      </c>
      <c r="AZ19" s="252">
        <v>78.150000000000006</v>
      </c>
      <c r="BA19" s="251">
        <v>75</v>
      </c>
      <c r="BB19" s="251">
        <v>75.2</v>
      </c>
      <c r="BC19" s="251">
        <v>78.8</v>
      </c>
      <c r="BD19" s="251">
        <v>79.61</v>
      </c>
      <c r="BE19" s="251">
        <v>82.8</v>
      </c>
      <c r="BF19" s="252">
        <v>78.31</v>
      </c>
      <c r="BG19" s="251">
        <v>85.6</v>
      </c>
      <c r="BH19" s="251">
        <v>86.4</v>
      </c>
      <c r="BI19" s="251">
        <v>83.75</v>
      </c>
      <c r="BJ19" s="251">
        <v>76.400000000000006</v>
      </c>
      <c r="BK19" s="251">
        <v>85.71</v>
      </c>
      <c r="BL19" s="252">
        <v>83.56</v>
      </c>
      <c r="BM19" s="251">
        <v>82.4</v>
      </c>
      <c r="BN19" s="251">
        <v>82.86</v>
      </c>
      <c r="BO19" s="251">
        <v>81.96</v>
      </c>
      <c r="BP19" s="251">
        <v>82.35</v>
      </c>
      <c r="BQ19" s="251">
        <v>75.510000000000005</v>
      </c>
      <c r="BR19" s="252">
        <v>81.040000000000006</v>
      </c>
      <c r="BS19" s="251">
        <v>80.8</v>
      </c>
      <c r="BT19" s="251">
        <v>78.8</v>
      </c>
      <c r="BU19" s="251">
        <v>82.4</v>
      </c>
      <c r="BV19" s="251">
        <v>77.55</v>
      </c>
      <c r="BW19" s="251">
        <v>82.8</v>
      </c>
      <c r="BX19" s="252">
        <v>80.48</v>
      </c>
      <c r="BY19" s="251">
        <v>82.86</v>
      </c>
      <c r="BZ19" s="251">
        <v>81.2</v>
      </c>
      <c r="CA19" s="251">
        <v>78</v>
      </c>
      <c r="CB19" s="251">
        <v>73.47</v>
      </c>
      <c r="CC19" s="251">
        <v>77.14</v>
      </c>
      <c r="CD19" s="252">
        <v>78.540000000000006</v>
      </c>
      <c r="CE19" s="251">
        <v>78.72</v>
      </c>
      <c r="CF19" s="251">
        <v>80.400000000000006</v>
      </c>
      <c r="CG19" s="251">
        <v>81.28</v>
      </c>
      <c r="CH19" s="251">
        <v>76.8</v>
      </c>
      <c r="CI19" s="251">
        <v>79.17</v>
      </c>
      <c r="CJ19" s="252">
        <v>79.260000000000005</v>
      </c>
      <c r="CK19" s="251">
        <v>81.599999999999994</v>
      </c>
      <c r="CL19" s="251">
        <v>83.92</v>
      </c>
      <c r="CM19" s="251">
        <v>90.2</v>
      </c>
      <c r="CN19" s="251">
        <v>74.58</v>
      </c>
      <c r="CO19" s="251">
        <v>82.8</v>
      </c>
      <c r="CP19" s="252">
        <v>82.66</v>
      </c>
      <c r="CQ19" s="251">
        <v>80.8</v>
      </c>
      <c r="CR19" s="251">
        <v>79.2</v>
      </c>
      <c r="CS19" s="251">
        <v>79.59</v>
      </c>
      <c r="CT19" s="251">
        <v>76</v>
      </c>
      <c r="CU19" s="251">
        <v>80</v>
      </c>
      <c r="CV19" s="252">
        <v>79.12</v>
      </c>
      <c r="CW19" s="251">
        <v>76.8</v>
      </c>
      <c r="CX19" s="251">
        <v>76.400000000000006</v>
      </c>
      <c r="CY19" s="251">
        <v>76</v>
      </c>
      <c r="CZ19" s="251">
        <v>72.239999999999995</v>
      </c>
      <c r="DA19" s="251">
        <v>80</v>
      </c>
      <c r="DB19" s="252">
        <v>76.319999999999993</v>
      </c>
      <c r="DC19" s="251">
        <v>75.510000000000005</v>
      </c>
      <c r="DD19" s="251">
        <v>78.040000000000006</v>
      </c>
      <c r="DE19" s="251">
        <v>74.8</v>
      </c>
      <c r="DF19" s="251">
        <v>74.510000000000005</v>
      </c>
      <c r="DG19" s="251">
        <v>75.69</v>
      </c>
      <c r="DH19" s="252">
        <v>75.709999999999994</v>
      </c>
      <c r="DI19" s="251">
        <v>81.599999999999994</v>
      </c>
      <c r="DJ19" s="251">
        <v>77.2</v>
      </c>
      <c r="DK19" s="251">
        <v>76</v>
      </c>
      <c r="DL19" s="251">
        <v>84.9</v>
      </c>
      <c r="DM19" s="251">
        <v>86.25</v>
      </c>
      <c r="DN19" s="252">
        <v>81.13</v>
      </c>
      <c r="DO19" s="251">
        <v>83.6</v>
      </c>
      <c r="DP19" s="251">
        <v>84.4</v>
      </c>
      <c r="DQ19" s="251">
        <v>84.8</v>
      </c>
      <c r="DR19" s="251">
        <v>82.35</v>
      </c>
      <c r="DS19" s="251">
        <v>86.4</v>
      </c>
      <c r="DT19" s="256">
        <v>84.3</v>
      </c>
      <c r="DU19" s="251">
        <v>86.12</v>
      </c>
      <c r="DV19" s="251">
        <v>81.2</v>
      </c>
      <c r="DW19" s="251">
        <v>83.67</v>
      </c>
      <c r="DX19" s="251">
        <v>81.22</v>
      </c>
      <c r="DY19" s="251">
        <v>85.42</v>
      </c>
      <c r="DZ19" s="256">
        <v>83.51</v>
      </c>
      <c r="EA19" s="102"/>
      <c r="EB19" s="102"/>
      <c r="EC19" s="102"/>
      <c r="ED19" s="102"/>
      <c r="EE19" s="102"/>
      <c r="EF19" s="102"/>
      <c r="EG19" s="102"/>
      <c r="EH19" s="102"/>
      <c r="EI19" s="102"/>
      <c r="EJ19" s="102"/>
      <c r="EK19" s="102"/>
      <c r="EL19" s="102"/>
      <c r="EM19" s="102"/>
      <c r="EN19" s="102"/>
      <c r="EO19" s="102"/>
      <c r="EP19" s="102"/>
      <c r="EQ19" s="102"/>
      <c r="ER19" s="102"/>
      <c r="ES19" s="102"/>
      <c r="ET19" s="102"/>
      <c r="EU19" s="103"/>
    </row>
    <row r="20" spans="1:151" s="43" customFormat="1" ht="24.75" hidden="1" customHeight="1" x14ac:dyDescent="0.2">
      <c r="A20" s="95">
        <v>4</v>
      </c>
      <c r="B20" s="96">
        <v>4</v>
      </c>
      <c r="C20" s="97" t="s">
        <v>566</v>
      </c>
      <c r="D20" s="98" t="s">
        <v>446</v>
      </c>
      <c r="E20" s="99" t="s">
        <v>447</v>
      </c>
      <c r="F20" s="235">
        <v>72.58</v>
      </c>
      <c r="G20" s="244">
        <v>74.86</v>
      </c>
      <c r="H20" s="245">
        <v>73.06</v>
      </c>
      <c r="I20" s="244">
        <v>74.540000000000006</v>
      </c>
      <c r="J20" s="245">
        <v>70.52</v>
      </c>
      <c r="K20" s="244">
        <v>73.25</v>
      </c>
      <c r="L20" s="245">
        <v>72.59</v>
      </c>
      <c r="M20" s="244">
        <v>65.14</v>
      </c>
      <c r="N20" s="245">
        <v>72.81</v>
      </c>
      <c r="O20" s="246">
        <v>76.33</v>
      </c>
      <c r="P20" s="28"/>
      <c r="Q20" s="250">
        <v>74.13</v>
      </c>
      <c r="R20" s="251">
        <v>79.86</v>
      </c>
      <c r="S20" s="251">
        <v>69.34</v>
      </c>
      <c r="T20" s="251">
        <v>70.98</v>
      </c>
      <c r="U20" s="251">
        <v>73.61</v>
      </c>
      <c r="V20" s="252">
        <v>73.599999999999994</v>
      </c>
      <c r="W20" s="251">
        <v>66.55</v>
      </c>
      <c r="X20" s="251">
        <v>80</v>
      </c>
      <c r="Y20" s="251">
        <v>80.900000000000006</v>
      </c>
      <c r="Z20" s="251">
        <v>72.73</v>
      </c>
      <c r="AA20" s="251">
        <v>85.5</v>
      </c>
      <c r="AB20" s="251">
        <v>63.15</v>
      </c>
      <c r="AC20" s="252">
        <v>74.86</v>
      </c>
      <c r="AD20" s="251">
        <v>70.55</v>
      </c>
      <c r="AE20" s="251">
        <v>62.26</v>
      </c>
      <c r="AF20" s="251">
        <v>61.71</v>
      </c>
      <c r="AG20" s="251">
        <v>63.43</v>
      </c>
      <c r="AH20" s="251">
        <v>61.13</v>
      </c>
      <c r="AI20" s="252">
        <v>63.85</v>
      </c>
      <c r="AJ20" s="251">
        <v>81.37</v>
      </c>
      <c r="AK20" s="251">
        <v>77.040000000000006</v>
      </c>
      <c r="AL20" s="251">
        <v>70.099999999999994</v>
      </c>
      <c r="AM20" s="251">
        <v>73.930000000000007</v>
      </c>
      <c r="AN20" s="251">
        <v>70.38</v>
      </c>
      <c r="AO20" s="252">
        <v>74.569999999999993</v>
      </c>
      <c r="AP20" s="251">
        <v>76.36</v>
      </c>
      <c r="AQ20" s="251">
        <v>76.290000000000006</v>
      </c>
      <c r="AR20" s="251">
        <v>74.02</v>
      </c>
      <c r="AS20" s="251">
        <v>51.9</v>
      </c>
      <c r="AT20" s="252">
        <v>69.75</v>
      </c>
      <c r="AU20" s="251">
        <v>72.34</v>
      </c>
      <c r="AV20" s="251">
        <v>66.88</v>
      </c>
      <c r="AW20" s="251">
        <v>66.34</v>
      </c>
      <c r="AX20" s="251">
        <v>65.66</v>
      </c>
      <c r="AY20" s="251">
        <v>60.85</v>
      </c>
      <c r="AZ20" s="252">
        <v>66.41</v>
      </c>
      <c r="BA20" s="251">
        <v>71.45</v>
      </c>
      <c r="BB20" s="251">
        <v>65.77</v>
      </c>
      <c r="BC20" s="251">
        <v>68.400000000000006</v>
      </c>
      <c r="BD20" s="251">
        <v>70.069999999999993</v>
      </c>
      <c r="BE20" s="251">
        <v>77.09</v>
      </c>
      <c r="BF20" s="252">
        <v>70.58</v>
      </c>
      <c r="BG20" s="251">
        <v>79.31</v>
      </c>
      <c r="BH20" s="251">
        <v>81.400000000000006</v>
      </c>
      <c r="BI20" s="251">
        <v>73.05</v>
      </c>
      <c r="BJ20" s="251">
        <v>70.94</v>
      </c>
      <c r="BK20" s="251">
        <v>88.03</v>
      </c>
      <c r="BL20" s="252">
        <v>78.59</v>
      </c>
      <c r="BM20" s="251">
        <v>75.239999999999995</v>
      </c>
      <c r="BN20" s="251">
        <v>74.349999999999994</v>
      </c>
      <c r="BO20" s="251">
        <v>76.06</v>
      </c>
      <c r="BP20" s="251">
        <v>72.17</v>
      </c>
      <c r="BQ20" s="251">
        <v>72.03</v>
      </c>
      <c r="BR20" s="252">
        <v>73.98</v>
      </c>
      <c r="BS20" s="251">
        <v>73.5</v>
      </c>
      <c r="BT20" s="251">
        <v>72.430000000000007</v>
      </c>
      <c r="BU20" s="251">
        <v>74.459999999999994</v>
      </c>
      <c r="BV20" s="251">
        <v>70.42</v>
      </c>
      <c r="BW20" s="251">
        <v>71.81</v>
      </c>
      <c r="BX20" s="252">
        <v>72.52</v>
      </c>
      <c r="BY20" s="251">
        <v>72.87</v>
      </c>
      <c r="BZ20" s="251">
        <v>72.680000000000007</v>
      </c>
      <c r="CA20" s="251">
        <v>69.540000000000006</v>
      </c>
      <c r="CB20" s="251">
        <v>66.25</v>
      </c>
      <c r="CC20" s="251">
        <v>70.87</v>
      </c>
      <c r="CD20" s="252">
        <v>70.44</v>
      </c>
      <c r="CE20" s="251">
        <v>73.61</v>
      </c>
      <c r="CF20" s="251">
        <v>74.319999999999993</v>
      </c>
      <c r="CG20" s="251">
        <v>74.88</v>
      </c>
      <c r="CH20" s="251">
        <v>76.489999999999995</v>
      </c>
      <c r="CI20" s="251">
        <v>76.459999999999994</v>
      </c>
      <c r="CJ20" s="252">
        <v>75.150000000000006</v>
      </c>
      <c r="CK20" s="251">
        <v>74.38</v>
      </c>
      <c r="CL20" s="251">
        <v>73.47</v>
      </c>
      <c r="CM20" s="251">
        <v>83.42</v>
      </c>
      <c r="CN20" s="251">
        <v>65.239999999999995</v>
      </c>
      <c r="CO20" s="251">
        <v>75.81</v>
      </c>
      <c r="CP20" s="252">
        <v>74.510000000000005</v>
      </c>
      <c r="CQ20" s="251">
        <v>75.489999999999995</v>
      </c>
      <c r="CR20" s="251">
        <v>74.459999999999994</v>
      </c>
      <c r="CS20" s="251">
        <v>72.92</v>
      </c>
      <c r="CT20" s="251">
        <v>71.38</v>
      </c>
      <c r="CU20" s="251">
        <v>76.31</v>
      </c>
      <c r="CV20" s="252">
        <v>74.099999999999994</v>
      </c>
      <c r="CW20" s="251">
        <v>66.06</v>
      </c>
      <c r="CX20" s="251">
        <v>64.36</v>
      </c>
      <c r="CY20" s="251">
        <v>67.31</v>
      </c>
      <c r="CZ20" s="251">
        <v>63.21</v>
      </c>
      <c r="DA20" s="251">
        <v>71.67</v>
      </c>
      <c r="DB20" s="252">
        <v>66.52</v>
      </c>
      <c r="DC20" s="251"/>
      <c r="DD20" s="251"/>
      <c r="DE20" s="251"/>
      <c r="DF20" s="251"/>
      <c r="DG20" s="251"/>
      <c r="DH20" s="252"/>
      <c r="DI20" s="251">
        <v>71.23</v>
      </c>
      <c r="DJ20" s="251">
        <v>72.709999999999994</v>
      </c>
      <c r="DK20" s="251">
        <v>71.959999999999994</v>
      </c>
      <c r="DL20" s="251">
        <v>77.02</v>
      </c>
      <c r="DM20" s="251">
        <v>80.760000000000005</v>
      </c>
      <c r="DN20" s="252">
        <v>74.72</v>
      </c>
      <c r="DO20" s="251">
        <v>73.66</v>
      </c>
      <c r="DP20" s="251">
        <v>78.77</v>
      </c>
      <c r="DQ20" s="251">
        <v>77.12</v>
      </c>
      <c r="DR20" s="251">
        <v>75.37</v>
      </c>
      <c r="DS20" s="251">
        <v>72.59</v>
      </c>
      <c r="DT20" s="256">
        <v>75.510000000000005</v>
      </c>
      <c r="DU20" s="251">
        <v>76.84</v>
      </c>
      <c r="DV20" s="251">
        <v>77.25</v>
      </c>
      <c r="DW20" s="251">
        <v>78.599999999999994</v>
      </c>
      <c r="DX20" s="251">
        <v>72.540000000000006</v>
      </c>
      <c r="DY20" s="251">
        <v>72.239999999999995</v>
      </c>
      <c r="DZ20" s="256">
        <v>75.5</v>
      </c>
      <c r="EA20" s="102"/>
      <c r="EB20" s="102"/>
      <c r="EC20" s="102"/>
      <c r="ED20" s="102"/>
      <c r="EE20" s="102"/>
      <c r="EF20" s="102"/>
      <c r="EG20" s="102"/>
      <c r="EH20" s="102"/>
      <c r="EI20" s="102"/>
      <c r="EJ20" s="102"/>
      <c r="EK20" s="102"/>
      <c r="EL20" s="102"/>
      <c r="EM20" s="102"/>
      <c r="EN20" s="102"/>
      <c r="EO20" s="102"/>
      <c r="EP20" s="102"/>
      <c r="EQ20" s="102"/>
      <c r="ER20" s="102"/>
      <c r="ES20" s="102"/>
      <c r="ET20" s="102"/>
      <c r="EU20" s="103"/>
    </row>
    <row r="21" spans="1:151" s="43" customFormat="1" ht="24.75" hidden="1" customHeight="1" x14ac:dyDescent="0.2">
      <c r="A21" s="95">
        <v>5</v>
      </c>
      <c r="B21" s="96">
        <v>4</v>
      </c>
      <c r="C21" s="97" t="s">
        <v>566</v>
      </c>
      <c r="D21" s="98" t="s">
        <v>448</v>
      </c>
      <c r="E21" s="99" t="s">
        <v>449</v>
      </c>
      <c r="F21" s="235">
        <v>87.1</v>
      </c>
      <c r="G21" s="244">
        <v>89.84</v>
      </c>
      <c r="H21" s="245">
        <v>88.21</v>
      </c>
      <c r="I21" s="244">
        <v>87.64</v>
      </c>
      <c r="J21" s="245">
        <v>86.28</v>
      </c>
      <c r="K21" s="244">
        <v>87.98</v>
      </c>
      <c r="L21" s="245">
        <v>88.12</v>
      </c>
      <c r="M21" s="244">
        <v>83.55</v>
      </c>
      <c r="N21" s="245">
        <v>82.43</v>
      </c>
      <c r="O21" s="246">
        <v>89.83</v>
      </c>
      <c r="P21" s="28"/>
      <c r="Q21" s="250">
        <v>84.87</v>
      </c>
      <c r="R21" s="251">
        <v>86.84</v>
      </c>
      <c r="S21" s="251">
        <v>77.22</v>
      </c>
      <c r="T21" s="251">
        <v>88.07</v>
      </c>
      <c r="U21" s="251">
        <v>87.13</v>
      </c>
      <c r="V21" s="252">
        <v>84.82</v>
      </c>
      <c r="W21" s="251">
        <v>79.650000000000006</v>
      </c>
      <c r="X21" s="251">
        <v>89.91</v>
      </c>
      <c r="Y21" s="251">
        <v>89.73</v>
      </c>
      <c r="Z21" s="251">
        <v>78.95</v>
      </c>
      <c r="AA21" s="251">
        <v>90.96</v>
      </c>
      <c r="AB21" s="251">
        <v>74.39</v>
      </c>
      <c r="AC21" s="252">
        <v>83.94</v>
      </c>
      <c r="AD21" s="251">
        <v>85.44</v>
      </c>
      <c r="AE21" s="251">
        <v>83.68</v>
      </c>
      <c r="AF21" s="251">
        <v>81.58</v>
      </c>
      <c r="AG21" s="251">
        <v>84.21</v>
      </c>
      <c r="AH21" s="251">
        <v>80.53</v>
      </c>
      <c r="AI21" s="252">
        <v>83.09</v>
      </c>
      <c r="AJ21" s="251">
        <v>93.16</v>
      </c>
      <c r="AK21" s="251">
        <v>86.32</v>
      </c>
      <c r="AL21" s="251">
        <v>91.05</v>
      </c>
      <c r="AM21" s="251">
        <v>92.11</v>
      </c>
      <c r="AN21" s="251">
        <v>92.81</v>
      </c>
      <c r="AO21" s="252">
        <v>91.09</v>
      </c>
      <c r="AP21" s="251">
        <v>91.65</v>
      </c>
      <c r="AQ21" s="251">
        <v>89.82</v>
      </c>
      <c r="AR21" s="251">
        <v>85.39</v>
      </c>
      <c r="AS21" s="251">
        <v>53.45</v>
      </c>
      <c r="AT21" s="252">
        <v>80.180000000000007</v>
      </c>
      <c r="AU21" s="251">
        <v>90.53</v>
      </c>
      <c r="AV21" s="251">
        <v>90.36</v>
      </c>
      <c r="AW21" s="251">
        <v>84.42</v>
      </c>
      <c r="AX21" s="251">
        <v>78.209999999999994</v>
      </c>
      <c r="AY21" s="251">
        <v>76.400000000000006</v>
      </c>
      <c r="AZ21" s="252">
        <v>84.02</v>
      </c>
      <c r="BA21" s="251">
        <v>83.27</v>
      </c>
      <c r="BB21" s="251">
        <v>82.12</v>
      </c>
      <c r="BC21" s="251">
        <v>81.96</v>
      </c>
      <c r="BD21" s="251">
        <v>86.14</v>
      </c>
      <c r="BE21" s="251">
        <v>91.68</v>
      </c>
      <c r="BF21" s="252">
        <v>85.05</v>
      </c>
      <c r="BG21" s="251">
        <v>94.61</v>
      </c>
      <c r="BH21" s="251">
        <v>93.86</v>
      </c>
      <c r="BI21" s="251">
        <v>92.35</v>
      </c>
      <c r="BJ21" s="251">
        <v>87.02</v>
      </c>
      <c r="BK21" s="251">
        <v>92.7</v>
      </c>
      <c r="BL21" s="252">
        <v>92.11</v>
      </c>
      <c r="BM21" s="251">
        <v>88.87</v>
      </c>
      <c r="BN21" s="251">
        <v>87.83</v>
      </c>
      <c r="BO21" s="251">
        <v>87.54</v>
      </c>
      <c r="BP21" s="251">
        <v>89.82</v>
      </c>
      <c r="BQ21" s="251">
        <v>86.73</v>
      </c>
      <c r="BR21" s="252">
        <v>88.16</v>
      </c>
      <c r="BS21" s="251">
        <v>88.42</v>
      </c>
      <c r="BT21" s="251">
        <v>87.02</v>
      </c>
      <c r="BU21" s="251">
        <v>89.57</v>
      </c>
      <c r="BV21" s="251">
        <v>85.79</v>
      </c>
      <c r="BW21" s="251">
        <v>88.17</v>
      </c>
      <c r="BX21" s="252">
        <v>87.8</v>
      </c>
      <c r="BY21" s="251">
        <v>88.95</v>
      </c>
      <c r="BZ21" s="251">
        <v>89.57</v>
      </c>
      <c r="CA21" s="251">
        <v>87.3</v>
      </c>
      <c r="CB21" s="251">
        <v>83.19</v>
      </c>
      <c r="CC21" s="251">
        <v>88.07</v>
      </c>
      <c r="CD21" s="252">
        <v>87.43</v>
      </c>
      <c r="CE21" s="251">
        <v>89.2</v>
      </c>
      <c r="CF21" s="251">
        <v>89.64</v>
      </c>
      <c r="CG21" s="251">
        <v>88.29</v>
      </c>
      <c r="CH21" s="251">
        <v>89.82</v>
      </c>
      <c r="CI21" s="251">
        <v>85.96</v>
      </c>
      <c r="CJ21" s="252">
        <v>88.58</v>
      </c>
      <c r="CK21" s="251">
        <v>89.2</v>
      </c>
      <c r="CL21" s="251">
        <v>90.53</v>
      </c>
      <c r="CM21" s="251">
        <v>95.61</v>
      </c>
      <c r="CN21" s="251">
        <v>80.540000000000006</v>
      </c>
      <c r="CO21" s="251">
        <v>90.88</v>
      </c>
      <c r="CP21" s="252">
        <v>89.38</v>
      </c>
      <c r="CQ21" s="251">
        <v>89.91</v>
      </c>
      <c r="CR21" s="251">
        <v>83.48</v>
      </c>
      <c r="CS21" s="251">
        <v>89.73</v>
      </c>
      <c r="CT21" s="251">
        <v>86.14</v>
      </c>
      <c r="CU21" s="251">
        <v>88.42</v>
      </c>
      <c r="CV21" s="252">
        <v>87.53</v>
      </c>
      <c r="CW21" s="251">
        <v>81.400000000000006</v>
      </c>
      <c r="CX21" s="251">
        <v>80.709999999999994</v>
      </c>
      <c r="CY21" s="251">
        <v>85.13</v>
      </c>
      <c r="CZ21" s="251">
        <v>78.930000000000007</v>
      </c>
      <c r="DA21" s="251">
        <v>89.65</v>
      </c>
      <c r="DB21" s="252">
        <v>83.18</v>
      </c>
      <c r="DC21" s="251"/>
      <c r="DD21" s="251"/>
      <c r="DE21" s="251"/>
      <c r="DF21" s="251"/>
      <c r="DG21" s="251"/>
      <c r="DH21" s="252"/>
      <c r="DI21" s="251">
        <v>84.21</v>
      </c>
      <c r="DJ21" s="251">
        <v>87.43</v>
      </c>
      <c r="DK21" s="251">
        <v>87.3</v>
      </c>
      <c r="DL21" s="251">
        <v>91.93</v>
      </c>
      <c r="DM21" s="251">
        <v>93.16</v>
      </c>
      <c r="DN21" s="252">
        <v>88.81</v>
      </c>
      <c r="DO21" s="251">
        <v>90</v>
      </c>
      <c r="DP21" s="251">
        <v>92.98</v>
      </c>
      <c r="DQ21" s="251">
        <v>92.28</v>
      </c>
      <c r="DR21" s="251">
        <v>93.27</v>
      </c>
      <c r="DS21" s="251">
        <v>88.07</v>
      </c>
      <c r="DT21" s="256">
        <v>91.32</v>
      </c>
      <c r="DU21" s="251">
        <v>94.26</v>
      </c>
      <c r="DV21" s="251">
        <v>90.96</v>
      </c>
      <c r="DW21" s="251">
        <v>92.17</v>
      </c>
      <c r="DX21" s="251">
        <v>87.89</v>
      </c>
      <c r="DY21" s="251">
        <v>87.02</v>
      </c>
      <c r="DZ21" s="256">
        <v>90.47</v>
      </c>
      <c r="EA21" s="102"/>
      <c r="EB21" s="102"/>
      <c r="EC21" s="102"/>
      <c r="ED21" s="102"/>
      <c r="EE21" s="102"/>
      <c r="EF21" s="102"/>
      <c r="EG21" s="102"/>
      <c r="EH21" s="102"/>
      <c r="EI21" s="102"/>
      <c r="EJ21" s="102"/>
      <c r="EK21" s="102"/>
      <c r="EL21" s="102"/>
      <c r="EM21" s="102"/>
      <c r="EN21" s="102"/>
      <c r="EO21" s="102"/>
      <c r="EP21" s="102"/>
      <c r="EQ21" s="102"/>
      <c r="ER21" s="102"/>
      <c r="ES21" s="102"/>
      <c r="ET21" s="102"/>
      <c r="EU21" s="103"/>
    </row>
    <row r="22" spans="1:151" s="43" customFormat="1" ht="24.75" hidden="1" customHeight="1" x14ac:dyDescent="0.2">
      <c r="A22" s="95">
        <v>6</v>
      </c>
      <c r="B22" s="96">
        <v>4</v>
      </c>
      <c r="C22" s="97" t="s">
        <v>566</v>
      </c>
      <c r="D22" s="98" t="s">
        <v>290</v>
      </c>
      <c r="E22" s="99" t="s">
        <v>450</v>
      </c>
      <c r="F22" s="235">
        <v>73.39</v>
      </c>
      <c r="G22" s="244">
        <v>73.34</v>
      </c>
      <c r="H22" s="245">
        <v>72.680000000000007</v>
      </c>
      <c r="I22" s="244">
        <v>76.58</v>
      </c>
      <c r="J22" s="245">
        <v>70.39</v>
      </c>
      <c r="K22" s="244">
        <v>74.260000000000005</v>
      </c>
      <c r="L22" s="245">
        <v>76.099999999999994</v>
      </c>
      <c r="M22" s="244">
        <v>66.8</v>
      </c>
      <c r="N22" s="245">
        <v>73.349999999999994</v>
      </c>
      <c r="O22" s="246">
        <v>76.94</v>
      </c>
      <c r="P22" s="28"/>
      <c r="Q22" s="250">
        <v>77.14</v>
      </c>
      <c r="R22" s="251">
        <v>83.64</v>
      </c>
      <c r="S22" s="251">
        <v>78.56</v>
      </c>
      <c r="T22" s="251">
        <v>73.400000000000006</v>
      </c>
      <c r="U22" s="251">
        <v>75.16</v>
      </c>
      <c r="V22" s="252">
        <v>77.59</v>
      </c>
      <c r="W22" s="251">
        <v>65.97</v>
      </c>
      <c r="X22" s="251">
        <v>81.260000000000005</v>
      </c>
      <c r="Y22" s="251">
        <v>80.53</v>
      </c>
      <c r="Z22" s="251">
        <v>74.89</v>
      </c>
      <c r="AA22" s="251">
        <v>86.38</v>
      </c>
      <c r="AB22" s="251">
        <v>61.91</v>
      </c>
      <c r="AC22" s="252">
        <v>75.19</v>
      </c>
      <c r="AD22" s="251">
        <v>69.02</v>
      </c>
      <c r="AE22" s="251">
        <v>63.75</v>
      </c>
      <c r="AF22" s="251">
        <v>63.64</v>
      </c>
      <c r="AG22" s="251">
        <v>65.19</v>
      </c>
      <c r="AH22" s="251">
        <v>62.29</v>
      </c>
      <c r="AI22" s="252">
        <v>64.790000000000006</v>
      </c>
      <c r="AJ22" s="251">
        <v>79.819999999999993</v>
      </c>
      <c r="AK22" s="251">
        <v>72.760000000000005</v>
      </c>
      <c r="AL22" s="251">
        <v>70.31</v>
      </c>
      <c r="AM22" s="251">
        <v>74.69</v>
      </c>
      <c r="AN22" s="251">
        <v>68.569999999999993</v>
      </c>
      <c r="AO22" s="252">
        <v>73.25</v>
      </c>
      <c r="AP22" s="251">
        <v>80.5</v>
      </c>
      <c r="AQ22" s="251">
        <v>77.34</v>
      </c>
      <c r="AR22" s="251">
        <v>70.39</v>
      </c>
      <c r="AS22" s="251">
        <v>53.4</v>
      </c>
      <c r="AT22" s="252">
        <v>70.569999999999993</v>
      </c>
      <c r="AU22" s="251">
        <v>75.069999999999993</v>
      </c>
      <c r="AV22" s="251">
        <v>68.67</v>
      </c>
      <c r="AW22" s="251">
        <v>67.27</v>
      </c>
      <c r="AX22" s="251">
        <v>66.34</v>
      </c>
      <c r="AY22" s="251">
        <v>66.540000000000006</v>
      </c>
      <c r="AZ22" s="252">
        <v>68.8</v>
      </c>
      <c r="BA22" s="251">
        <v>68.38</v>
      </c>
      <c r="BB22" s="251">
        <v>67.540000000000006</v>
      </c>
      <c r="BC22" s="251">
        <v>67.3</v>
      </c>
      <c r="BD22" s="251">
        <v>65.59</v>
      </c>
      <c r="BE22" s="251">
        <v>76.53</v>
      </c>
      <c r="BF22" s="252">
        <v>69.08</v>
      </c>
      <c r="BG22" s="251">
        <v>81.58</v>
      </c>
      <c r="BH22" s="251">
        <v>85.49</v>
      </c>
      <c r="BI22" s="251">
        <v>72.58</v>
      </c>
      <c r="BJ22" s="251">
        <v>70.3</v>
      </c>
      <c r="BK22" s="251">
        <v>87.1</v>
      </c>
      <c r="BL22" s="252">
        <v>79.47</v>
      </c>
      <c r="BM22" s="251">
        <v>72.64</v>
      </c>
      <c r="BN22" s="251">
        <v>73.55</v>
      </c>
      <c r="BO22" s="251">
        <v>75.61</v>
      </c>
      <c r="BP22" s="251">
        <v>74.22</v>
      </c>
      <c r="BQ22" s="251">
        <v>73.650000000000006</v>
      </c>
      <c r="BR22" s="252">
        <v>73.94</v>
      </c>
      <c r="BS22" s="251">
        <v>73.22</v>
      </c>
      <c r="BT22" s="251">
        <v>76.11</v>
      </c>
      <c r="BU22" s="251">
        <v>77.25</v>
      </c>
      <c r="BV22" s="251">
        <v>71.73</v>
      </c>
      <c r="BW22" s="251">
        <v>74.569999999999993</v>
      </c>
      <c r="BX22" s="252">
        <v>74.58</v>
      </c>
      <c r="BY22" s="251">
        <v>79.84</v>
      </c>
      <c r="BZ22" s="251">
        <v>76.23</v>
      </c>
      <c r="CA22" s="251">
        <v>75.510000000000005</v>
      </c>
      <c r="CB22" s="251">
        <v>69.66</v>
      </c>
      <c r="CC22" s="251">
        <v>72.489999999999995</v>
      </c>
      <c r="CD22" s="252">
        <v>74.760000000000005</v>
      </c>
      <c r="CE22" s="251">
        <v>73.650000000000006</v>
      </c>
      <c r="CF22" s="251">
        <v>74.72</v>
      </c>
      <c r="CG22" s="251">
        <v>74.66</v>
      </c>
      <c r="CH22" s="251">
        <v>73.41</v>
      </c>
      <c r="CI22" s="251">
        <v>70.75</v>
      </c>
      <c r="CJ22" s="252">
        <v>73.44</v>
      </c>
      <c r="CK22" s="251">
        <v>70.459999999999994</v>
      </c>
      <c r="CL22" s="251">
        <v>73.58</v>
      </c>
      <c r="CM22" s="251">
        <v>84.94</v>
      </c>
      <c r="CN22" s="251">
        <v>62.87</v>
      </c>
      <c r="CO22" s="251">
        <v>74.83</v>
      </c>
      <c r="CP22" s="252">
        <v>73.400000000000006</v>
      </c>
      <c r="CQ22" s="251">
        <v>76.709999999999994</v>
      </c>
      <c r="CR22" s="251">
        <v>72.34</v>
      </c>
      <c r="CS22" s="251">
        <v>75.58</v>
      </c>
      <c r="CT22" s="251">
        <v>73.55</v>
      </c>
      <c r="CU22" s="251">
        <v>73.86</v>
      </c>
      <c r="CV22" s="252">
        <v>74.41</v>
      </c>
      <c r="CW22" s="251">
        <v>67.23</v>
      </c>
      <c r="CX22" s="251">
        <v>67.19</v>
      </c>
      <c r="CY22" s="251">
        <v>69.58</v>
      </c>
      <c r="CZ22" s="251">
        <v>61.08</v>
      </c>
      <c r="DA22" s="251">
        <v>71.73</v>
      </c>
      <c r="DB22" s="252">
        <v>67.37</v>
      </c>
      <c r="DC22" s="251"/>
      <c r="DD22" s="251"/>
      <c r="DE22" s="251"/>
      <c r="DF22" s="251"/>
      <c r="DG22" s="251"/>
      <c r="DH22" s="252"/>
      <c r="DI22" s="251">
        <v>74.83</v>
      </c>
      <c r="DJ22" s="251">
        <v>73.48</v>
      </c>
      <c r="DK22" s="251">
        <v>73.84</v>
      </c>
      <c r="DL22" s="251">
        <v>81.95</v>
      </c>
      <c r="DM22" s="251">
        <v>83</v>
      </c>
      <c r="DN22" s="252">
        <v>77.430000000000007</v>
      </c>
      <c r="DO22" s="251">
        <v>73.89</v>
      </c>
      <c r="DP22" s="251">
        <v>79.06</v>
      </c>
      <c r="DQ22" s="251">
        <v>78.150000000000006</v>
      </c>
      <c r="DR22" s="251">
        <v>77.45</v>
      </c>
      <c r="DS22" s="251">
        <v>72.72</v>
      </c>
      <c r="DT22" s="256">
        <v>76.260000000000005</v>
      </c>
      <c r="DU22" s="251">
        <v>78.77</v>
      </c>
      <c r="DV22" s="251">
        <v>76.349999999999994</v>
      </c>
      <c r="DW22" s="251">
        <v>74.81</v>
      </c>
      <c r="DX22" s="251">
        <v>72.52</v>
      </c>
      <c r="DY22" s="251">
        <v>75.42</v>
      </c>
      <c r="DZ22" s="256">
        <v>75.58</v>
      </c>
      <c r="EA22" s="102"/>
      <c r="EB22" s="102"/>
      <c r="EC22" s="102"/>
      <c r="ED22" s="102"/>
      <c r="EE22" s="102"/>
      <c r="EF22" s="102"/>
      <c r="EG22" s="102"/>
      <c r="EH22" s="102"/>
      <c r="EI22" s="102"/>
      <c r="EJ22" s="102"/>
      <c r="EK22" s="102"/>
      <c r="EL22" s="102"/>
      <c r="EM22" s="102"/>
      <c r="EN22" s="102"/>
      <c r="EO22" s="102"/>
      <c r="EP22" s="102"/>
      <c r="EQ22" s="102"/>
      <c r="ER22" s="102"/>
      <c r="ES22" s="102"/>
      <c r="ET22" s="102"/>
      <c r="EU22" s="103"/>
    </row>
    <row r="23" spans="1:151" s="43" customFormat="1" ht="24.75" hidden="1" customHeight="1" x14ac:dyDescent="0.2">
      <c r="A23" s="95">
        <v>7</v>
      </c>
      <c r="B23" s="96">
        <v>4</v>
      </c>
      <c r="C23" s="97" t="s">
        <v>566</v>
      </c>
      <c r="D23" s="98" t="s">
        <v>63</v>
      </c>
      <c r="E23" s="99" t="s">
        <v>451</v>
      </c>
      <c r="F23" s="235">
        <v>76.11</v>
      </c>
      <c r="G23" s="244">
        <v>76.19</v>
      </c>
      <c r="H23" s="245">
        <v>75.62</v>
      </c>
      <c r="I23" s="244">
        <v>77.41</v>
      </c>
      <c r="J23" s="245">
        <v>75.069999999999993</v>
      </c>
      <c r="K23" s="244">
        <v>76.650000000000006</v>
      </c>
      <c r="L23" s="245">
        <v>76.62</v>
      </c>
      <c r="M23" s="244">
        <v>71.349999999999994</v>
      </c>
      <c r="N23" s="245">
        <v>75.23</v>
      </c>
      <c r="O23" s="246">
        <v>80.77</v>
      </c>
      <c r="P23" s="28"/>
      <c r="Q23" s="250">
        <v>74.27</v>
      </c>
      <c r="R23" s="251">
        <v>82.96</v>
      </c>
      <c r="S23" s="251">
        <v>65.31</v>
      </c>
      <c r="T23" s="251">
        <v>74.41</v>
      </c>
      <c r="U23" s="251">
        <v>77.87</v>
      </c>
      <c r="V23" s="252">
        <v>74.94</v>
      </c>
      <c r="W23" s="251">
        <v>66.06</v>
      </c>
      <c r="X23" s="251">
        <v>85.59</v>
      </c>
      <c r="Y23" s="251">
        <v>82.39</v>
      </c>
      <c r="Z23" s="251">
        <v>79.13</v>
      </c>
      <c r="AA23" s="251">
        <v>86.94</v>
      </c>
      <c r="AB23" s="251">
        <v>63.1</v>
      </c>
      <c r="AC23" s="252">
        <v>77.23</v>
      </c>
      <c r="AD23" s="251">
        <v>69.58</v>
      </c>
      <c r="AE23" s="251">
        <v>74.510000000000005</v>
      </c>
      <c r="AF23" s="251">
        <v>73.86</v>
      </c>
      <c r="AG23" s="251">
        <v>76.31</v>
      </c>
      <c r="AH23" s="251">
        <v>68.73</v>
      </c>
      <c r="AI23" s="252">
        <v>72.59</v>
      </c>
      <c r="AJ23" s="251">
        <v>81.25</v>
      </c>
      <c r="AK23" s="251">
        <v>67.64</v>
      </c>
      <c r="AL23" s="251">
        <v>80.97</v>
      </c>
      <c r="AM23" s="251">
        <v>78.47</v>
      </c>
      <c r="AN23" s="251">
        <v>73.010000000000005</v>
      </c>
      <c r="AO23" s="252">
        <v>76.27</v>
      </c>
      <c r="AP23" s="251">
        <v>83.78</v>
      </c>
      <c r="AQ23" s="251">
        <v>79.02</v>
      </c>
      <c r="AR23" s="251">
        <v>72.25</v>
      </c>
      <c r="AS23" s="251">
        <v>52.74</v>
      </c>
      <c r="AT23" s="252">
        <v>72.22</v>
      </c>
      <c r="AU23" s="251">
        <v>79.03</v>
      </c>
      <c r="AV23" s="251">
        <v>72.22</v>
      </c>
      <c r="AW23" s="251">
        <v>71.14</v>
      </c>
      <c r="AX23" s="251">
        <v>64.709999999999994</v>
      </c>
      <c r="AY23" s="251">
        <v>63.14</v>
      </c>
      <c r="AZ23" s="252">
        <v>70.11</v>
      </c>
      <c r="BA23" s="251">
        <v>69.64</v>
      </c>
      <c r="BB23" s="251">
        <v>65.760000000000005</v>
      </c>
      <c r="BC23" s="251">
        <v>66.19</v>
      </c>
      <c r="BD23" s="251">
        <v>70.56</v>
      </c>
      <c r="BE23" s="251">
        <v>84.17</v>
      </c>
      <c r="BF23" s="252">
        <v>71.349999999999994</v>
      </c>
      <c r="BG23" s="251">
        <v>85.45</v>
      </c>
      <c r="BH23" s="251">
        <v>87.97</v>
      </c>
      <c r="BI23" s="251">
        <v>83.31</v>
      </c>
      <c r="BJ23" s="251">
        <v>73.150000000000006</v>
      </c>
      <c r="BK23" s="251">
        <v>87.69</v>
      </c>
      <c r="BL23" s="252">
        <v>83.51</v>
      </c>
      <c r="BM23" s="251">
        <v>82.39</v>
      </c>
      <c r="BN23" s="251">
        <v>79.72</v>
      </c>
      <c r="BO23" s="251">
        <v>81.83</v>
      </c>
      <c r="BP23" s="251">
        <v>78.73</v>
      </c>
      <c r="BQ23" s="251">
        <v>75.319999999999993</v>
      </c>
      <c r="BR23" s="252">
        <v>79.599999999999994</v>
      </c>
      <c r="BS23" s="251">
        <v>79.72</v>
      </c>
      <c r="BT23" s="251">
        <v>72.87</v>
      </c>
      <c r="BU23" s="251">
        <v>75.89</v>
      </c>
      <c r="BV23" s="251">
        <v>68.53</v>
      </c>
      <c r="BW23" s="251">
        <v>71.67</v>
      </c>
      <c r="BX23" s="252">
        <v>73.73</v>
      </c>
      <c r="BY23" s="251">
        <v>81.680000000000007</v>
      </c>
      <c r="BZ23" s="251">
        <v>78.75</v>
      </c>
      <c r="CA23" s="251">
        <v>75.349999999999994</v>
      </c>
      <c r="CB23" s="251">
        <v>67.75</v>
      </c>
      <c r="CC23" s="251">
        <v>72.59</v>
      </c>
      <c r="CD23" s="252">
        <v>75.239999999999995</v>
      </c>
      <c r="CE23" s="251">
        <v>73.7</v>
      </c>
      <c r="CF23" s="251">
        <v>78.61</v>
      </c>
      <c r="CG23" s="251">
        <v>75.72</v>
      </c>
      <c r="CH23" s="251">
        <v>76.28</v>
      </c>
      <c r="CI23" s="251">
        <v>76.25</v>
      </c>
      <c r="CJ23" s="252">
        <v>76.099999999999994</v>
      </c>
      <c r="CK23" s="251">
        <v>75.14</v>
      </c>
      <c r="CL23" s="251">
        <v>78.19</v>
      </c>
      <c r="CM23" s="251">
        <v>90.82</v>
      </c>
      <c r="CN23" s="251">
        <v>68.95</v>
      </c>
      <c r="CO23" s="251">
        <v>80.14</v>
      </c>
      <c r="CP23" s="252">
        <v>78.69</v>
      </c>
      <c r="CQ23" s="251">
        <v>79.58</v>
      </c>
      <c r="CR23" s="251">
        <v>75.22</v>
      </c>
      <c r="CS23" s="251">
        <v>80.84</v>
      </c>
      <c r="CT23" s="251">
        <v>75.8</v>
      </c>
      <c r="CU23" s="251">
        <v>78.430000000000007</v>
      </c>
      <c r="CV23" s="252">
        <v>77.989999999999995</v>
      </c>
      <c r="CW23" s="251">
        <v>69.31</v>
      </c>
      <c r="CX23" s="251">
        <v>71.83</v>
      </c>
      <c r="CY23" s="251">
        <v>73.05</v>
      </c>
      <c r="CZ23" s="251">
        <v>65.45</v>
      </c>
      <c r="DA23" s="251">
        <v>77.48</v>
      </c>
      <c r="DB23" s="252">
        <v>71.42</v>
      </c>
      <c r="DC23" s="251">
        <v>74.650000000000006</v>
      </c>
      <c r="DD23" s="251">
        <v>78.010000000000005</v>
      </c>
      <c r="DE23" s="251">
        <v>74.290000000000006</v>
      </c>
      <c r="DF23" s="251">
        <v>74.569999999999993</v>
      </c>
      <c r="DG23" s="251">
        <v>72.81</v>
      </c>
      <c r="DH23" s="252">
        <v>74.87</v>
      </c>
      <c r="DI23" s="251">
        <v>70.14</v>
      </c>
      <c r="DJ23" s="251">
        <v>73.290000000000006</v>
      </c>
      <c r="DK23" s="251">
        <v>76.5</v>
      </c>
      <c r="DL23" s="251">
        <v>84.28</v>
      </c>
      <c r="DM23" s="251">
        <v>85.69</v>
      </c>
      <c r="DN23" s="252">
        <v>78</v>
      </c>
      <c r="DO23" s="251">
        <v>79.72</v>
      </c>
      <c r="DP23" s="251">
        <v>77.34</v>
      </c>
      <c r="DQ23" s="251">
        <v>83.55</v>
      </c>
      <c r="DR23" s="251">
        <v>79.58</v>
      </c>
      <c r="DS23" s="251">
        <v>79.17</v>
      </c>
      <c r="DT23" s="256">
        <v>79.86</v>
      </c>
      <c r="DU23" s="251">
        <v>85.49</v>
      </c>
      <c r="DV23" s="251">
        <v>82.54</v>
      </c>
      <c r="DW23" s="251">
        <v>81.7</v>
      </c>
      <c r="DX23" s="251">
        <v>77.040000000000006</v>
      </c>
      <c r="DY23" s="251">
        <v>72.680000000000007</v>
      </c>
      <c r="DZ23" s="256">
        <v>79.89</v>
      </c>
      <c r="EA23" s="102"/>
      <c r="EB23" s="102"/>
      <c r="EC23" s="102"/>
      <c r="ED23" s="102"/>
      <c r="EE23" s="102"/>
      <c r="EF23" s="102"/>
      <c r="EG23" s="102"/>
      <c r="EH23" s="102"/>
      <c r="EI23" s="102"/>
      <c r="EJ23" s="102"/>
      <c r="EK23" s="102"/>
      <c r="EL23" s="102"/>
      <c r="EM23" s="102"/>
      <c r="EN23" s="102"/>
      <c r="EO23" s="102"/>
      <c r="EP23" s="102"/>
      <c r="EQ23" s="102"/>
      <c r="ER23" s="102"/>
      <c r="ES23" s="102"/>
      <c r="ET23" s="102"/>
      <c r="EU23" s="103"/>
    </row>
    <row r="24" spans="1:151" s="43" customFormat="1" ht="24.75" hidden="1" customHeight="1" x14ac:dyDescent="0.2">
      <c r="A24" s="95">
        <v>8</v>
      </c>
      <c r="B24" s="96">
        <v>4</v>
      </c>
      <c r="C24" s="97" t="s">
        <v>566</v>
      </c>
      <c r="D24" s="98" t="s">
        <v>127</v>
      </c>
      <c r="E24" s="99" t="s">
        <v>452</v>
      </c>
      <c r="F24" s="235">
        <v>84.96</v>
      </c>
      <c r="G24" s="244">
        <v>88.63</v>
      </c>
      <c r="H24" s="245">
        <v>85.56</v>
      </c>
      <c r="I24" s="244">
        <v>83.83</v>
      </c>
      <c r="J24" s="245">
        <v>82.84</v>
      </c>
      <c r="K24" s="244">
        <v>86.45</v>
      </c>
      <c r="L24" s="245">
        <v>84.57</v>
      </c>
      <c r="M24" s="244">
        <v>83.85</v>
      </c>
      <c r="N24" s="245">
        <v>81.459999999999994</v>
      </c>
      <c r="O24" s="246">
        <v>87.46</v>
      </c>
      <c r="P24" s="28"/>
      <c r="Q24" s="250">
        <v>77.150000000000006</v>
      </c>
      <c r="R24" s="251">
        <v>85.49</v>
      </c>
      <c r="S24" s="251">
        <v>71.98</v>
      </c>
      <c r="T24" s="251">
        <v>79.5</v>
      </c>
      <c r="U24" s="251">
        <v>85.4</v>
      </c>
      <c r="V24" s="252">
        <v>79.91</v>
      </c>
      <c r="W24" s="251">
        <v>76.05</v>
      </c>
      <c r="X24" s="251">
        <v>89.1</v>
      </c>
      <c r="Y24" s="251">
        <v>88.52</v>
      </c>
      <c r="Z24" s="251">
        <v>73.790000000000006</v>
      </c>
      <c r="AA24" s="251">
        <v>91.79</v>
      </c>
      <c r="AB24" s="251">
        <v>75.459999999999994</v>
      </c>
      <c r="AC24" s="252">
        <v>82.49</v>
      </c>
      <c r="AD24" s="251">
        <v>83.59</v>
      </c>
      <c r="AE24" s="251">
        <v>85.97</v>
      </c>
      <c r="AF24" s="251">
        <v>85.3</v>
      </c>
      <c r="AG24" s="251">
        <v>87.02</v>
      </c>
      <c r="AH24" s="251">
        <v>84.85</v>
      </c>
      <c r="AI24" s="252">
        <v>85.34</v>
      </c>
      <c r="AJ24" s="251">
        <v>92.92</v>
      </c>
      <c r="AK24" s="251">
        <v>88.49</v>
      </c>
      <c r="AL24" s="251">
        <v>92.66</v>
      </c>
      <c r="AM24" s="251">
        <v>90.84</v>
      </c>
      <c r="AN24" s="251">
        <v>87.08</v>
      </c>
      <c r="AO24" s="252">
        <v>90.41</v>
      </c>
      <c r="AP24" s="251">
        <v>83.83</v>
      </c>
      <c r="AQ24" s="251">
        <v>87.41</v>
      </c>
      <c r="AR24" s="251">
        <v>84.37</v>
      </c>
      <c r="AS24" s="251">
        <v>63.7</v>
      </c>
      <c r="AT24" s="252">
        <v>79.900000000000006</v>
      </c>
      <c r="AU24" s="251">
        <v>88.44</v>
      </c>
      <c r="AV24" s="251">
        <v>86.03</v>
      </c>
      <c r="AW24" s="251">
        <v>84.56</v>
      </c>
      <c r="AX24" s="251">
        <v>78.91</v>
      </c>
      <c r="AY24" s="251">
        <v>73.56</v>
      </c>
      <c r="AZ24" s="252">
        <v>82.35</v>
      </c>
      <c r="BA24" s="251">
        <v>84.08</v>
      </c>
      <c r="BB24" s="251">
        <v>79.3</v>
      </c>
      <c r="BC24" s="251">
        <v>80.89</v>
      </c>
      <c r="BD24" s="251">
        <v>80.41</v>
      </c>
      <c r="BE24" s="251">
        <v>87.68</v>
      </c>
      <c r="BF24" s="252">
        <v>82.48</v>
      </c>
      <c r="BG24" s="251">
        <v>90.41</v>
      </c>
      <c r="BH24" s="251">
        <v>91.1</v>
      </c>
      <c r="BI24" s="251">
        <v>85.53</v>
      </c>
      <c r="BJ24" s="251">
        <v>83.62</v>
      </c>
      <c r="BK24" s="251">
        <v>92.72</v>
      </c>
      <c r="BL24" s="252">
        <v>88.68</v>
      </c>
      <c r="BM24" s="251">
        <v>85.47</v>
      </c>
      <c r="BN24" s="251">
        <v>87.55</v>
      </c>
      <c r="BO24" s="251">
        <v>87.71</v>
      </c>
      <c r="BP24" s="251">
        <v>86.89</v>
      </c>
      <c r="BQ24" s="251">
        <v>81.06</v>
      </c>
      <c r="BR24" s="252">
        <v>85.75</v>
      </c>
      <c r="BS24" s="251">
        <v>86.92</v>
      </c>
      <c r="BT24" s="251">
        <v>87.42</v>
      </c>
      <c r="BU24" s="251">
        <v>88.75</v>
      </c>
      <c r="BV24" s="251">
        <v>85.06</v>
      </c>
      <c r="BW24" s="251">
        <v>87.59</v>
      </c>
      <c r="BX24" s="252">
        <v>87.15</v>
      </c>
      <c r="BY24" s="251">
        <v>86.39</v>
      </c>
      <c r="BZ24" s="251">
        <v>84.25</v>
      </c>
      <c r="CA24" s="251">
        <v>81.62</v>
      </c>
      <c r="CB24" s="251">
        <v>78.680000000000007</v>
      </c>
      <c r="CC24" s="251">
        <v>82.79</v>
      </c>
      <c r="CD24" s="252">
        <v>82.75</v>
      </c>
      <c r="CE24" s="251">
        <v>88.82</v>
      </c>
      <c r="CF24" s="251">
        <v>87.4</v>
      </c>
      <c r="CG24" s="251">
        <v>86.96</v>
      </c>
      <c r="CH24" s="251">
        <v>85.97</v>
      </c>
      <c r="CI24" s="251">
        <v>85.12</v>
      </c>
      <c r="CJ24" s="252">
        <v>86.85</v>
      </c>
      <c r="CK24" s="251">
        <v>86.5</v>
      </c>
      <c r="CL24" s="251">
        <v>86.53</v>
      </c>
      <c r="CM24" s="251">
        <v>92.49</v>
      </c>
      <c r="CN24" s="251">
        <v>81.16</v>
      </c>
      <c r="CO24" s="251">
        <v>85.55</v>
      </c>
      <c r="CP24" s="252">
        <v>86.46</v>
      </c>
      <c r="CQ24" s="251">
        <v>88.08</v>
      </c>
      <c r="CR24" s="251">
        <v>83.1</v>
      </c>
      <c r="CS24" s="251">
        <v>88.02</v>
      </c>
      <c r="CT24" s="251">
        <v>85.05</v>
      </c>
      <c r="CU24" s="251">
        <v>86.92</v>
      </c>
      <c r="CV24" s="252">
        <v>86.24</v>
      </c>
      <c r="CW24" s="251">
        <v>77.569999999999993</v>
      </c>
      <c r="CX24" s="251">
        <v>76.25</v>
      </c>
      <c r="CY24" s="251">
        <v>79.12</v>
      </c>
      <c r="CZ24" s="251">
        <v>76.489999999999995</v>
      </c>
      <c r="DA24" s="251">
        <v>86.51</v>
      </c>
      <c r="DB24" s="252">
        <v>79.2</v>
      </c>
      <c r="DC24" s="251"/>
      <c r="DD24" s="251"/>
      <c r="DE24" s="251"/>
      <c r="DF24" s="251"/>
      <c r="DG24" s="251"/>
      <c r="DH24" s="252"/>
      <c r="DI24" s="251">
        <v>84.39</v>
      </c>
      <c r="DJ24" s="251">
        <v>84.99</v>
      </c>
      <c r="DK24" s="251">
        <v>83.25</v>
      </c>
      <c r="DL24" s="251">
        <v>89.64</v>
      </c>
      <c r="DM24" s="251">
        <v>89.59</v>
      </c>
      <c r="DN24" s="252">
        <v>86.37</v>
      </c>
      <c r="DO24" s="251">
        <v>86.56</v>
      </c>
      <c r="DP24" s="251">
        <v>90.7</v>
      </c>
      <c r="DQ24" s="251">
        <v>89.5</v>
      </c>
      <c r="DR24" s="251">
        <v>88.94</v>
      </c>
      <c r="DS24" s="251">
        <v>87.31</v>
      </c>
      <c r="DT24" s="256">
        <v>88.6</v>
      </c>
      <c r="DU24" s="251">
        <v>88.11</v>
      </c>
      <c r="DV24" s="251">
        <v>88.84</v>
      </c>
      <c r="DW24" s="251">
        <v>88.43</v>
      </c>
      <c r="DX24" s="251">
        <v>86.63</v>
      </c>
      <c r="DY24" s="251">
        <v>86.69</v>
      </c>
      <c r="DZ24" s="256">
        <v>87.74</v>
      </c>
      <c r="EA24" s="102"/>
      <c r="EB24" s="102"/>
      <c r="EC24" s="102"/>
      <c r="ED24" s="102"/>
      <c r="EE24" s="102"/>
      <c r="EF24" s="102"/>
      <c r="EG24" s="102"/>
      <c r="EH24" s="102"/>
      <c r="EI24" s="102"/>
      <c r="EJ24" s="102"/>
      <c r="EK24" s="102"/>
      <c r="EL24" s="102"/>
      <c r="EM24" s="102"/>
      <c r="EN24" s="102"/>
      <c r="EO24" s="102"/>
      <c r="EP24" s="102"/>
      <c r="EQ24" s="102"/>
      <c r="ER24" s="102"/>
      <c r="ES24" s="102"/>
      <c r="ET24" s="102"/>
      <c r="EU24" s="103"/>
    </row>
    <row r="25" spans="1:151" s="43" customFormat="1" ht="24.75" hidden="1" customHeight="1" x14ac:dyDescent="0.2">
      <c r="A25" s="95">
        <v>9</v>
      </c>
      <c r="B25" s="96">
        <v>4</v>
      </c>
      <c r="C25" s="97" t="s">
        <v>566</v>
      </c>
      <c r="D25" s="98" t="s">
        <v>164</v>
      </c>
      <c r="E25" s="99" t="s">
        <v>453</v>
      </c>
      <c r="F25" s="235">
        <v>83.72</v>
      </c>
      <c r="G25" s="244">
        <v>87.95</v>
      </c>
      <c r="H25" s="245">
        <v>85.4</v>
      </c>
      <c r="I25" s="244">
        <v>82.32</v>
      </c>
      <c r="J25" s="245">
        <v>79.42</v>
      </c>
      <c r="K25" s="244">
        <v>87.44</v>
      </c>
      <c r="L25" s="245">
        <v>85.3</v>
      </c>
      <c r="M25" s="244">
        <v>80.790000000000006</v>
      </c>
      <c r="N25" s="245">
        <v>77.84</v>
      </c>
      <c r="O25" s="246">
        <v>86.94</v>
      </c>
      <c r="P25" s="28"/>
      <c r="Q25" s="250">
        <v>74.63</v>
      </c>
      <c r="R25" s="251">
        <v>79.25</v>
      </c>
      <c r="S25" s="251">
        <v>63.06</v>
      </c>
      <c r="T25" s="251">
        <v>78.02</v>
      </c>
      <c r="U25" s="251">
        <v>87.22</v>
      </c>
      <c r="V25" s="252">
        <v>76.42</v>
      </c>
      <c r="W25" s="251">
        <v>72.58</v>
      </c>
      <c r="X25" s="251">
        <v>89.79</v>
      </c>
      <c r="Y25" s="251">
        <v>89.59</v>
      </c>
      <c r="Z25" s="251">
        <v>67.709999999999994</v>
      </c>
      <c r="AA25" s="251">
        <v>91.6</v>
      </c>
      <c r="AB25" s="251">
        <v>69.959999999999994</v>
      </c>
      <c r="AC25" s="252">
        <v>80.3</v>
      </c>
      <c r="AD25" s="251">
        <v>81.17</v>
      </c>
      <c r="AE25" s="251">
        <v>83.53</v>
      </c>
      <c r="AF25" s="251">
        <v>82.07</v>
      </c>
      <c r="AG25" s="251">
        <v>84.77</v>
      </c>
      <c r="AH25" s="251">
        <v>81.58</v>
      </c>
      <c r="AI25" s="252">
        <v>82.62</v>
      </c>
      <c r="AJ25" s="251">
        <v>93.64</v>
      </c>
      <c r="AK25" s="251">
        <v>85.93</v>
      </c>
      <c r="AL25" s="251">
        <v>92.31</v>
      </c>
      <c r="AM25" s="251">
        <v>93.17</v>
      </c>
      <c r="AN25" s="251">
        <v>83.13</v>
      </c>
      <c r="AO25" s="252">
        <v>89.63</v>
      </c>
      <c r="AP25" s="251">
        <v>85.68</v>
      </c>
      <c r="AQ25" s="251">
        <v>78.260000000000005</v>
      </c>
      <c r="AR25" s="251">
        <v>79.92</v>
      </c>
      <c r="AS25" s="251">
        <v>52</v>
      </c>
      <c r="AT25" s="252">
        <v>74.14</v>
      </c>
      <c r="AU25" s="251">
        <v>86.47</v>
      </c>
      <c r="AV25" s="251">
        <v>83.07</v>
      </c>
      <c r="AW25" s="251">
        <v>79.83</v>
      </c>
      <c r="AX25" s="251">
        <v>73.53</v>
      </c>
      <c r="AY25" s="251">
        <v>71.19</v>
      </c>
      <c r="AZ25" s="252">
        <v>78.94</v>
      </c>
      <c r="BA25" s="251">
        <v>83.32</v>
      </c>
      <c r="BB25" s="251">
        <v>78.12</v>
      </c>
      <c r="BC25" s="251">
        <v>80.680000000000007</v>
      </c>
      <c r="BD25" s="251">
        <v>77.44</v>
      </c>
      <c r="BE25" s="251">
        <v>90.67</v>
      </c>
      <c r="BF25" s="252">
        <v>82.06</v>
      </c>
      <c r="BG25" s="251">
        <v>92.53</v>
      </c>
      <c r="BH25" s="251">
        <v>93.8</v>
      </c>
      <c r="BI25" s="251">
        <v>83.05</v>
      </c>
      <c r="BJ25" s="251">
        <v>80.17</v>
      </c>
      <c r="BK25" s="251">
        <v>93.06</v>
      </c>
      <c r="BL25" s="252">
        <v>88.55</v>
      </c>
      <c r="BM25" s="251">
        <v>84.15</v>
      </c>
      <c r="BN25" s="251">
        <v>87.75</v>
      </c>
      <c r="BO25" s="251">
        <v>88.51</v>
      </c>
      <c r="BP25" s="251">
        <v>87.69</v>
      </c>
      <c r="BQ25" s="251">
        <v>79.83</v>
      </c>
      <c r="BR25" s="252">
        <v>85.61</v>
      </c>
      <c r="BS25" s="251">
        <v>87.58</v>
      </c>
      <c r="BT25" s="251">
        <v>90.04</v>
      </c>
      <c r="BU25" s="251">
        <v>92.4</v>
      </c>
      <c r="BV25" s="251">
        <v>86.06</v>
      </c>
      <c r="BW25" s="251">
        <v>90.25</v>
      </c>
      <c r="BX25" s="252">
        <v>89.27</v>
      </c>
      <c r="BY25" s="251">
        <v>87.85</v>
      </c>
      <c r="BZ25" s="251">
        <v>84.48</v>
      </c>
      <c r="CA25" s="251">
        <v>83.64</v>
      </c>
      <c r="CB25" s="251">
        <v>74.510000000000005</v>
      </c>
      <c r="CC25" s="251">
        <v>81.69</v>
      </c>
      <c r="CD25" s="252">
        <v>82.47</v>
      </c>
      <c r="CE25" s="251">
        <v>87.52</v>
      </c>
      <c r="CF25" s="251">
        <v>88.22</v>
      </c>
      <c r="CG25" s="251">
        <v>88.08</v>
      </c>
      <c r="CH25" s="251">
        <v>85.87</v>
      </c>
      <c r="CI25" s="251">
        <v>81.650000000000006</v>
      </c>
      <c r="CJ25" s="252">
        <v>86.26</v>
      </c>
      <c r="CK25" s="251">
        <v>79.83</v>
      </c>
      <c r="CL25" s="251">
        <v>78.25</v>
      </c>
      <c r="CM25" s="251">
        <v>95.04</v>
      </c>
      <c r="CN25" s="251">
        <v>76.55</v>
      </c>
      <c r="CO25" s="251">
        <v>86.64</v>
      </c>
      <c r="CP25" s="252">
        <v>83.3</v>
      </c>
      <c r="CQ25" s="251">
        <v>89.92</v>
      </c>
      <c r="CR25" s="251">
        <v>77.930000000000007</v>
      </c>
      <c r="CS25" s="251">
        <v>89.01</v>
      </c>
      <c r="CT25" s="251">
        <v>83.98</v>
      </c>
      <c r="CU25" s="251">
        <v>85.77</v>
      </c>
      <c r="CV25" s="252">
        <v>85.32</v>
      </c>
      <c r="CW25" s="251">
        <v>73</v>
      </c>
      <c r="CX25" s="251">
        <v>71.209999999999994</v>
      </c>
      <c r="CY25" s="251">
        <v>78.58</v>
      </c>
      <c r="CZ25" s="251">
        <v>72.099999999999994</v>
      </c>
      <c r="DA25" s="251">
        <v>82.75</v>
      </c>
      <c r="DB25" s="252">
        <v>75.540000000000006</v>
      </c>
      <c r="DC25" s="251">
        <v>80.86</v>
      </c>
      <c r="DD25" s="251">
        <v>82.13</v>
      </c>
      <c r="DE25" s="251">
        <v>77.47</v>
      </c>
      <c r="DF25" s="251">
        <v>80.08</v>
      </c>
      <c r="DG25" s="251">
        <v>77.02</v>
      </c>
      <c r="DH25" s="252">
        <v>79.52</v>
      </c>
      <c r="DI25" s="251">
        <v>86.78</v>
      </c>
      <c r="DJ25" s="251">
        <v>85.37</v>
      </c>
      <c r="DK25" s="251">
        <v>84.56</v>
      </c>
      <c r="DL25" s="251">
        <v>91.74</v>
      </c>
      <c r="DM25" s="251">
        <v>92.07</v>
      </c>
      <c r="DN25" s="252">
        <v>88.11</v>
      </c>
      <c r="DO25" s="251">
        <v>87.06</v>
      </c>
      <c r="DP25" s="251">
        <v>92.64</v>
      </c>
      <c r="DQ25" s="251">
        <v>90.41</v>
      </c>
      <c r="DR25" s="251">
        <v>88.72</v>
      </c>
      <c r="DS25" s="251">
        <v>84.55</v>
      </c>
      <c r="DT25" s="256">
        <v>88.68</v>
      </c>
      <c r="DU25" s="251">
        <v>89.75</v>
      </c>
      <c r="DV25" s="251">
        <v>87.8</v>
      </c>
      <c r="DW25" s="251">
        <v>88.26</v>
      </c>
      <c r="DX25" s="251">
        <v>86.25</v>
      </c>
      <c r="DY25" s="251">
        <v>89.13</v>
      </c>
      <c r="DZ25" s="256">
        <v>88.24</v>
      </c>
      <c r="EA25" s="102"/>
      <c r="EB25" s="102"/>
      <c r="EC25" s="102"/>
      <c r="ED25" s="102"/>
      <c r="EE25" s="102"/>
      <c r="EF25" s="102"/>
      <c r="EG25" s="102"/>
      <c r="EH25" s="102"/>
      <c r="EI25" s="102"/>
      <c r="EJ25" s="102"/>
      <c r="EK25" s="102"/>
      <c r="EL25" s="102"/>
      <c r="EM25" s="102"/>
      <c r="EN25" s="102"/>
      <c r="EO25" s="102"/>
      <c r="EP25" s="102"/>
      <c r="EQ25" s="102"/>
      <c r="ER25" s="102"/>
      <c r="ES25" s="102"/>
      <c r="ET25" s="102"/>
      <c r="EU25" s="103"/>
    </row>
    <row r="26" spans="1:151" s="43" customFormat="1" ht="24.75" hidden="1" customHeight="1" x14ac:dyDescent="0.2">
      <c r="A26" s="95">
        <v>10</v>
      </c>
      <c r="B26" s="96">
        <v>4</v>
      </c>
      <c r="C26" s="97" t="s">
        <v>566</v>
      </c>
      <c r="D26" s="98" t="s">
        <v>454</v>
      </c>
      <c r="E26" s="99" t="s">
        <v>455</v>
      </c>
      <c r="F26" s="235">
        <v>85.26</v>
      </c>
      <c r="G26" s="244">
        <v>89.18</v>
      </c>
      <c r="H26" s="245">
        <v>88.17</v>
      </c>
      <c r="I26" s="244">
        <v>84.57</v>
      </c>
      <c r="J26" s="245">
        <v>81.73</v>
      </c>
      <c r="K26" s="244">
        <v>89.96</v>
      </c>
      <c r="L26" s="245">
        <v>85.1</v>
      </c>
      <c r="M26" s="244">
        <v>79.75</v>
      </c>
      <c r="N26" s="245">
        <v>78.27</v>
      </c>
      <c r="O26" s="246">
        <v>90.59</v>
      </c>
      <c r="P26" s="28"/>
      <c r="Q26" s="250">
        <v>78.91</v>
      </c>
      <c r="R26" s="251">
        <v>90.55</v>
      </c>
      <c r="S26" s="251">
        <v>72.14</v>
      </c>
      <c r="T26" s="251">
        <v>81.069999999999993</v>
      </c>
      <c r="U26" s="251">
        <v>93.09</v>
      </c>
      <c r="V26" s="252">
        <v>83.1</v>
      </c>
      <c r="W26" s="251">
        <v>76.36</v>
      </c>
      <c r="X26" s="251">
        <v>92.73</v>
      </c>
      <c r="Y26" s="251">
        <v>92</v>
      </c>
      <c r="Z26" s="251">
        <v>59.29</v>
      </c>
      <c r="AA26" s="251">
        <v>90.91</v>
      </c>
      <c r="AB26" s="251">
        <v>69.45</v>
      </c>
      <c r="AC26" s="252">
        <v>80.06</v>
      </c>
      <c r="AD26" s="251">
        <v>74.290000000000006</v>
      </c>
      <c r="AE26" s="251">
        <v>82.86</v>
      </c>
      <c r="AF26" s="251">
        <v>83.21</v>
      </c>
      <c r="AG26" s="251">
        <v>82.55</v>
      </c>
      <c r="AH26" s="251">
        <v>78.930000000000007</v>
      </c>
      <c r="AI26" s="252">
        <v>80.36</v>
      </c>
      <c r="AJ26" s="251">
        <v>95</v>
      </c>
      <c r="AK26" s="251">
        <v>83.21</v>
      </c>
      <c r="AL26" s="251">
        <v>93.82</v>
      </c>
      <c r="AM26" s="251">
        <v>89.29</v>
      </c>
      <c r="AN26" s="251">
        <v>86.07</v>
      </c>
      <c r="AO26" s="252">
        <v>89.46</v>
      </c>
      <c r="AP26" s="251">
        <v>88.57</v>
      </c>
      <c r="AQ26" s="251">
        <v>81.430000000000007</v>
      </c>
      <c r="AR26" s="251">
        <v>81.790000000000006</v>
      </c>
      <c r="AS26" s="251">
        <v>50.18</v>
      </c>
      <c r="AT26" s="252">
        <v>75.61</v>
      </c>
      <c r="AU26" s="251">
        <v>83.33</v>
      </c>
      <c r="AV26" s="251">
        <v>81.819999999999993</v>
      </c>
      <c r="AW26" s="251">
        <v>79.64</v>
      </c>
      <c r="AX26" s="251">
        <v>76.069999999999993</v>
      </c>
      <c r="AY26" s="251">
        <v>74.91</v>
      </c>
      <c r="AZ26" s="252">
        <v>79.13</v>
      </c>
      <c r="BA26" s="251">
        <v>86.3</v>
      </c>
      <c r="BB26" s="251">
        <v>77.45</v>
      </c>
      <c r="BC26" s="251">
        <v>84</v>
      </c>
      <c r="BD26" s="251">
        <v>82.14</v>
      </c>
      <c r="BE26" s="251">
        <v>92.86</v>
      </c>
      <c r="BF26" s="252">
        <v>84.57</v>
      </c>
      <c r="BG26" s="251">
        <v>94.55</v>
      </c>
      <c r="BH26" s="251">
        <v>96</v>
      </c>
      <c r="BI26" s="251">
        <v>93.93</v>
      </c>
      <c r="BJ26" s="251">
        <v>82.5</v>
      </c>
      <c r="BK26" s="251">
        <v>94.55</v>
      </c>
      <c r="BL26" s="252">
        <v>92.27</v>
      </c>
      <c r="BM26" s="251">
        <v>89.64</v>
      </c>
      <c r="BN26" s="251">
        <v>96.07</v>
      </c>
      <c r="BO26" s="251">
        <v>91.27</v>
      </c>
      <c r="BP26" s="251">
        <v>91.27</v>
      </c>
      <c r="BQ26" s="251">
        <v>86.91</v>
      </c>
      <c r="BR26" s="252">
        <v>91.05</v>
      </c>
      <c r="BS26" s="251">
        <v>95.36</v>
      </c>
      <c r="BT26" s="251">
        <v>89.09</v>
      </c>
      <c r="BU26" s="251">
        <v>90.71</v>
      </c>
      <c r="BV26" s="251">
        <v>80.36</v>
      </c>
      <c r="BW26" s="251">
        <v>88.73</v>
      </c>
      <c r="BX26" s="252">
        <v>88.88</v>
      </c>
      <c r="BY26" s="251">
        <v>85.82</v>
      </c>
      <c r="BZ26" s="251">
        <v>83.64</v>
      </c>
      <c r="CA26" s="251">
        <v>83.33</v>
      </c>
      <c r="CB26" s="251">
        <v>80</v>
      </c>
      <c r="CC26" s="251">
        <v>82.18</v>
      </c>
      <c r="CD26" s="252">
        <v>83</v>
      </c>
      <c r="CE26" s="251">
        <v>87.5</v>
      </c>
      <c r="CF26" s="251">
        <v>92.36</v>
      </c>
      <c r="CG26" s="251">
        <v>94.29</v>
      </c>
      <c r="CH26" s="251">
        <v>83.93</v>
      </c>
      <c r="CI26" s="251">
        <v>86.43</v>
      </c>
      <c r="CJ26" s="252">
        <v>88.89</v>
      </c>
      <c r="CK26" s="251">
        <v>76.36</v>
      </c>
      <c r="CL26" s="251">
        <v>86.07</v>
      </c>
      <c r="CM26" s="251">
        <v>93.93</v>
      </c>
      <c r="CN26" s="251">
        <v>81.430000000000007</v>
      </c>
      <c r="CO26" s="251">
        <v>87.14</v>
      </c>
      <c r="CP26" s="252">
        <v>85.02</v>
      </c>
      <c r="CQ26" s="251">
        <v>88.93</v>
      </c>
      <c r="CR26" s="251">
        <v>84.73</v>
      </c>
      <c r="CS26" s="251">
        <v>90.71</v>
      </c>
      <c r="CT26" s="251">
        <v>89.09</v>
      </c>
      <c r="CU26" s="251">
        <v>91.07</v>
      </c>
      <c r="CV26" s="252">
        <v>88.92</v>
      </c>
      <c r="CW26" s="251">
        <v>76.3</v>
      </c>
      <c r="CX26" s="251">
        <v>74.290000000000006</v>
      </c>
      <c r="CY26" s="251">
        <v>79.64</v>
      </c>
      <c r="CZ26" s="251">
        <v>79.64</v>
      </c>
      <c r="DA26" s="251">
        <v>82.18</v>
      </c>
      <c r="DB26" s="252">
        <v>78.400000000000006</v>
      </c>
      <c r="DC26" s="251"/>
      <c r="DD26" s="251"/>
      <c r="DE26" s="251"/>
      <c r="DF26" s="251"/>
      <c r="DG26" s="251"/>
      <c r="DH26" s="252"/>
      <c r="DI26" s="251">
        <v>85.82</v>
      </c>
      <c r="DJ26" s="251">
        <v>82.55</v>
      </c>
      <c r="DK26" s="251">
        <v>83.27</v>
      </c>
      <c r="DL26" s="251">
        <v>91.43</v>
      </c>
      <c r="DM26" s="251">
        <v>92.73</v>
      </c>
      <c r="DN26" s="252">
        <v>87.17</v>
      </c>
      <c r="DO26" s="251">
        <v>91.07</v>
      </c>
      <c r="DP26" s="251">
        <v>93.57</v>
      </c>
      <c r="DQ26" s="251">
        <v>92.5</v>
      </c>
      <c r="DR26" s="251">
        <v>92.86</v>
      </c>
      <c r="DS26" s="251">
        <v>88.57</v>
      </c>
      <c r="DT26" s="256">
        <v>91.71</v>
      </c>
      <c r="DU26" s="251">
        <v>90.71</v>
      </c>
      <c r="DV26" s="251">
        <v>90</v>
      </c>
      <c r="DW26" s="251">
        <v>82.5</v>
      </c>
      <c r="DX26" s="251">
        <v>81.430000000000007</v>
      </c>
      <c r="DY26" s="251">
        <v>85.45</v>
      </c>
      <c r="DZ26" s="256">
        <v>86.02</v>
      </c>
      <c r="EA26" s="102"/>
      <c r="EB26" s="102"/>
      <c r="EC26" s="102"/>
      <c r="ED26" s="102"/>
      <c r="EE26" s="102"/>
      <c r="EF26" s="102"/>
      <c r="EG26" s="102"/>
      <c r="EH26" s="102"/>
      <c r="EI26" s="102"/>
      <c r="EJ26" s="102"/>
      <c r="EK26" s="102"/>
      <c r="EL26" s="102"/>
      <c r="EM26" s="102"/>
      <c r="EN26" s="102"/>
      <c r="EO26" s="102"/>
      <c r="EP26" s="102"/>
      <c r="EQ26" s="102"/>
      <c r="ER26" s="102"/>
      <c r="ES26" s="102"/>
      <c r="ET26" s="102"/>
      <c r="EU26" s="103"/>
    </row>
    <row r="27" spans="1:151" s="43" customFormat="1" ht="24.75" hidden="1" customHeight="1" x14ac:dyDescent="0.2">
      <c r="A27" s="95">
        <v>11</v>
      </c>
      <c r="B27" s="96">
        <v>4</v>
      </c>
      <c r="C27" s="97" t="s">
        <v>566</v>
      </c>
      <c r="D27" s="98" t="s">
        <v>225</v>
      </c>
      <c r="E27" s="99" t="s">
        <v>456</v>
      </c>
      <c r="F27" s="235">
        <v>81.13</v>
      </c>
      <c r="G27" s="244">
        <v>81.709999999999994</v>
      </c>
      <c r="H27" s="245">
        <v>80.5</v>
      </c>
      <c r="I27" s="244">
        <v>81.61</v>
      </c>
      <c r="J27" s="245">
        <v>77.94</v>
      </c>
      <c r="K27" s="244">
        <v>83.29</v>
      </c>
      <c r="L27" s="245">
        <v>82.24</v>
      </c>
      <c r="M27" s="244">
        <v>77.400000000000006</v>
      </c>
      <c r="N27" s="245">
        <v>79.45</v>
      </c>
      <c r="O27" s="246">
        <v>86.02</v>
      </c>
      <c r="P27" s="28"/>
      <c r="Q27" s="250">
        <v>78.25</v>
      </c>
      <c r="R27" s="251">
        <v>87.19</v>
      </c>
      <c r="S27" s="251">
        <v>73.81</v>
      </c>
      <c r="T27" s="251">
        <v>74.209999999999994</v>
      </c>
      <c r="U27" s="251">
        <v>80.709999999999994</v>
      </c>
      <c r="V27" s="252">
        <v>78.84</v>
      </c>
      <c r="W27" s="251">
        <v>75.040000000000006</v>
      </c>
      <c r="X27" s="251">
        <v>85.18</v>
      </c>
      <c r="Y27" s="251">
        <v>86.55</v>
      </c>
      <c r="Z27" s="251">
        <v>79.650000000000006</v>
      </c>
      <c r="AA27" s="251">
        <v>92.11</v>
      </c>
      <c r="AB27" s="251">
        <v>66.319999999999993</v>
      </c>
      <c r="AC27" s="252">
        <v>80.8</v>
      </c>
      <c r="AD27" s="251">
        <v>77.7</v>
      </c>
      <c r="AE27" s="251">
        <v>77.7</v>
      </c>
      <c r="AF27" s="251">
        <v>77.17</v>
      </c>
      <c r="AG27" s="251">
        <v>78.760000000000005</v>
      </c>
      <c r="AH27" s="251">
        <v>75.930000000000007</v>
      </c>
      <c r="AI27" s="252">
        <v>77.45</v>
      </c>
      <c r="AJ27" s="251">
        <v>87.89</v>
      </c>
      <c r="AK27" s="251">
        <v>80.88</v>
      </c>
      <c r="AL27" s="251">
        <v>86.37</v>
      </c>
      <c r="AM27" s="251">
        <v>82.46</v>
      </c>
      <c r="AN27" s="251">
        <v>83.51</v>
      </c>
      <c r="AO27" s="252">
        <v>84.22</v>
      </c>
      <c r="AP27" s="251">
        <v>88.25</v>
      </c>
      <c r="AQ27" s="251">
        <v>80.349999999999994</v>
      </c>
      <c r="AR27" s="251">
        <v>84.39</v>
      </c>
      <c r="AS27" s="251">
        <v>56.84</v>
      </c>
      <c r="AT27" s="252">
        <v>77.459999999999994</v>
      </c>
      <c r="AU27" s="251">
        <v>82.52</v>
      </c>
      <c r="AV27" s="251">
        <v>79.650000000000006</v>
      </c>
      <c r="AW27" s="251">
        <v>78.930000000000007</v>
      </c>
      <c r="AX27" s="251">
        <v>75.180000000000007</v>
      </c>
      <c r="AY27" s="251">
        <v>70.36</v>
      </c>
      <c r="AZ27" s="252">
        <v>77.349999999999994</v>
      </c>
      <c r="BA27" s="251">
        <v>75.5</v>
      </c>
      <c r="BB27" s="251">
        <v>77.680000000000007</v>
      </c>
      <c r="BC27" s="251">
        <v>75.959999999999994</v>
      </c>
      <c r="BD27" s="251">
        <v>80.88</v>
      </c>
      <c r="BE27" s="251">
        <v>82.63</v>
      </c>
      <c r="BF27" s="252">
        <v>78.569999999999993</v>
      </c>
      <c r="BG27" s="251">
        <v>88.77</v>
      </c>
      <c r="BH27" s="251">
        <v>88.6</v>
      </c>
      <c r="BI27" s="251">
        <v>87.08</v>
      </c>
      <c r="BJ27" s="251">
        <v>84.42</v>
      </c>
      <c r="BK27" s="251">
        <v>92.11</v>
      </c>
      <c r="BL27" s="252">
        <v>88.2</v>
      </c>
      <c r="BM27" s="251">
        <v>86.19</v>
      </c>
      <c r="BN27" s="251">
        <v>84.96</v>
      </c>
      <c r="BO27" s="251">
        <v>85.49</v>
      </c>
      <c r="BP27" s="251">
        <v>85.13</v>
      </c>
      <c r="BQ27" s="251">
        <v>79.459999999999994</v>
      </c>
      <c r="BR27" s="252">
        <v>84.26</v>
      </c>
      <c r="BS27" s="251">
        <v>83.04</v>
      </c>
      <c r="BT27" s="251">
        <v>82.83</v>
      </c>
      <c r="BU27" s="251">
        <v>82.48</v>
      </c>
      <c r="BV27" s="251">
        <v>79.64</v>
      </c>
      <c r="BW27" s="251">
        <v>83.54</v>
      </c>
      <c r="BX27" s="252">
        <v>82.31</v>
      </c>
      <c r="BY27" s="251">
        <v>83.33</v>
      </c>
      <c r="BZ27" s="251">
        <v>81.77</v>
      </c>
      <c r="CA27" s="251">
        <v>80.349999999999994</v>
      </c>
      <c r="CB27" s="251">
        <v>74.34</v>
      </c>
      <c r="CC27" s="251">
        <v>80.709999999999994</v>
      </c>
      <c r="CD27" s="252">
        <v>80.11</v>
      </c>
      <c r="CE27" s="251">
        <v>79.650000000000006</v>
      </c>
      <c r="CF27" s="251">
        <v>77.14</v>
      </c>
      <c r="CG27" s="251">
        <v>78.569999999999993</v>
      </c>
      <c r="CH27" s="251">
        <v>80.349999999999994</v>
      </c>
      <c r="CI27" s="251">
        <v>80.180000000000007</v>
      </c>
      <c r="CJ27" s="252">
        <v>79.180000000000007</v>
      </c>
      <c r="CK27" s="251">
        <v>80.709999999999994</v>
      </c>
      <c r="CL27" s="251">
        <v>80.53</v>
      </c>
      <c r="CM27" s="251">
        <v>90.88</v>
      </c>
      <c r="CN27" s="251">
        <v>73.930000000000007</v>
      </c>
      <c r="CO27" s="251">
        <v>80</v>
      </c>
      <c r="CP27" s="252">
        <v>81.239999999999995</v>
      </c>
      <c r="CQ27" s="251">
        <v>85.84</v>
      </c>
      <c r="CR27" s="251">
        <v>81.06</v>
      </c>
      <c r="CS27" s="251">
        <v>84.96</v>
      </c>
      <c r="CT27" s="251">
        <v>83.01</v>
      </c>
      <c r="CU27" s="251">
        <v>84.25</v>
      </c>
      <c r="CV27" s="252">
        <v>83.82</v>
      </c>
      <c r="CW27" s="251">
        <v>73.98</v>
      </c>
      <c r="CX27" s="251">
        <v>70.540000000000006</v>
      </c>
      <c r="CY27" s="251">
        <v>73.87</v>
      </c>
      <c r="CZ27" s="251">
        <v>73.45</v>
      </c>
      <c r="DA27" s="251">
        <v>81.239999999999995</v>
      </c>
      <c r="DB27" s="252">
        <v>74.63</v>
      </c>
      <c r="DC27" s="251">
        <v>80.540000000000006</v>
      </c>
      <c r="DD27" s="251">
        <v>77.84</v>
      </c>
      <c r="DE27" s="251">
        <v>78.89</v>
      </c>
      <c r="DF27" s="251">
        <v>78.040000000000006</v>
      </c>
      <c r="DG27" s="251">
        <v>76.73</v>
      </c>
      <c r="DH27" s="252">
        <v>78.41</v>
      </c>
      <c r="DI27" s="251">
        <v>80.53</v>
      </c>
      <c r="DJ27" s="251">
        <v>81.95</v>
      </c>
      <c r="DK27" s="251">
        <v>81.239999999999995</v>
      </c>
      <c r="DL27" s="251">
        <v>89.82</v>
      </c>
      <c r="DM27" s="251">
        <v>88.32</v>
      </c>
      <c r="DN27" s="252">
        <v>84.38</v>
      </c>
      <c r="DO27" s="251">
        <v>80.88</v>
      </c>
      <c r="DP27" s="251">
        <v>85.66</v>
      </c>
      <c r="DQ27" s="251">
        <v>84.11</v>
      </c>
      <c r="DR27" s="251">
        <v>79.819999999999993</v>
      </c>
      <c r="DS27" s="251">
        <v>81.59</v>
      </c>
      <c r="DT27" s="256">
        <v>82.41</v>
      </c>
      <c r="DU27" s="251">
        <v>82.14</v>
      </c>
      <c r="DV27" s="251">
        <v>86.37</v>
      </c>
      <c r="DW27" s="251">
        <v>85.49</v>
      </c>
      <c r="DX27" s="251">
        <v>85.13</v>
      </c>
      <c r="DY27" s="251">
        <v>82.83</v>
      </c>
      <c r="DZ27" s="256">
        <v>84.4</v>
      </c>
      <c r="EA27" s="102"/>
      <c r="EB27" s="102"/>
      <c r="EC27" s="102"/>
      <c r="ED27" s="102"/>
      <c r="EE27" s="102"/>
      <c r="EF27" s="102"/>
      <c r="EG27" s="102"/>
      <c r="EH27" s="102"/>
      <c r="EI27" s="102"/>
      <c r="EJ27" s="102"/>
      <c r="EK27" s="102"/>
      <c r="EL27" s="102"/>
      <c r="EM27" s="102"/>
      <c r="EN27" s="102"/>
      <c r="EO27" s="102"/>
      <c r="EP27" s="102"/>
      <c r="EQ27" s="102"/>
      <c r="ER27" s="102"/>
      <c r="ES27" s="102"/>
      <c r="ET27" s="102"/>
      <c r="EU27" s="103"/>
    </row>
    <row r="28" spans="1:151" s="43" customFormat="1" ht="24.75" hidden="1" customHeight="1" x14ac:dyDescent="0.2">
      <c r="A28" s="95">
        <v>12</v>
      </c>
      <c r="B28" s="96">
        <v>4</v>
      </c>
      <c r="C28" s="97" t="s">
        <v>566</v>
      </c>
      <c r="D28" s="98" t="s">
        <v>231</v>
      </c>
      <c r="E28" s="99" t="s">
        <v>457</v>
      </c>
      <c r="F28" s="235">
        <v>85.39</v>
      </c>
      <c r="G28" s="244">
        <v>86.34</v>
      </c>
      <c r="H28" s="245">
        <v>85.18</v>
      </c>
      <c r="I28" s="244">
        <v>84.85</v>
      </c>
      <c r="J28" s="245">
        <v>84.8</v>
      </c>
      <c r="K28" s="244">
        <v>85.92</v>
      </c>
      <c r="L28" s="245">
        <v>85.4</v>
      </c>
      <c r="M28" s="244">
        <v>85.04</v>
      </c>
      <c r="N28" s="245">
        <v>82.99</v>
      </c>
      <c r="O28" s="246">
        <v>87.94</v>
      </c>
      <c r="P28" s="28"/>
      <c r="Q28" s="250">
        <v>80.98</v>
      </c>
      <c r="R28" s="251">
        <v>85.88</v>
      </c>
      <c r="S28" s="251">
        <v>78.42</v>
      </c>
      <c r="T28" s="251">
        <v>84.36</v>
      </c>
      <c r="U28" s="251">
        <v>86.67</v>
      </c>
      <c r="V28" s="252">
        <v>83.27</v>
      </c>
      <c r="W28" s="251">
        <v>80.599999999999994</v>
      </c>
      <c r="X28" s="251">
        <v>88.2</v>
      </c>
      <c r="Y28" s="251">
        <v>87.4</v>
      </c>
      <c r="Z28" s="251">
        <v>83.17</v>
      </c>
      <c r="AA28" s="251">
        <v>91.09</v>
      </c>
      <c r="AB28" s="251">
        <v>76.2</v>
      </c>
      <c r="AC28" s="252">
        <v>84.45</v>
      </c>
      <c r="AD28" s="251">
        <v>87.65</v>
      </c>
      <c r="AE28" s="251">
        <v>88.2</v>
      </c>
      <c r="AF28" s="251">
        <v>83.92</v>
      </c>
      <c r="AG28" s="251">
        <v>86.08</v>
      </c>
      <c r="AH28" s="251">
        <v>83.17</v>
      </c>
      <c r="AI28" s="252">
        <v>85.8</v>
      </c>
      <c r="AJ28" s="251">
        <v>90.49</v>
      </c>
      <c r="AK28" s="251">
        <v>86.21</v>
      </c>
      <c r="AL28" s="251">
        <v>89.62</v>
      </c>
      <c r="AM28" s="251">
        <v>89.04</v>
      </c>
      <c r="AN28" s="251">
        <v>84.42</v>
      </c>
      <c r="AO28" s="252">
        <v>87.95</v>
      </c>
      <c r="AP28" s="251">
        <v>86.47</v>
      </c>
      <c r="AQ28" s="251">
        <v>82.6</v>
      </c>
      <c r="AR28" s="251">
        <v>85.15</v>
      </c>
      <c r="AS28" s="251">
        <v>68.69</v>
      </c>
      <c r="AT28" s="252">
        <v>80.8</v>
      </c>
      <c r="AU28" s="251">
        <v>85.94</v>
      </c>
      <c r="AV28" s="251">
        <v>87.33</v>
      </c>
      <c r="AW28" s="251">
        <v>84.71</v>
      </c>
      <c r="AX28" s="251">
        <v>81.8</v>
      </c>
      <c r="AY28" s="251">
        <v>81.599999999999994</v>
      </c>
      <c r="AZ28" s="252">
        <v>84.29</v>
      </c>
      <c r="BA28" s="251">
        <v>84.36</v>
      </c>
      <c r="BB28" s="251">
        <v>82.22</v>
      </c>
      <c r="BC28" s="251">
        <v>84.75</v>
      </c>
      <c r="BD28" s="251">
        <v>84.12</v>
      </c>
      <c r="BE28" s="251">
        <v>86.26</v>
      </c>
      <c r="BF28" s="252">
        <v>84.34</v>
      </c>
      <c r="BG28" s="251">
        <v>90.5</v>
      </c>
      <c r="BH28" s="251">
        <v>91.09</v>
      </c>
      <c r="BI28" s="251">
        <v>88.51</v>
      </c>
      <c r="BJ28" s="251">
        <v>86.87</v>
      </c>
      <c r="BK28" s="251">
        <v>92.08</v>
      </c>
      <c r="BL28" s="252">
        <v>89.82</v>
      </c>
      <c r="BM28" s="251">
        <v>87.13</v>
      </c>
      <c r="BN28" s="251">
        <v>85.4</v>
      </c>
      <c r="BO28" s="251">
        <v>85.54</v>
      </c>
      <c r="BP28" s="251">
        <v>85</v>
      </c>
      <c r="BQ28" s="251">
        <v>85.4</v>
      </c>
      <c r="BR28" s="252">
        <v>85.7</v>
      </c>
      <c r="BS28" s="251">
        <v>86.34</v>
      </c>
      <c r="BT28" s="251">
        <v>85.35</v>
      </c>
      <c r="BU28" s="251">
        <v>87.92</v>
      </c>
      <c r="BV28" s="251">
        <v>85.8</v>
      </c>
      <c r="BW28" s="251">
        <v>85.35</v>
      </c>
      <c r="BX28" s="252">
        <v>86.15</v>
      </c>
      <c r="BY28" s="251">
        <v>86.53</v>
      </c>
      <c r="BZ28" s="251">
        <v>85.69</v>
      </c>
      <c r="CA28" s="251">
        <v>85.35</v>
      </c>
      <c r="CB28" s="251">
        <v>82.75</v>
      </c>
      <c r="CC28" s="251">
        <v>85.35</v>
      </c>
      <c r="CD28" s="252">
        <v>85.13</v>
      </c>
      <c r="CE28" s="251">
        <v>85.96</v>
      </c>
      <c r="CF28" s="251">
        <v>86.02</v>
      </c>
      <c r="CG28" s="251">
        <v>83.08</v>
      </c>
      <c r="CH28" s="251">
        <v>85.35</v>
      </c>
      <c r="CI28" s="251">
        <v>83.14</v>
      </c>
      <c r="CJ28" s="252">
        <v>84.71</v>
      </c>
      <c r="CK28" s="251">
        <v>83.84</v>
      </c>
      <c r="CL28" s="251">
        <v>85.58</v>
      </c>
      <c r="CM28" s="251">
        <v>89.62</v>
      </c>
      <c r="CN28" s="251">
        <v>83.8</v>
      </c>
      <c r="CO28" s="251">
        <v>87.13</v>
      </c>
      <c r="CP28" s="252">
        <v>86.02</v>
      </c>
      <c r="CQ28" s="251">
        <v>85.94</v>
      </c>
      <c r="CR28" s="251">
        <v>85.86</v>
      </c>
      <c r="CS28" s="251">
        <v>88</v>
      </c>
      <c r="CT28" s="251">
        <v>84.16</v>
      </c>
      <c r="CU28" s="251">
        <v>86.34</v>
      </c>
      <c r="CV28" s="252">
        <v>86.06</v>
      </c>
      <c r="CW28" s="251">
        <v>82.69</v>
      </c>
      <c r="CX28" s="251">
        <v>81.760000000000005</v>
      </c>
      <c r="CY28" s="251">
        <v>82.4</v>
      </c>
      <c r="CZ28" s="251">
        <v>82.2</v>
      </c>
      <c r="DA28" s="251">
        <v>88.82</v>
      </c>
      <c r="DB28" s="252">
        <v>83.58</v>
      </c>
      <c r="DC28" s="251">
        <v>86.4</v>
      </c>
      <c r="DD28" s="251">
        <v>86</v>
      </c>
      <c r="DE28" s="251">
        <v>84.69</v>
      </c>
      <c r="DF28" s="251">
        <v>84.4</v>
      </c>
      <c r="DG28" s="251">
        <v>84</v>
      </c>
      <c r="DH28" s="252">
        <v>85.1</v>
      </c>
      <c r="DI28" s="251">
        <v>84.55</v>
      </c>
      <c r="DJ28" s="251">
        <v>85.35</v>
      </c>
      <c r="DK28" s="251">
        <v>83.8</v>
      </c>
      <c r="DL28" s="251">
        <v>86.93</v>
      </c>
      <c r="DM28" s="251">
        <v>87.72</v>
      </c>
      <c r="DN28" s="252">
        <v>85.67</v>
      </c>
      <c r="DO28" s="251">
        <v>85.94</v>
      </c>
      <c r="DP28" s="251">
        <v>84.6</v>
      </c>
      <c r="DQ28" s="251">
        <v>87.47</v>
      </c>
      <c r="DR28" s="251">
        <v>85.6</v>
      </c>
      <c r="DS28" s="251">
        <v>86.53</v>
      </c>
      <c r="DT28" s="256">
        <v>86.03</v>
      </c>
      <c r="DU28" s="251">
        <v>89.5</v>
      </c>
      <c r="DV28" s="251">
        <v>85.69</v>
      </c>
      <c r="DW28" s="251">
        <v>86</v>
      </c>
      <c r="DX28" s="251">
        <v>84.31</v>
      </c>
      <c r="DY28" s="251">
        <v>86.73</v>
      </c>
      <c r="DZ28" s="256">
        <v>86.44</v>
      </c>
      <c r="EA28" s="102"/>
      <c r="EB28" s="102"/>
      <c r="EC28" s="102"/>
      <c r="ED28" s="102"/>
      <c r="EE28" s="102"/>
      <c r="EF28" s="102"/>
      <c r="EG28" s="102"/>
      <c r="EH28" s="102"/>
      <c r="EI28" s="102"/>
      <c r="EJ28" s="102"/>
      <c r="EK28" s="102"/>
      <c r="EL28" s="102"/>
      <c r="EM28" s="102"/>
      <c r="EN28" s="102"/>
      <c r="EO28" s="102"/>
      <c r="EP28" s="102"/>
      <c r="EQ28" s="102"/>
      <c r="ER28" s="102"/>
      <c r="ES28" s="102"/>
      <c r="ET28" s="102"/>
      <c r="EU28" s="103"/>
    </row>
    <row r="29" spans="1:151" s="43" customFormat="1" ht="24.75" hidden="1" customHeight="1" x14ac:dyDescent="0.2">
      <c r="A29" s="95">
        <v>13</v>
      </c>
      <c r="B29" s="96">
        <v>4</v>
      </c>
      <c r="C29" s="97" t="s">
        <v>566</v>
      </c>
      <c r="D29" s="98" t="s">
        <v>233</v>
      </c>
      <c r="E29" s="99" t="s">
        <v>458</v>
      </c>
      <c r="F29" s="235">
        <v>81.790000000000006</v>
      </c>
      <c r="G29" s="244">
        <v>84.46</v>
      </c>
      <c r="H29" s="245">
        <v>83.2</v>
      </c>
      <c r="I29" s="244">
        <v>81.14</v>
      </c>
      <c r="J29" s="245">
        <v>77.75</v>
      </c>
      <c r="K29" s="244">
        <v>84.83</v>
      </c>
      <c r="L29" s="245">
        <v>80.48</v>
      </c>
      <c r="M29" s="244">
        <v>78.98</v>
      </c>
      <c r="N29" s="245">
        <v>79.25</v>
      </c>
      <c r="O29" s="246">
        <v>85.94</v>
      </c>
      <c r="P29" s="28"/>
      <c r="Q29" s="250">
        <v>78</v>
      </c>
      <c r="R29" s="251">
        <v>82.18</v>
      </c>
      <c r="S29" s="251">
        <v>66.97</v>
      </c>
      <c r="T29" s="251">
        <v>79.44</v>
      </c>
      <c r="U29" s="251">
        <v>86.24</v>
      </c>
      <c r="V29" s="252">
        <v>78.569999999999993</v>
      </c>
      <c r="W29" s="251">
        <v>73.09</v>
      </c>
      <c r="X29" s="251">
        <v>86.06</v>
      </c>
      <c r="Y29" s="251">
        <v>86</v>
      </c>
      <c r="Z29" s="251">
        <v>71.510000000000005</v>
      </c>
      <c r="AA29" s="251">
        <v>89.91</v>
      </c>
      <c r="AB29" s="251">
        <v>71.349999999999994</v>
      </c>
      <c r="AC29" s="252">
        <v>79.66</v>
      </c>
      <c r="AD29" s="251">
        <v>76.36</v>
      </c>
      <c r="AE29" s="251">
        <v>82.02</v>
      </c>
      <c r="AF29" s="251">
        <v>78.73</v>
      </c>
      <c r="AG29" s="251">
        <v>81.650000000000006</v>
      </c>
      <c r="AH29" s="251">
        <v>77.06</v>
      </c>
      <c r="AI29" s="252">
        <v>79.16</v>
      </c>
      <c r="AJ29" s="251">
        <v>88.73</v>
      </c>
      <c r="AK29" s="251">
        <v>79.45</v>
      </c>
      <c r="AL29" s="251">
        <v>89.27</v>
      </c>
      <c r="AM29" s="251">
        <v>87.57</v>
      </c>
      <c r="AN29" s="251">
        <v>81.44</v>
      </c>
      <c r="AO29" s="252">
        <v>85.29</v>
      </c>
      <c r="AP29" s="251">
        <v>90.36</v>
      </c>
      <c r="AQ29" s="251">
        <v>86.91</v>
      </c>
      <c r="AR29" s="251">
        <v>77.819999999999993</v>
      </c>
      <c r="AS29" s="251">
        <v>58.27</v>
      </c>
      <c r="AT29" s="252">
        <v>78.62</v>
      </c>
      <c r="AU29" s="251">
        <v>84.04</v>
      </c>
      <c r="AV29" s="251">
        <v>82.59</v>
      </c>
      <c r="AW29" s="251">
        <v>77.94</v>
      </c>
      <c r="AX29" s="251">
        <v>74.44</v>
      </c>
      <c r="AY29" s="251">
        <v>74.760000000000005</v>
      </c>
      <c r="AZ29" s="252">
        <v>78.8</v>
      </c>
      <c r="BA29" s="251">
        <v>80.569999999999993</v>
      </c>
      <c r="BB29" s="251">
        <v>75.78</v>
      </c>
      <c r="BC29" s="251">
        <v>75.09</v>
      </c>
      <c r="BD29" s="251">
        <v>81.260000000000005</v>
      </c>
      <c r="BE29" s="251">
        <v>88.29</v>
      </c>
      <c r="BF29" s="252">
        <v>80.260000000000005</v>
      </c>
      <c r="BG29" s="251">
        <v>91.09</v>
      </c>
      <c r="BH29" s="251">
        <v>90.55</v>
      </c>
      <c r="BI29" s="251">
        <v>87.89</v>
      </c>
      <c r="BJ29" s="251">
        <v>79.45</v>
      </c>
      <c r="BK29" s="251">
        <v>90.91</v>
      </c>
      <c r="BL29" s="252">
        <v>87.98</v>
      </c>
      <c r="BM29" s="251">
        <v>86.36</v>
      </c>
      <c r="BN29" s="251">
        <v>87.96</v>
      </c>
      <c r="BO29" s="251">
        <v>85.87</v>
      </c>
      <c r="BP29" s="251">
        <v>83.52</v>
      </c>
      <c r="BQ29" s="251">
        <v>84.67</v>
      </c>
      <c r="BR29" s="252">
        <v>85.68</v>
      </c>
      <c r="BS29" s="251">
        <v>84.95</v>
      </c>
      <c r="BT29" s="251">
        <v>83.64</v>
      </c>
      <c r="BU29" s="251">
        <v>87.89</v>
      </c>
      <c r="BV29" s="251">
        <v>79.81</v>
      </c>
      <c r="BW29" s="251">
        <v>83.49</v>
      </c>
      <c r="BX29" s="252">
        <v>83.97</v>
      </c>
      <c r="BY29" s="251">
        <v>80.91</v>
      </c>
      <c r="BZ29" s="251">
        <v>80.56</v>
      </c>
      <c r="CA29" s="251">
        <v>77.09</v>
      </c>
      <c r="CB29" s="251">
        <v>73.52</v>
      </c>
      <c r="CC29" s="251">
        <v>80.19</v>
      </c>
      <c r="CD29" s="252">
        <v>78.48</v>
      </c>
      <c r="CE29" s="251">
        <v>81.45</v>
      </c>
      <c r="CF29" s="251">
        <v>86.91</v>
      </c>
      <c r="CG29" s="251">
        <v>84.86</v>
      </c>
      <c r="CH29" s="251">
        <v>80</v>
      </c>
      <c r="CI29" s="251">
        <v>84.86</v>
      </c>
      <c r="CJ29" s="252">
        <v>83.62</v>
      </c>
      <c r="CK29" s="251">
        <v>78.56</v>
      </c>
      <c r="CL29" s="251">
        <v>81.45</v>
      </c>
      <c r="CM29" s="251">
        <v>91.45</v>
      </c>
      <c r="CN29" s="251">
        <v>73.27</v>
      </c>
      <c r="CO29" s="251">
        <v>78.73</v>
      </c>
      <c r="CP29" s="252">
        <v>80.77</v>
      </c>
      <c r="CQ29" s="251">
        <v>87.45</v>
      </c>
      <c r="CR29" s="251">
        <v>78.73</v>
      </c>
      <c r="CS29" s="251">
        <v>86</v>
      </c>
      <c r="CT29" s="251">
        <v>81.650000000000006</v>
      </c>
      <c r="CU29" s="251">
        <v>85.64</v>
      </c>
      <c r="CV29" s="252">
        <v>83.9</v>
      </c>
      <c r="CW29" s="251">
        <v>73.7</v>
      </c>
      <c r="CX29" s="251">
        <v>73.7</v>
      </c>
      <c r="CY29" s="251">
        <v>74.91</v>
      </c>
      <c r="CZ29" s="251">
        <v>69.14</v>
      </c>
      <c r="DA29" s="251">
        <v>81.87</v>
      </c>
      <c r="DB29" s="252">
        <v>74.680000000000007</v>
      </c>
      <c r="DC29" s="251">
        <v>80.739999999999995</v>
      </c>
      <c r="DD29" s="251">
        <v>78.89</v>
      </c>
      <c r="DE29" s="251">
        <v>76.92</v>
      </c>
      <c r="DF29" s="251">
        <v>77.38</v>
      </c>
      <c r="DG29" s="251">
        <v>75.959999999999994</v>
      </c>
      <c r="DH29" s="252">
        <v>77.989999999999995</v>
      </c>
      <c r="DI29" s="251">
        <v>82.73</v>
      </c>
      <c r="DJ29" s="251">
        <v>79.63</v>
      </c>
      <c r="DK29" s="251">
        <v>79.63</v>
      </c>
      <c r="DL29" s="251">
        <v>85.64</v>
      </c>
      <c r="DM29" s="251">
        <v>84.59</v>
      </c>
      <c r="DN29" s="252">
        <v>82.45</v>
      </c>
      <c r="DO29" s="251">
        <v>85.14</v>
      </c>
      <c r="DP29" s="251">
        <v>88.73</v>
      </c>
      <c r="DQ29" s="251">
        <v>87.82</v>
      </c>
      <c r="DR29" s="251">
        <v>85.66</v>
      </c>
      <c r="DS29" s="251">
        <v>83.27</v>
      </c>
      <c r="DT29" s="256">
        <v>86.13</v>
      </c>
      <c r="DU29" s="251">
        <v>85.56</v>
      </c>
      <c r="DV29" s="251">
        <v>84.91</v>
      </c>
      <c r="DW29" s="251">
        <v>83.67</v>
      </c>
      <c r="DX29" s="251">
        <v>82.2</v>
      </c>
      <c r="DY29" s="251">
        <v>82.18</v>
      </c>
      <c r="DZ29" s="256">
        <v>83.7</v>
      </c>
      <c r="EA29" s="102"/>
      <c r="EB29" s="102"/>
      <c r="EC29" s="102"/>
      <c r="ED29" s="102"/>
      <c r="EE29" s="102"/>
      <c r="EF29" s="102"/>
      <c r="EG29" s="102"/>
      <c r="EH29" s="102"/>
      <c r="EI29" s="102"/>
      <c r="EJ29" s="102"/>
      <c r="EK29" s="102"/>
      <c r="EL29" s="102"/>
      <c r="EM29" s="102"/>
      <c r="EN29" s="102"/>
      <c r="EO29" s="102"/>
      <c r="EP29" s="102"/>
      <c r="EQ29" s="102"/>
      <c r="ER29" s="102"/>
      <c r="ES29" s="102"/>
      <c r="ET29" s="102"/>
      <c r="EU29" s="103"/>
    </row>
    <row r="30" spans="1:151" s="43" customFormat="1" ht="24.75" hidden="1" customHeight="1" x14ac:dyDescent="0.2">
      <c r="A30" s="95">
        <v>14</v>
      </c>
      <c r="B30" s="96">
        <v>5</v>
      </c>
      <c r="C30" s="97" t="s">
        <v>568</v>
      </c>
      <c r="D30" s="98">
        <v>0</v>
      </c>
      <c r="E30" s="99" t="s">
        <v>2</v>
      </c>
      <c r="F30" s="235">
        <v>79.52</v>
      </c>
      <c r="G30" s="244">
        <v>81.97</v>
      </c>
      <c r="H30" s="245">
        <v>79.959999999999994</v>
      </c>
      <c r="I30" s="244">
        <v>80.430000000000007</v>
      </c>
      <c r="J30" s="245">
        <v>75.180000000000007</v>
      </c>
      <c r="K30" s="244">
        <v>81.849999999999994</v>
      </c>
      <c r="L30" s="245">
        <v>79.510000000000005</v>
      </c>
      <c r="M30" s="244">
        <v>75.290000000000006</v>
      </c>
      <c r="N30" s="245">
        <v>77.62</v>
      </c>
      <c r="O30" s="246">
        <v>83.87</v>
      </c>
      <c r="P30" s="28"/>
      <c r="Q30" s="250">
        <v>76.599999999999994</v>
      </c>
      <c r="R30" s="251">
        <v>84.72</v>
      </c>
      <c r="S30" s="251">
        <v>70.709999999999994</v>
      </c>
      <c r="T30" s="251">
        <v>76.3</v>
      </c>
      <c r="U30" s="251">
        <v>80.75</v>
      </c>
      <c r="V30" s="252">
        <v>77.819999999999993</v>
      </c>
      <c r="W30" s="251">
        <v>70.28</v>
      </c>
      <c r="X30" s="251">
        <v>85.89</v>
      </c>
      <c r="Y30" s="251">
        <v>85.22</v>
      </c>
      <c r="Z30" s="251">
        <v>74.989999999999995</v>
      </c>
      <c r="AA30" s="251">
        <v>89.62</v>
      </c>
      <c r="AB30" s="251">
        <v>65.430000000000007</v>
      </c>
      <c r="AC30" s="252">
        <v>78.63</v>
      </c>
      <c r="AD30" s="251">
        <v>76.430000000000007</v>
      </c>
      <c r="AE30" s="251">
        <v>78.400000000000006</v>
      </c>
      <c r="AF30" s="251">
        <v>76.39</v>
      </c>
      <c r="AG30" s="251">
        <v>78.900000000000006</v>
      </c>
      <c r="AH30" s="251">
        <v>77.53</v>
      </c>
      <c r="AI30" s="252">
        <v>77.53</v>
      </c>
      <c r="AJ30" s="251">
        <v>87.12</v>
      </c>
      <c r="AK30" s="251">
        <v>79.03</v>
      </c>
      <c r="AL30" s="251">
        <v>86.55</v>
      </c>
      <c r="AM30" s="251">
        <v>82.07</v>
      </c>
      <c r="AN30" s="251">
        <v>83.56</v>
      </c>
      <c r="AO30" s="252">
        <v>83.68</v>
      </c>
      <c r="AP30" s="251">
        <v>85.52</v>
      </c>
      <c r="AQ30" s="251">
        <v>84.94</v>
      </c>
      <c r="AR30" s="251">
        <v>80.8</v>
      </c>
      <c r="AS30" s="251">
        <v>52.36</v>
      </c>
      <c r="AT30" s="252">
        <v>76.099999999999994</v>
      </c>
      <c r="AU30" s="251">
        <v>80.88</v>
      </c>
      <c r="AV30" s="251">
        <v>73.790000000000006</v>
      </c>
      <c r="AW30" s="251">
        <v>73.650000000000006</v>
      </c>
      <c r="AX30" s="251">
        <v>70.7</v>
      </c>
      <c r="AY30" s="251">
        <v>65.87</v>
      </c>
      <c r="AZ30" s="252">
        <v>73.040000000000006</v>
      </c>
      <c r="BA30" s="251">
        <v>75.400000000000006</v>
      </c>
      <c r="BB30" s="251">
        <v>71.09</v>
      </c>
      <c r="BC30" s="251">
        <v>73.040000000000006</v>
      </c>
      <c r="BD30" s="251">
        <v>75.930000000000007</v>
      </c>
      <c r="BE30" s="251">
        <v>84.08</v>
      </c>
      <c r="BF30" s="252">
        <v>75.959999999999994</v>
      </c>
      <c r="BG30" s="251">
        <v>88.53</v>
      </c>
      <c r="BH30" s="251">
        <v>90.07</v>
      </c>
      <c r="BI30" s="251">
        <v>80.489999999999995</v>
      </c>
      <c r="BJ30" s="251">
        <v>79.2</v>
      </c>
      <c r="BK30" s="251">
        <v>92.56</v>
      </c>
      <c r="BL30" s="252">
        <v>86.22</v>
      </c>
      <c r="BM30" s="251">
        <v>87.92</v>
      </c>
      <c r="BN30" s="251">
        <v>82.42</v>
      </c>
      <c r="BO30" s="251">
        <v>82.6</v>
      </c>
      <c r="BP30" s="251">
        <v>79.81</v>
      </c>
      <c r="BQ30" s="251">
        <v>81.42</v>
      </c>
      <c r="BR30" s="252">
        <v>82.85</v>
      </c>
      <c r="BS30" s="251">
        <v>81.81</v>
      </c>
      <c r="BT30" s="251">
        <v>81.02</v>
      </c>
      <c r="BU30" s="251">
        <v>83.6</v>
      </c>
      <c r="BV30" s="251">
        <v>76.28</v>
      </c>
      <c r="BW30" s="251">
        <v>81.510000000000005</v>
      </c>
      <c r="BX30" s="252">
        <v>80.849999999999994</v>
      </c>
      <c r="BY30" s="251">
        <v>82.15</v>
      </c>
      <c r="BZ30" s="251">
        <v>79.239999999999995</v>
      </c>
      <c r="CA30" s="251">
        <v>75.98</v>
      </c>
      <c r="CB30" s="251">
        <v>72.010000000000005</v>
      </c>
      <c r="CC30" s="251">
        <v>75.88</v>
      </c>
      <c r="CD30" s="252">
        <v>77.08</v>
      </c>
      <c r="CE30" s="251">
        <v>80.88</v>
      </c>
      <c r="CF30" s="251">
        <v>80.91</v>
      </c>
      <c r="CG30" s="251">
        <v>80.44</v>
      </c>
      <c r="CH30" s="251">
        <v>79.400000000000006</v>
      </c>
      <c r="CI30" s="251">
        <v>79.650000000000006</v>
      </c>
      <c r="CJ30" s="252">
        <v>80.25</v>
      </c>
      <c r="CK30" s="251">
        <v>79.260000000000005</v>
      </c>
      <c r="CL30" s="251">
        <v>80.02</v>
      </c>
      <c r="CM30" s="251">
        <v>90.44</v>
      </c>
      <c r="CN30" s="251">
        <v>68.209999999999994</v>
      </c>
      <c r="CO30" s="251">
        <v>80.52</v>
      </c>
      <c r="CP30" s="252">
        <v>79.760000000000005</v>
      </c>
      <c r="CQ30" s="251">
        <v>83.7</v>
      </c>
      <c r="CR30" s="251">
        <v>77.06</v>
      </c>
      <c r="CS30" s="251">
        <v>83.7</v>
      </c>
      <c r="CT30" s="251">
        <v>79.42</v>
      </c>
      <c r="CU30" s="251">
        <v>83.72</v>
      </c>
      <c r="CV30" s="252">
        <v>81.53</v>
      </c>
      <c r="CW30" s="251">
        <v>70.22</v>
      </c>
      <c r="CX30" s="251">
        <v>68.2</v>
      </c>
      <c r="CY30" s="251">
        <v>72.3</v>
      </c>
      <c r="CZ30" s="251">
        <v>65.8</v>
      </c>
      <c r="DA30" s="251">
        <v>76.290000000000006</v>
      </c>
      <c r="DB30" s="252">
        <v>70.569999999999993</v>
      </c>
      <c r="DC30" s="251"/>
      <c r="DD30" s="251"/>
      <c r="DE30" s="251"/>
      <c r="DF30" s="251"/>
      <c r="DG30" s="251"/>
      <c r="DH30" s="252"/>
      <c r="DI30" s="251">
        <v>78.290000000000006</v>
      </c>
      <c r="DJ30" s="251">
        <v>79.22</v>
      </c>
      <c r="DK30" s="251">
        <v>77.67</v>
      </c>
      <c r="DL30" s="251">
        <v>87.04</v>
      </c>
      <c r="DM30" s="251">
        <v>87.38</v>
      </c>
      <c r="DN30" s="252">
        <v>81.93</v>
      </c>
      <c r="DO30" s="251">
        <v>81.72</v>
      </c>
      <c r="DP30" s="251">
        <v>87.68</v>
      </c>
      <c r="DQ30" s="251">
        <v>86.29</v>
      </c>
      <c r="DR30" s="251">
        <v>82.09</v>
      </c>
      <c r="DS30" s="251">
        <v>81.78</v>
      </c>
      <c r="DT30" s="256">
        <v>83.92</v>
      </c>
      <c r="DU30" s="251">
        <v>85.77</v>
      </c>
      <c r="DV30" s="251">
        <v>85.51</v>
      </c>
      <c r="DW30" s="251">
        <v>82.9</v>
      </c>
      <c r="DX30" s="251">
        <v>80.900000000000006</v>
      </c>
      <c r="DY30" s="251">
        <v>80.11</v>
      </c>
      <c r="DZ30" s="256">
        <v>83.04</v>
      </c>
      <c r="EA30" s="102"/>
      <c r="EB30" s="102"/>
      <c r="EC30" s="102"/>
      <c r="ED30" s="102"/>
      <c r="EE30" s="102"/>
      <c r="EF30" s="102"/>
      <c r="EG30" s="102"/>
      <c r="EH30" s="102"/>
      <c r="EI30" s="102"/>
      <c r="EJ30" s="102"/>
      <c r="EK30" s="102"/>
      <c r="EL30" s="102"/>
      <c r="EM30" s="102"/>
      <c r="EN30" s="102"/>
      <c r="EO30" s="102"/>
      <c r="EP30" s="102"/>
      <c r="EQ30" s="102"/>
      <c r="ER30" s="102"/>
      <c r="ES30" s="102"/>
      <c r="ET30" s="102"/>
      <c r="EU30" s="103"/>
    </row>
    <row r="31" spans="1:151" s="43" customFormat="1" ht="24.75" hidden="1" customHeight="1" x14ac:dyDescent="0.2">
      <c r="A31" s="95">
        <v>15</v>
      </c>
      <c r="B31" s="96">
        <v>5</v>
      </c>
      <c r="C31" s="97" t="s">
        <v>568</v>
      </c>
      <c r="D31" s="98" t="s">
        <v>3</v>
      </c>
      <c r="E31" s="99" t="s">
        <v>4</v>
      </c>
      <c r="F31" s="235">
        <v>81.099999999999994</v>
      </c>
      <c r="G31" s="244">
        <v>81.95</v>
      </c>
      <c r="H31" s="245">
        <v>84.17</v>
      </c>
      <c r="I31" s="244">
        <v>81.11</v>
      </c>
      <c r="J31" s="245">
        <v>79.89</v>
      </c>
      <c r="K31" s="244">
        <v>84.76</v>
      </c>
      <c r="L31" s="245">
        <v>82.17</v>
      </c>
      <c r="M31" s="244">
        <v>73.28</v>
      </c>
      <c r="N31" s="245">
        <v>75.540000000000006</v>
      </c>
      <c r="O31" s="246">
        <v>87.08</v>
      </c>
      <c r="P31" s="28"/>
      <c r="Q31" s="250">
        <v>80</v>
      </c>
      <c r="R31" s="251">
        <v>85.83</v>
      </c>
      <c r="S31" s="251">
        <v>68.61</v>
      </c>
      <c r="T31" s="251">
        <v>76.94</v>
      </c>
      <c r="U31" s="251">
        <v>82.22</v>
      </c>
      <c r="V31" s="252">
        <v>78.72</v>
      </c>
      <c r="W31" s="251">
        <v>59.43</v>
      </c>
      <c r="X31" s="251">
        <v>84.72</v>
      </c>
      <c r="Y31" s="251">
        <v>86.39</v>
      </c>
      <c r="Z31" s="251">
        <v>79.72</v>
      </c>
      <c r="AA31" s="251">
        <v>87.78</v>
      </c>
      <c r="AB31" s="251">
        <v>54.44</v>
      </c>
      <c r="AC31" s="252">
        <v>75.48</v>
      </c>
      <c r="AD31" s="251">
        <v>75.28</v>
      </c>
      <c r="AE31" s="251">
        <v>69.17</v>
      </c>
      <c r="AF31" s="251">
        <v>68.33</v>
      </c>
      <c r="AG31" s="251">
        <v>70.83</v>
      </c>
      <c r="AH31" s="251">
        <v>68.73</v>
      </c>
      <c r="AI31" s="252">
        <v>70.47</v>
      </c>
      <c r="AJ31" s="251">
        <v>84.51</v>
      </c>
      <c r="AK31" s="251">
        <v>77.78</v>
      </c>
      <c r="AL31" s="251">
        <v>74.17</v>
      </c>
      <c r="AM31" s="251">
        <v>80.56</v>
      </c>
      <c r="AN31" s="251">
        <v>68.89</v>
      </c>
      <c r="AO31" s="252">
        <v>77.16</v>
      </c>
      <c r="AP31" s="251">
        <v>92.22</v>
      </c>
      <c r="AQ31" s="251">
        <v>72.78</v>
      </c>
      <c r="AR31" s="251">
        <v>90.28</v>
      </c>
      <c r="AS31" s="251">
        <v>47.22</v>
      </c>
      <c r="AT31" s="252">
        <v>75.63</v>
      </c>
      <c r="AU31" s="251">
        <v>84.23</v>
      </c>
      <c r="AV31" s="251">
        <v>77.459999999999994</v>
      </c>
      <c r="AW31" s="251">
        <v>71.94</v>
      </c>
      <c r="AX31" s="251">
        <v>73.33</v>
      </c>
      <c r="AY31" s="251">
        <v>73.61</v>
      </c>
      <c r="AZ31" s="252">
        <v>76.09</v>
      </c>
      <c r="BA31" s="251">
        <v>78.87</v>
      </c>
      <c r="BB31" s="251">
        <v>74.86</v>
      </c>
      <c r="BC31" s="251">
        <v>77.14</v>
      </c>
      <c r="BD31" s="251">
        <v>86.11</v>
      </c>
      <c r="BE31" s="251">
        <v>89.72</v>
      </c>
      <c r="BF31" s="252">
        <v>81.41</v>
      </c>
      <c r="BG31" s="251">
        <v>90.42</v>
      </c>
      <c r="BH31" s="251">
        <v>90</v>
      </c>
      <c r="BI31" s="251">
        <v>91.94</v>
      </c>
      <c r="BJ31" s="251">
        <v>82.54</v>
      </c>
      <c r="BK31" s="251">
        <v>91.94</v>
      </c>
      <c r="BL31" s="252">
        <v>89.39</v>
      </c>
      <c r="BM31" s="251">
        <v>81.39</v>
      </c>
      <c r="BN31" s="251">
        <v>86.39</v>
      </c>
      <c r="BO31" s="251">
        <v>85.28</v>
      </c>
      <c r="BP31" s="251">
        <v>84.17</v>
      </c>
      <c r="BQ31" s="251">
        <v>81.69</v>
      </c>
      <c r="BR31" s="252">
        <v>83.79</v>
      </c>
      <c r="BS31" s="251">
        <v>87.61</v>
      </c>
      <c r="BT31" s="251">
        <v>84.79</v>
      </c>
      <c r="BU31" s="251">
        <v>86.94</v>
      </c>
      <c r="BV31" s="251">
        <v>83.94</v>
      </c>
      <c r="BW31" s="251">
        <v>85.35</v>
      </c>
      <c r="BX31" s="252">
        <v>85.73</v>
      </c>
      <c r="BY31" s="251">
        <v>87.5</v>
      </c>
      <c r="BZ31" s="251">
        <v>82.22</v>
      </c>
      <c r="CA31" s="251">
        <v>75.83</v>
      </c>
      <c r="CB31" s="251">
        <v>72.5</v>
      </c>
      <c r="CC31" s="251">
        <v>78.89</v>
      </c>
      <c r="CD31" s="252">
        <v>79.39</v>
      </c>
      <c r="CE31" s="251">
        <v>84.44</v>
      </c>
      <c r="CF31" s="251">
        <v>88.45</v>
      </c>
      <c r="CG31" s="251">
        <v>87.22</v>
      </c>
      <c r="CH31" s="251">
        <v>85.28</v>
      </c>
      <c r="CI31" s="251">
        <v>88.33</v>
      </c>
      <c r="CJ31" s="252">
        <v>86.74</v>
      </c>
      <c r="CK31" s="251">
        <v>84.44</v>
      </c>
      <c r="CL31" s="251">
        <v>85.63</v>
      </c>
      <c r="CM31" s="251">
        <v>95.77</v>
      </c>
      <c r="CN31" s="251">
        <v>78.06</v>
      </c>
      <c r="CO31" s="251">
        <v>86.67</v>
      </c>
      <c r="CP31" s="252">
        <v>86.09</v>
      </c>
      <c r="CQ31" s="251">
        <v>85.28</v>
      </c>
      <c r="CR31" s="251">
        <v>82.5</v>
      </c>
      <c r="CS31" s="251">
        <v>84.44</v>
      </c>
      <c r="CT31" s="251">
        <v>83.89</v>
      </c>
      <c r="CU31" s="251">
        <v>87.78</v>
      </c>
      <c r="CV31" s="252">
        <v>84.78</v>
      </c>
      <c r="CW31" s="251">
        <v>70.56</v>
      </c>
      <c r="CX31" s="251">
        <v>67.5</v>
      </c>
      <c r="CY31" s="251">
        <v>73.61</v>
      </c>
      <c r="CZ31" s="251">
        <v>75.83</v>
      </c>
      <c r="DA31" s="251">
        <v>81.11</v>
      </c>
      <c r="DB31" s="252">
        <v>73.72</v>
      </c>
      <c r="DC31" s="251"/>
      <c r="DD31" s="251"/>
      <c r="DE31" s="251"/>
      <c r="DF31" s="251"/>
      <c r="DG31" s="251"/>
      <c r="DH31" s="252"/>
      <c r="DI31" s="251">
        <v>79.72</v>
      </c>
      <c r="DJ31" s="251">
        <v>82.78</v>
      </c>
      <c r="DK31" s="251">
        <v>83.1</v>
      </c>
      <c r="DL31" s="251">
        <v>88.89</v>
      </c>
      <c r="DM31" s="251">
        <v>90.28</v>
      </c>
      <c r="DN31" s="252">
        <v>84.96</v>
      </c>
      <c r="DO31" s="251">
        <v>83.89</v>
      </c>
      <c r="DP31" s="251">
        <v>85</v>
      </c>
      <c r="DQ31" s="251">
        <v>88.61</v>
      </c>
      <c r="DR31" s="251">
        <v>89.72</v>
      </c>
      <c r="DS31" s="251">
        <v>87.22</v>
      </c>
      <c r="DT31" s="256">
        <v>86.89</v>
      </c>
      <c r="DU31" s="251">
        <v>81.94</v>
      </c>
      <c r="DV31" s="251">
        <v>84.17</v>
      </c>
      <c r="DW31" s="251">
        <v>84.23</v>
      </c>
      <c r="DX31" s="251">
        <v>83.06</v>
      </c>
      <c r="DY31" s="251">
        <v>84.17</v>
      </c>
      <c r="DZ31" s="256">
        <v>83.51</v>
      </c>
      <c r="EA31" s="102"/>
      <c r="EB31" s="102"/>
      <c r="EC31" s="102"/>
      <c r="ED31" s="102"/>
      <c r="EE31" s="102"/>
      <c r="EF31" s="102"/>
      <c r="EG31" s="102"/>
      <c r="EH31" s="102"/>
      <c r="EI31" s="102"/>
      <c r="EJ31" s="102"/>
      <c r="EK31" s="102"/>
      <c r="EL31" s="102"/>
      <c r="EM31" s="102"/>
      <c r="EN31" s="102"/>
      <c r="EO31" s="102"/>
      <c r="EP31" s="102"/>
      <c r="EQ31" s="102"/>
      <c r="ER31" s="102"/>
      <c r="ES31" s="102"/>
      <c r="ET31" s="102"/>
      <c r="EU31" s="103"/>
    </row>
    <row r="32" spans="1:151" s="43" customFormat="1" ht="24.75" hidden="1" customHeight="1" x14ac:dyDescent="0.2">
      <c r="A32" s="95">
        <v>16</v>
      </c>
      <c r="B32" s="96">
        <v>5</v>
      </c>
      <c r="C32" s="97" t="s">
        <v>568</v>
      </c>
      <c r="D32" s="98" t="s">
        <v>14</v>
      </c>
      <c r="E32" s="99" t="s">
        <v>1072</v>
      </c>
      <c r="F32" s="235">
        <v>79.58</v>
      </c>
      <c r="G32" s="244">
        <v>82.8</v>
      </c>
      <c r="H32" s="245">
        <v>81.44</v>
      </c>
      <c r="I32" s="244">
        <v>81.12</v>
      </c>
      <c r="J32" s="245">
        <v>79.680000000000007</v>
      </c>
      <c r="K32" s="244">
        <v>80.88</v>
      </c>
      <c r="L32" s="245">
        <v>81.45</v>
      </c>
      <c r="M32" s="244">
        <v>74.88</v>
      </c>
      <c r="N32" s="245">
        <v>73.63</v>
      </c>
      <c r="O32" s="246">
        <v>80.33</v>
      </c>
      <c r="P32" s="28"/>
      <c r="Q32" s="250">
        <v>84.8</v>
      </c>
      <c r="R32" s="251">
        <v>84</v>
      </c>
      <c r="S32" s="251">
        <v>80.8</v>
      </c>
      <c r="T32" s="251">
        <v>77.599999999999994</v>
      </c>
      <c r="U32" s="251">
        <v>84</v>
      </c>
      <c r="V32" s="252">
        <v>82.24</v>
      </c>
      <c r="W32" s="251">
        <v>72</v>
      </c>
      <c r="X32" s="251">
        <v>82.4</v>
      </c>
      <c r="Y32" s="251">
        <v>79.17</v>
      </c>
      <c r="Z32" s="251">
        <v>71.67</v>
      </c>
      <c r="AA32" s="251">
        <v>84</v>
      </c>
      <c r="AB32" s="251">
        <v>66.400000000000006</v>
      </c>
      <c r="AC32" s="252">
        <v>75.95</v>
      </c>
      <c r="AD32" s="251">
        <v>76</v>
      </c>
      <c r="AE32" s="251">
        <v>77.599999999999994</v>
      </c>
      <c r="AF32" s="251">
        <v>72.8</v>
      </c>
      <c r="AG32" s="251">
        <v>76</v>
      </c>
      <c r="AH32" s="251">
        <v>73.599999999999994</v>
      </c>
      <c r="AI32" s="252">
        <v>75.2</v>
      </c>
      <c r="AJ32" s="251">
        <v>84</v>
      </c>
      <c r="AK32" s="251">
        <v>84</v>
      </c>
      <c r="AL32" s="251">
        <v>84</v>
      </c>
      <c r="AM32" s="251">
        <v>81.599999999999994</v>
      </c>
      <c r="AN32" s="251">
        <v>74.400000000000006</v>
      </c>
      <c r="AO32" s="252">
        <v>81.599999999999994</v>
      </c>
      <c r="AP32" s="251">
        <v>87.2</v>
      </c>
      <c r="AQ32" s="251">
        <v>59.2</v>
      </c>
      <c r="AR32" s="251">
        <v>80.8</v>
      </c>
      <c r="AS32" s="251">
        <v>53.6</v>
      </c>
      <c r="AT32" s="252">
        <v>70.2</v>
      </c>
      <c r="AU32" s="251">
        <v>80.8</v>
      </c>
      <c r="AV32" s="251">
        <v>80</v>
      </c>
      <c r="AW32" s="251">
        <v>73.599999999999994</v>
      </c>
      <c r="AX32" s="251">
        <v>72</v>
      </c>
      <c r="AY32" s="251">
        <v>66.400000000000006</v>
      </c>
      <c r="AZ32" s="252">
        <v>74.56</v>
      </c>
      <c r="BA32" s="251">
        <v>81.599999999999994</v>
      </c>
      <c r="BB32" s="251">
        <v>71.2</v>
      </c>
      <c r="BC32" s="251">
        <v>79.2</v>
      </c>
      <c r="BD32" s="251">
        <v>80.8</v>
      </c>
      <c r="BE32" s="251">
        <v>82.4</v>
      </c>
      <c r="BF32" s="252">
        <v>79.040000000000006</v>
      </c>
      <c r="BG32" s="251">
        <v>84.35</v>
      </c>
      <c r="BH32" s="251">
        <v>80.83</v>
      </c>
      <c r="BI32" s="251">
        <v>76.67</v>
      </c>
      <c r="BJ32" s="251">
        <v>75.83</v>
      </c>
      <c r="BK32" s="251">
        <v>86.67</v>
      </c>
      <c r="BL32" s="252">
        <v>80.84</v>
      </c>
      <c r="BM32" s="251">
        <v>83.2</v>
      </c>
      <c r="BN32" s="251">
        <v>82.4</v>
      </c>
      <c r="BO32" s="251">
        <v>81.599999999999994</v>
      </c>
      <c r="BP32" s="251">
        <v>81.599999999999994</v>
      </c>
      <c r="BQ32" s="251">
        <v>76.8</v>
      </c>
      <c r="BR32" s="252">
        <v>81.12</v>
      </c>
      <c r="BS32" s="251">
        <v>79.2</v>
      </c>
      <c r="BT32" s="251">
        <v>83.2</v>
      </c>
      <c r="BU32" s="251">
        <v>85.83</v>
      </c>
      <c r="BV32" s="251">
        <v>77.599999999999994</v>
      </c>
      <c r="BW32" s="251">
        <v>77.599999999999994</v>
      </c>
      <c r="BX32" s="252">
        <v>80.650000000000006</v>
      </c>
      <c r="BY32" s="251">
        <v>83.2</v>
      </c>
      <c r="BZ32" s="251">
        <v>81.599999999999994</v>
      </c>
      <c r="CA32" s="251">
        <v>75.2</v>
      </c>
      <c r="CB32" s="251">
        <v>78.400000000000006</v>
      </c>
      <c r="CC32" s="251">
        <v>80.8</v>
      </c>
      <c r="CD32" s="252">
        <v>79.84</v>
      </c>
      <c r="CE32" s="251">
        <v>85.6</v>
      </c>
      <c r="CF32" s="251">
        <v>83.2</v>
      </c>
      <c r="CG32" s="251">
        <v>81.599999999999994</v>
      </c>
      <c r="CH32" s="251">
        <v>83.2</v>
      </c>
      <c r="CI32" s="251">
        <v>86.4</v>
      </c>
      <c r="CJ32" s="252">
        <v>84</v>
      </c>
      <c r="CK32" s="251">
        <v>79.2</v>
      </c>
      <c r="CL32" s="251">
        <v>84</v>
      </c>
      <c r="CM32" s="251">
        <v>86.4</v>
      </c>
      <c r="CN32" s="251">
        <v>68</v>
      </c>
      <c r="CO32" s="251">
        <v>84</v>
      </c>
      <c r="CP32" s="252">
        <v>80.319999999999993</v>
      </c>
      <c r="CQ32" s="251">
        <v>81.599999999999994</v>
      </c>
      <c r="CR32" s="251">
        <v>81.67</v>
      </c>
      <c r="CS32" s="251">
        <v>76</v>
      </c>
      <c r="CT32" s="251">
        <v>78.33</v>
      </c>
      <c r="CU32" s="251">
        <v>81.67</v>
      </c>
      <c r="CV32" s="252">
        <v>79.84</v>
      </c>
      <c r="CW32" s="251">
        <v>77.599999999999994</v>
      </c>
      <c r="CX32" s="251">
        <v>76.8</v>
      </c>
      <c r="CY32" s="251">
        <v>76.8</v>
      </c>
      <c r="CZ32" s="251">
        <v>77.599999999999994</v>
      </c>
      <c r="DA32" s="251">
        <v>86.4</v>
      </c>
      <c r="DB32" s="252">
        <v>79.040000000000006</v>
      </c>
      <c r="DC32" s="251"/>
      <c r="DD32" s="251"/>
      <c r="DE32" s="251"/>
      <c r="DF32" s="251"/>
      <c r="DG32" s="251"/>
      <c r="DH32" s="252"/>
      <c r="DI32" s="251">
        <v>83.2</v>
      </c>
      <c r="DJ32" s="251">
        <v>78.400000000000006</v>
      </c>
      <c r="DK32" s="251">
        <v>83.2</v>
      </c>
      <c r="DL32" s="251">
        <v>85.83</v>
      </c>
      <c r="DM32" s="251">
        <v>85</v>
      </c>
      <c r="DN32" s="252">
        <v>83.09</v>
      </c>
      <c r="DO32" s="251">
        <v>83.2</v>
      </c>
      <c r="DP32" s="251">
        <v>81.599999999999994</v>
      </c>
      <c r="DQ32" s="251">
        <v>84.8</v>
      </c>
      <c r="DR32" s="251">
        <v>87.2</v>
      </c>
      <c r="DS32" s="251">
        <v>82.4</v>
      </c>
      <c r="DT32" s="256">
        <v>83.84</v>
      </c>
      <c r="DU32" s="251">
        <v>84</v>
      </c>
      <c r="DV32" s="251">
        <v>76.8</v>
      </c>
      <c r="DW32" s="251">
        <v>80</v>
      </c>
      <c r="DX32" s="251">
        <v>81.599999999999994</v>
      </c>
      <c r="DY32" s="251">
        <v>77.599999999999994</v>
      </c>
      <c r="DZ32" s="256">
        <v>80</v>
      </c>
      <c r="EA32" s="102"/>
      <c r="EB32" s="102"/>
      <c r="EC32" s="102"/>
      <c r="ED32" s="102"/>
      <c r="EE32" s="102"/>
      <c r="EF32" s="102"/>
      <c r="EG32" s="102"/>
      <c r="EH32" s="102"/>
      <c r="EI32" s="102"/>
      <c r="EJ32" s="102"/>
      <c r="EK32" s="102"/>
      <c r="EL32" s="102"/>
      <c r="EM32" s="102"/>
      <c r="EN32" s="102"/>
      <c r="EO32" s="102"/>
      <c r="EP32" s="102"/>
      <c r="EQ32" s="102"/>
      <c r="ER32" s="102"/>
      <c r="ES32" s="102"/>
      <c r="ET32" s="102"/>
      <c r="EU32" s="103"/>
    </row>
    <row r="33" spans="1:151" s="43" customFormat="1" ht="24.75" hidden="1" customHeight="1" x14ac:dyDescent="0.2">
      <c r="A33" s="95">
        <v>17</v>
      </c>
      <c r="B33" s="96">
        <v>5</v>
      </c>
      <c r="C33" s="97" t="s">
        <v>568</v>
      </c>
      <c r="D33" s="98" t="s">
        <v>5</v>
      </c>
      <c r="E33" s="99" t="s">
        <v>6</v>
      </c>
      <c r="F33" s="235">
        <v>79.8</v>
      </c>
      <c r="G33" s="244">
        <v>81.2</v>
      </c>
      <c r="H33" s="245">
        <v>79.87</v>
      </c>
      <c r="I33" s="244">
        <v>81.61</v>
      </c>
      <c r="J33" s="245">
        <v>78.25</v>
      </c>
      <c r="K33" s="244">
        <v>80.22</v>
      </c>
      <c r="L33" s="245">
        <v>82.31</v>
      </c>
      <c r="M33" s="244">
        <v>74.83</v>
      </c>
      <c r="N33" s="245">
        <v>74.989999999999995</v>
      </c>
      <c r="O33" s="246">
        <v>84.83</v>
      </c>
      <c r="P33" s="28"/>
      <c r="Q33" s="250">
        <v>81.3</v>
      </c>
      <c r="R33" s="251">
        <v>81.739999999999995</v>
      </c>
      <c r="S33" s="251">
        <v>75.22</v>
      </c>
      <c r="T33" s="251">
        <v>80.430000000000007</v>
      </c>
      <c r="U33" s="251">
        <v>81.3</v>
      </c>
      <c r="V33" s="252">
        <v>80</v>
      </c>
      <c r="W33" s="251">
        <v>56.52</v>
      </c>
      <c r="X33" s="251">
        <v>82.17</v>
      </c>
      <c r="Y33" s="251">
        <v>82.61</v>
      </c>
      <c r="Z33" s="251">
        <v>79.569999999999993</v>
      </c>
      <c r="AA33" s="251">
        <v>84.78</v>
      </c>
      <c r="AB33" s="251">
        <v>58.26</v>
      </c>
      <c r="AC33" s="252">
        <v>73.989999999999995</v>
      </c>
      <c r="AD33" s="251">
        <v>78.7</v>
      </c>
      <c r="AE33" s="251">
        <v>75</v>
      </c>
      <c r="AF33" s="251">
        <v>69.55</v>
      </c>
      <c r="AG33" s="251">
        <v>74.55</v>
      </c>
      <c r="AH33" s="251">
        <v>75.11</v>
      </c>
      <c r="AI33" s="252">
        <v>74.62</v>
      </c>
      <c r="AJ33" s="251">
        <v>84</v>
      </c>
      <c r="AK33" s="251">
        <v>73.78</v>
      </c>
      <c r="AL33" s="251">
        <v>88</v>
      </c>
      <c r="AM33" s="251">
        <v>84.78</v>
      </c>
      <c r="AN33" s="251">
        <v>82.22</v>
      </c>
      <c r="AO33" s="252">
        <v>82.57</v>
      </c>
      <c r="AP33" s="251">
        <v>89.57</v>
      </c>
      <c r="AQ33" s="251">
        <v>89.13</v>
      </c>
      <c r="AR33" s="251">
        <v>78.7</v>
      </c>
      <c r="AS33" s="251">
        <v>48</v>
      </c>
      <c r="AT33" s="252">
        <v>76.5</v>
      </c>
      <c r="AU33" s="251">
        <v>80.44</v>
      </c>
      <c r="AV33" s="251">
        <v>79.13</v>
      </c>
      <c r="AW33" s="251">
        <v>75.11</v>
      </c>
      <c r="AX33" s="251">
        <v>68.260000000000005</v>
      </c>
      <c r="AY33" s="251">
        <v>72.27</v>
      </c>
      <c r="AZ33" s="252">
        <v>75.040000000000006</v>
      </c>
      <c r="BA33" s="251">
        <v>74.09</v>
      </c>
      <c r="BB33" s="251">
        <v>77.39</v>
      </c>
      <c r="BC33" s="251">
        <v>69.33</v>
      </c>
      <c r="BD33" s="251">
        <v>63.91</v>
      </c>
      <c r="BE33" s="251">
        <v>84.35</v>
      </c>
      <c r="BF33" s="252">
        <v>73.83</v>
      </c>
      <c r="BG33" s="251">
        <v>86.09</v>
      </c>
      <c r="BH33" s="251">
        <v>87.39</v>
      </c>
      <c r="BI33" s="251">
        <v>91.3</v>
      </c>
      <c r="BJ33" s="251">
        <v>80.430000000000007</v>
      </c>
      <c r="BK33" s="251">
        <v>88.26</v>
      </c>
      <c r="BL33" s="252">
        <v>86.7</v>
      </c>
      <c r="BM33" s="251">
        <v>80.430000000000007</v>
      </c>
      <c r="BN33" s="251">
        <v>85.78</v>
      </c>
      <c r="BO33" s="251">
        <v>80</v>
      </c>
      <c r="BP33" s="251">
        <v>77.83</v>
      </c>
      <c r="BQ33" s="251">
        <v>80.44</v>
      </c>
      <c r="BR33" s="252">
        <v>80.88</v>
      </c>
      <c r="BS33" s="251">
        <v>86.52</v>
      </c>
      <c r="BT33" s="251">
        <v>79.13</v>
      </c>
      <c r="BU33" s="251">
        <v>82.17</v>
      </c>
      <c r="BV33" s="251">
        <v>72.61</v>
      </c>
      <c r="BW33" s="251">
        <v>77.39</v>
      </c>
      <c r="BX33" s="252">
        <v>79.569999999999993</v>
      </c>
      <c r="BY33" s="251">
        <v>85.65</v>
      </c>
      <c r="BZ33" s="251">
        <v>80.87</v>
      </c>
      <c r="CA33" s="251">
        <v>81.739999999999995</v>
      </c>
      <c r="CB33" s="251">
        <v>76.09</v>
      </c>
      <c r="CC33" s="251">
        <v>78.260000000000005</v>
      </c>
      <c r="CD33" s="252">
        <v>80.52</v>
      </c>
      <c r="CE33" s="251">
        <v>78.67</v>
      </c>
      <c r="CF33" s="251">
        <v>83.64</v>
      </c>
      <c r="CG33" s="251">
        <v>82.27</v>
      </c>
      <c r="CH33" s="251">
        <v>80.89</v>
      </c>
      <c r="CI33" s="251">
        <v>73.78</v>
      </c>
      <c r="CJ33" s="252">
        <v>79.819999999999993</v>
      </c>
      <c r="CK33" s="251">
        <v>77.39</v>
      </c>
      <c r="CL33" s="251">
        <v>85.33</v>
      </c>
      <c r="CM33" s="251">
        <v>92.17</v>
      </c>
      <c r="CN33" s="251">
        <v>76.09</v>
      </c>
      <c r="CO33" s="251">
        <v>84.44</v>
      </c>
      <c r="CP33" s="252">
        <v>83.07</v>
      </c>
      <c r="CQ33" s="251">
        <v>83.04</v>
      </c>
      <c r="CR33" s="251">
        <v>82.61</v>
      </c>
      <c r="CS33" s="251">
        <v>83.48</v>
      </c>
      <c r="CT33" s="251">
        <v>80.87</v>
      </c>
      <c r="CU33" s="251">
        <v>84.78</v>
      </c>
      <c r="CV33" s="252">
        <v>82.96</v>
      </c>
      <c r="CW33" s="251">
        <v>72.61</v>
      </c>
      <c r="CX33" s="251">
        <v>69.13</v>
      </c>
      <c r="CY33" s="251">
        <v>77.39</v>
      </c>
      <c r="CZ33" s="251">
        <v>71.3</v>
      </c>
      <c r="DA33" s="251">
        <v>76.89</v>
      </c>
      <c r="DB33" s="252">
        <v>73.45</v>
      </c>
      <c r="DC33" s="251"/>
      <c r="DD33" s="251"/>
      <c r="DE33" s="251"/>
      <c r="DF33" s="251"/>
      <c r="DG33" s="251"/>
      <c r="DH33" s="252"/>
      <c r="DI33" s="251">
        <v>78.260000000000005</v>
      </c>
      <c r="DJ33" s="251">
        <v>78.22</v>
      </c>
      <c r="DK33" s="251">
        <v>83.04</v>
      </c>
      <c r="DL33" s="251">
        <v>90.43</v>
      </c>
      <c r="DM33" s="251">
        <v>90.43</v>
      </c>
      <c r="DN33" s="252">
        <v>84.1</v>
      </c>
      <c r="DO33" s="251">
        <v>85.65</v>
      </c>
      <c r="DP33" s="251">
        <v>88.26</v>
      </c>
      <c r="DQ33" s="251">
        <v>84.78</v>
      </c>
      <c r="DR33" s="251">
        <v>87.83</v>
      </c>
      <c r="DS33" s="251">
        <v>82.61</v>
      </c>
      <c r="DT33" s="256">
        <v>85.83</v>
      </c>
      <c r="DU33" s="251">
        <v>82.61</v>
      </c>
      <c r="DV33" s="251">
        <v>86.96</v>
      </c>
      <c r="DW33" s="251">
        <v>83.04</v>
      </c>
      <c r="DX33" s="251">
        <v>82.61</v>
      </c>
      <c r="DY33" s="251">
        <v>80.87</v>
      </c>
      <c r="DZ33" s="256">
        <v>83.22</v>
      </c>
      <c r="EA33" s="102"/>
      <c r="EB33" s="102"/>
      <c r="EC33" s="102"/>
      <c r="ED33" s="102"/>
      <c r="EE33" s="102"/>
      <c r="EF33" s="102"/>
      <c r="EG33" s="102"/>
      <c r="EH33" s="102"/>
      <c r="EI33" s="102"/>
      <c r="EJ33" s="102"/>
      <c r="EK33" s="102"/>
      <c r="EL33" s="102"/>
      <c r="EM33" s="102"/>
      <c r="EN33" s="102"/>
      <c r="EO33" s="102"/>
      <c r="EP33" s="102"/>
      <c r="EQ33" s="102"/>
      <c r="ER33" s="102"/>
      <c r="ES33" s="102"/>
      <c r="ET33" s="102"/>
      <c r="EU33" s="103"/>
    </row>
    <row r="34" spans="1:151" s="43" customFormat="1" ht="24.75" hidden="1" customHeight="1" x14ac:dyDescent="0.2">
      <c r="A34" s="95">
        <v>18</v>
      </c>
      <c r="B34" s="96">
        <v>5</v>
      </c>
      <c r="C34" s="97" t="s">
        <v>568</v>
      </c>
      <c r="D34" s="98" t="s">
        <v>7</v>
      </c>
      <c r="E34" s="99" t="s">
        <v>8</v>
      </c>
      <c r="F34" s="235">
        <v>78.209999999999994</v>
      </c>
      <c r="G34" s="244">
        <v>79.87</v>
      </c>
      <c r="H34" s="245">
        <v>79.22</v>
      </c>
      <c r="I34" s="244">
        <v>80.73</v>
      </c>
      <c r="J34" s="245">
        <v>74.27</v>
      </c>
      <c r="K34" s="244">
        <v>79.739999999999995</v>
      </c>
      <c r="L34" s="245">
        <v>78.13</v>
      </c>
      <c r="M34" s="244">
        <v>72.78</v>
      </c>
      <c r="N34" s="245">
        <v>77</v>
      </c>
      <c r="O34" s="246">
        <v>82.06</v>
      </c>
      <c r="P34" s="28"/>
      <c r="Q34" s="250">
        <v>77.83</v>
      </c>
      <c r="R34" s="251">
        <v>81.28</v>
      </c>
      <c r="S34" s="251">
        <v>68.09</v>
      </c>
      <c r="T34" s="251">
        <v>77.87</v>
      </c>
      <c r="U34" s="251">
        <v>82.55</v>
      </c>
      <c r="V34" s="252">
        <v>77.52</v>
      </c>
      <c r="W34" s="251">
        <v>66.38</v>
      </c>
      <c r="X34" s="251">
        <v>83.83</v>
      </c>
      <c r="Y34" s="251">
        <v>85.96</v>
      </c>
      <c r="Z34" s="251">
        <v>78.22</v>
      </c>
      <c r="AA34" s="251">
        <v>85.11</v>
      </c>
      <c r="AB34" s="251">
        <v>62.55</v>
      </c>
      <c r="AC34" s="252">
        <v>77</v>
      </c>
      <c r="AD34" s="251">
        <v>71.489999999999995</v>
      </c>
      <c r="AE34" s="251">
        <v>73.33</v>
      </c>
      <c r="AF34" s="251">
        <v>73.180000000000007</v>
      </c>
      <c r="AG34" s="251">
        <v>78.22</v>
      </c>
      <c r="AH34" s="251">
        <v>74.89</v>
      </c>
      <c r="AI34" s="252">
        <v>74.209999999999994</v>
      </c>
      <c r="AJ34" s="251">
        <v>80</v>
      </c>
      <c r="AK34" s="251">
        <v>72.44</v>
      </c>
      <c r="AL34" s="251">
        <v>79.569999999999993</v>
      </c>
      <c r="AM34" s="251">
        <v>81.739999999999995</v>
      </c>
      <c r="AN34" s="251">
        <v>82.61</v>
      </c>
      <c r="AO34" s="252">
        <v>79.31</v>
      </c>
      <c r="AP34" s="251">
        <v>83.4</v>
      </c>
      <c r="AQ34" s="251">
        <v>88.94</v>
      </c>
      <c r="AR34" s="251">
        <v>78.3</v>
      </c>
      <c r="AS34" s="251">
        <v>56.96</v>
      </c>
      <c r="AT34" s="252">
        <v>77.010000000000005</v>
      </c>
      <c r="AU34" s="251">
        <v>78.67</v>
      </c>
      <c r="AV34" s="251">
        <v>73.19</v>
      </c>
      <c r="AW34" s="251">
        <v>71.3</v>
      </c>
      <c r="AX34" s="251">
        <v>68.260000000000005</v>
      </c>
      <c r="AY34" s="251">
        <v>65.33</v>
      </c>
      <c r="AZ34" s="252">
        <v>71.349999999999994</v>
      </c>
      <c r="BA34" s="251">
        <v>73.33</v>
      </c>
      <c r="BB34" s="251">
        <v>66.67</v>
      </c>
      <c r="BC34" s="251">
        <v>67.11</v>
      </c>
      <c r="BD34" s="251">
        <v>75.739999999999995</v>
      </c>
      <c r="BE34" s="251">
        <v>86.52</v>
      </c>
      <c r="BF34" s="252">
        <v>73.95</v>
      </c>
      <c r="BG34" s="251">
        <v>87.66</v>
      </c>
      <c r="BH34" s="251">
        <v>88.51</v>
      </c>
      <c r="BI34" s="251">
        <v>84.44</v>
      </c>
      <c r="BJ34" s="251">
        <v>75.650000000000006</v>
      </c>
      <c r="BK34" s="251">
        <v>91.3</v>
      </c>
      <c r="BL34" s="252">
        <v>85.54</v>
      </c>
      <c r="BM34" s="251">
        <v>86.38</v>
      </c>
      <c r="BN34" s="251">
        <v>82.13</v>
      </c>
      <c r="BO34" s="251">
        <v>77.45</v>
      </c>
      <c r="BP34" s="251">
        <v>79.569999999999993</v>
      </c>
      <c r="BQ34" s="251">
        <v>79.569999999999993</v>
      </c>
      <c r="BR34" s="252">
        <v>81.02</v>
      </c>
      <c r="BS34" s="251">
        <v>80.44</v>
      </c>
      <c r="BT34" s="251">
        <v>76.44</v>
      </c>
      <c r="BU34" s="251">
        <v>82.55</v>
      </c>
      <c r="BV34" s="251">
        <v>74.22</v>
      </c>
      <c r="BW34" s="251">
        <v>78.3</v>
      </c>
      <c r="BX34" s="252">
        <v>78.430000000000007</v>
      </c>
      <c r="BY34" s="251">
        <v>83.04</v>
      </c>
      <c r="BZ34" s="251">
        <v>82.13</v>
      </c>
      <c r="CA34" s="251">
        <v>80.430000000000007</v>
      </c>
      <c r="CB34" s="251">
        <v>70</v>
      </c>
      <c r="CC34" s="251">
        <v>73.19</v>
      </c>
      <c r="CD34" s="252">
        <v>77.77</v>
      </c>
      <c r="CE34" s="251">
        <v>79.569999999999993</v>
      </c>
      <c r="CF34" s="251">
        <v>78.3</v>
      </c>
      <c r="CG34" s="251">
        <v>76.959999999999994</v>
      </c>
      <c r="CH34" s="251">
        <v>84.26</v>
      </c>
      <c r="CI34" s="251">
        <v>82.98</v>
      </c>
      <c r="CJ34" s="252">
        <v>80.430000000000007</v>
      </c>
      <c r="CK34" s="251">
        <v>75.56</v>
      </c>
      <c r="CL34" s="251">
        <v>82.98</v>
      </c>
      <c r="CM34" s="251">
        <v>91.49</v>
      </c>
      <c r="CN34" s="251">
        <v>64.260000000000005</v>
      </c>
      <c r="CO34" s="251">
        <v>79.13</v>
      </c>
      <c r="CP34" s="252">
        <v>78.709999999999994</v>
      </c>
      <c r="CQ34" s="251">
        <v>80</v>
      </c>
      <c r="CR34" s="251">
        <v>77.02</v>
      </c>
      <c r="CS34" s="251">
        <v>81.28</v>
      </c>
      <c r="CT34" s="251">
        <v>77.02</v>
      </c>
      <c r="CU34" s="251">
        <v>77.87</v>
      </c>
      <c r="CV34" s="252">
        <v>78.63</v>
      </c>
      <c r="CW34" s="251">
        <v>73.19</v>
      </c>
      <c r="CX34" s="251">
        <v>66.81</v>
      </c>
      <c r="CY34" s="251">
        <v>74.349999999999994</v>
      </c>
      <c r="CZ34" s="251">
        <v>61.7</v>
      </c>
      <c r="DA34" s="251">
        <v>73.33</v>
      </c>
      <c r="DB34" s="252">
        <v>69.83</v>
      </c>
      <c r="DC34" s="251"/>
      <c r="DD34" s="251"/>
      <c r="DE34" s="251"/>
      <c r="DF34" s="251"/>
      <c r="DG34" s="251"/>
      <c r="DH34" s="252"/>
      <c r="DI34" s="251">
        <v>73.180000000000007</v>
      </c>
      <c r="DJ34" s="251">
        <v>74.349999999999994</v>
      </c>
      <c r="DK34" s="251">
        <v>74.89</v>
      </c>
      <c r="DL34" s="251">
        <v>85.22</v>
      </c>
      <c r="DM34" s="251">
        <v>85</v>
      </c>
      <c r="DN34" s="252">
        <v>78.5</v>
      </c>
      <c r="DO34" s="251">
        <v>85.65</v>
      </c>
      <c r="DP34" s="251">
        <v>85.11</v>
      </c>
      <c r="DQ34" s="251">
        <v>86.81</v>
      </c>
      <c r="DR34" s="251">
        <v>82.61</v>
      </c>
      <c r="DS34" s="251">
        <v>81.739999999999995</v>
      </c>
      <c r="DT34" s="256">
        <v>84.4</v>
      </c>
      <c r="DU34" s="251">
        <v>86.96</v>
      </c>
      <c r="DV34" s="251">
        <v>83.4</v>
      </c>
      <c r="DW34" s="251">
        <v>86.81</v>
      </c>
      <c r="DX34" s="251">
        <v>84.26</v>
      </c>
      <c r="DY34" s="251">
        <v>78.260000000000005</v>
      </c>
      <c r="DZ34" s="256">
        <v>83.95</v>
      </c>
      <c r="EA34" s="102"/>
      <c r="EB34" s="102"/>
      <c r="EC34" s="102"/>
      <c r="ED34" s="102"/>
      <c r="EE34" s="102"/>
      <c r="EF34" s="102"/>
      <c r="EG34" s="102"/>
      <c r="EH34" s="102"/>
      <c r="EI34" s="102"/>
      <c r="EJ34" s="102"/>
      <c r="EK34" s="102"/>
      <c r="EL34" s="102"/>
      <c r="EM34" s="102"/>
      <c r="EN34" s="102"/>
      <c r="EO34" s="102"/>
      <c r="EP34" s="102"/>
      <c r="EQ34" s="102"/>
      <c r="ER34" s="102"/>
      <c r="ES34" s="102"/>
      <c r="ET34" s="102"/>
      <c r="EU34" s="103"/>
    </row>
    <row r="35" spans="1:151" s="43" customFormat="1" ht="24.75" hidden="1" customHeight="1" x14ac:dyDescent="0.2">
      <c r="A35" s="95">
        <v>19</v>
      </c>
      <c r="B35" s="96">
        <v>5</v>
      </c>
      <c r="C35" s="97" t="s">
        <v>568</v>
      </c>
      <c r="D35" s="98" t="s">
        <v>127</v>
      </c>
      <c r="E35" s="99" t="s">
        <v>1073</v>
      </c>
      <c r="F35" s="235">
        <v>78.72</v>
      </c>
      <c r="G35" s="244">
        <v>80.760000000000005</v>
      </c>
      <c r="H35" s="245">
        <v>79.69</v>
      </c>
      <c r="I35" s="244">
        <v>77.959999999999994</v>
      </c>
      <c r="J35" s="245">
        <v>73.89</v>
      </c>
      <c r="K35" s="244">
        <v>80.94</v>
      </c>
      <c r="L35" s="245">
        <v>79.150000000000006</v>
      </c>
      <c r="M35" s="244">
        <v>74.260000000000005</v>
      </c>
      <c r="N35" s="245">
        <v>78.22</v>
      </c>
      <c r="O35" s="246">
        <v>83.66</v>
      </c>
      <c r="P35" s="28"/>
      <c r="Q35" s="250">
        <v>72.91</v>
      </c>
      <c r="R35" s="251">
        <v>83.57</v>
      </c>
      <c r="S35" s="251">
        <v>64.290000000000006</v>
      </c>
      <c r="T35" s="251">
        <v>73.510000000000005</v>
      </c>
      <c r="U35" s="251">
        <v>79.459999999999994</v>
      </c>
      <c r="V35" s="252">
        <v>74.75</v>
      </c>
      <c r="W35" s="251">
        <v>73.27</v>
      </c>
      <c r="X35" s="251">
        <v>87.57</v>
      </c>
      <c r="Y35" s="251">
        <v>85.89</v>
      </c>
      <c r="Z35" s="251">
        <v>66.97</v>
      </c>
      <c r="AA35" s="251">
        <v>89.91</v>
      </c>
      <c r="AB35" s="251">
        <v>67.22</v>
      </c>
      <c r="AC35" s="252">
        <v>78.58</v>
      </c>
      <c r="AD35" s="251">
        <v>73.510000000000005</v>
      </c>
      <c r="AE35" s="251">
        <v>74.73</v>
      </c>
      <c r="AF35" s="251">
        <v>74.91</v>
      </c>
      <c r="AG35" s="251">
        <v>80.92</v>
      </c>
      <c r="AH35" s="251">
        <v>74.87</v>
      </c>
      <c r="AI35" s="252">
        <v>75.77</v>
      </c>
      <c r="AJ35" s="251">
        <v>89.91</v>
      </c>
      <c r="AK35" s="251">
        <v>77.14</v>
      </c>
      <c r="AL35" s="251">
        <v>82.81</v>
      </c>
      <c r="AM35" s="251">
        <v>81.23</v>
      </c>
      <c r="AN35" s="251">
        <v>85.61</v>
      </c>
      <c r="AO35" s="252">
        <v>83.35</v>
      </c>
      <c r="AP35" s="251">
        <v>89.64</v>
      </c>
      <c r="AQ35" s="251">
        <v>87.5</v>
      </c>
      <c r="AR35" s="251">
        <v>82.16</v>
      </c>
      <c r="AS35" s="251">
        <v>50.28</v>
      </c>
      <c r="AT35" s="252">
        <v>77.69</v>
      </c>
      <c r="AU35" s="251">
        <v>81.06</v>
      </c>
      <c r="AV35" s="251">
        <v>74.64</v>
      </c>
      <c r="AW35" s="251">
        <v>74.41</v>
      </c>
      <c r="AX35" s="251">
        <v>67.959999999999994</v>
      </c>
      <c r="AY35" s="251">
        <v>65.5</v>
      </c>
      <c r="AZ35" s="252">
        <v>72.760000000000005</v>
      </c>
      <c r="BA35" s="251">
        <v>76.19</v>
      </c>
      <c r="BB35" s="251">
        <v>73.09</v>
      </c>
      <c r="BC35" s="251">
        <v>72.38</v>
      </c>
      <c r="BD35" s="251">
        <v>77.72</v>
      </c>
      <c r="BE35" s="251">
        <v>87.61</v>
      </c>
      <c r="BF35" s="252">
        <v>77.510000000000005</v>
      </c>
      <c r="BG35" s="251">
        <v>89.82</v>
      </c>
      <c r="BH35" s="251">
        <v>91.25</v>
      </c>
      <c r="BI35" s="251">
        <v>80.56</v>
      </c>
      <c r="BJ35" s="251">
        <v>78.930000000000007</v>
      </c>
      <c r="BK35" s="251">
        <v>92.07</v>
      </c>
      <c r="BL35" s="252">
        <v>86.57</v>
      </c>
      <c r="BM35" s="251">
        <v>90.54</v>
      </c>
      <c r="BN35" s="251">
        <v>80.72</v>
      </c>
      <c r="BO35" s="251">
        <v>81.61</v>
      </c>
      <c r="BP35" s="251">
        <v>77.78</v>
      </c>
      <c r="BQ35" s="251">
        <v>82.99</v>
      </c>
      <c r="BR35" s="252">
        <v>82.76</v>
      </c>
      <c r="BS35" s="251">
        <v>83.3</v>
      </c>
      <c r="BT35" s="251">
        <v>78.58</v>
      </c>
      <c r="BU35" s="251">
        <v>82.11</v>
      </c>
      <c r="BV35" s="251">
        <v>71.3</v>
      </c>
      <c r="BW35" s="251">
        <v>80.180000000000007</v>
      </c>
      <c r="BX35" s="252">
        <v>79.13</v>
      </c>
      <c r="BY35" s="251">
        <v>87.45</v>
      </c>
      <c r="BZ35" s="251">
        <v>78.55</v>
      </c>
      <c r="CA35" s="251">
        <v>78.02</v>
      </c>
      <c r="CB35" s="251">
        <v>69.91</v>
      </c>
      <c r="CC35" s="251">
        <v>75.930000000000007</v>
      </c>
      <c r="CD35" s="252">
        <v>77.989999999999995</v>
      </c>
      <c r="CE35" s="251">
        <v>78.05</v>
      </c>
      <c r="CF35" s="251">
        <v>78.72</v>
      </c>
      <c r="CG35" s="251">
        <v>78.2</v>
      </c>
      <c r="CH35" s="251">
        <v>77.17</v>
      </c>
      <c r="CI35" s="251">
        <v>78.569999999999993</v>
      </c>
      <c r="CJ35" s="252">
        <v>78.14</v>
      </c>
      <c r="CK35" s="251">
        <v>71.349999999999994</v>
      </c>
      <c r="CL35" s="251">
        <v>78.569999999999993</v>
      </c>
      <c r="CM35" s="251">
        <v>91.93</v>
      </c>
      <c r="CN35" s="251">
        <v>71.38</v>
      </c>
      <c r="CO35" s="251">
        <v>76.069999999999993</v>
      </c>
      <c r="CP35" s="252">
        <v>77.959999999999994</v>
      </c>
      <c r="CQ35" s="251">
        <v>82.16</v>
      </c>
      <c r="CR35" s="251">
        <v>74.36</v>
      </c>
      <c r="CS35" s="251">
        <v>86.96</v>
      </c>
      <c r="CT35" s="251">
        <v>76.959999999999994</v>
      </c>
      <c r="CU35" s="251">
        <v>83.24</v>
      </c>
      <c r="CV35" s="252">
        <v>80.760000000000005</v>
      </c>
      <c r="CW35" s="251">
        <v>70.180000000000007</v>
      </c>
      <c r="CX35" s="251">
        <v>66.069999999999993</v>
      </c>
      <c r="CY35" s="251">
        <v>71.5</v>
      </c>
      <c r="CZ35" s="251">
        <v>66.36</v>
      </c>
      <c r="DA35" s="251">
        <v>74.91</v>
      </c>
      <c r="DB35" s="252">
        <v>69.84</v>
      </c>
      <c r="DC35" s="251"/>
      <c r="DD35" s="251"/>
      <c r="DE35" s="251"/>
      <c r="DF35" s="251"/>
      <c r="DG35" s="251"/>
      <c r="DH35" s="252"/>
      <c r="DI35" s="251">
        <v>73.819999999999993</v>
      </c>
      <c r="DJ35" s="251">
        <v>76.069999999999993</v>
      </c>
      <c r="DK35" s="251">
        <v>74.73</v>
      </c>
      <c r="DL35" s="251">
        <v>88.11</v>
      </c>
      <c r="DM35" s="251">
        <v>88.73</v>
      </c>
      <c r="DN35" s="252">
        <v>80.290000000000006</v>
      </c>
      <c r="DO35" s="251">
        <v>79.63</v>
      </c>
      <c r="DP35" s="251">
        <v>88.39</v>
      </c>
      <c r="DQ35" s="251">
        <v>86.55</v>
      </c>
      <c r="DR35" s="251">
        <v>80.37</v>
      </c>
      <c r="DS35" s="251">
        <v>74.13</v>
      </c>
      <c r="DT35" s="256">
        <v>81.86</v>
      </c>
      <c r="DU35" s="251">
        <v>83.49</v>
      </c>
      <c r="DV35" s="251">
        <v>85.23</v>
      </c>
      <c r="DW35" s="251">
        <v>81.069999999999993</v>
      </c>
      <c r="DX35" s="251">
        <v>78.739999999999995</v>
      </c>
      <c r="DY35" s="251">
        <v>77.48</v>
      </c>
      <c r="DZ35" s="256">
        <v>81.19</v>
      </c>
      <c r="EA35" s="102"/>
      <c r="EB35" s="102"/>
      <c r="EC35" s="102"/>
      <c r="ED35" s="102"/>
      <c r="EE35" s="102"/>
      <c r="EF35" s="102"/>
      <c r="EG35" s="102"/>
      <c r="EH35" s="102"/>
      <c r="EI35" s="102"/>
      <c r="EJ35" s="102"/>
      <c r="EK35" s="102"/>
      <c r="EL35" s="102"/>
      <c r="EM35" s="102"/>
      <c r="EN35" s="102"/>
      <c r="EO35" s="102"/>
      <c r="EP35" s="102"/>
      <c r="EQ35" s="102"/>
      <c r="ER35" s="102"/>
      <c r="ES35" s="102"/>
      <c r="ET35" s="102"/>
      <c r="EU35" s="103"/>
    </row>
    <row r="36" spans="1:151" s="43" customFormat="1" ht="24.75" hidden="1" customHeight="1" x14ac:dyDescent="0.2">
      <c r="A36" s="95">
        <v>20</v>
      </c>
      <c r="B36" s="96">
        <v>6</v>
      </c>
      <c r="C36" s="97" t="s">
        <v>569</v>
      </c>
      <c r="D36" s="98">
        <v>0</v>
      </c>
      <c r="E36" s="99" t="s">
        <v>9</v>
      </c>
      <c r="F36" s="235">
        <v>84.45</v>
      </c>
      <c r="G36" s="244">
        <v>86.03</v>
      </c>
      <c r="H36" s="245">
        <v>85.31</v>
      </c>
      <c r="I36" s="244">
        <v>84.52</v>
      </c>
      <c r="J36" s="245">
        <v>81.69</v>
      </c>
      <c r="K36" s="244">
        <v>85.97</v>
      </c>
      <c r="L36" s="245">
        <v>84.83</v>
      </c>
      <c r="M36" s="244">
        <v>81.56</v>
      </c>
      <c r="N36" s="245">
        <v>82.3</v>
      </c>
      <c r="O36" s="246">
        <v>87.85</v>
      </c>
      <c r="P36" s="28"/>
      <c r="Q36" s="250">
        <v>79.680000000000007</v>
      </c>
      <c r="R36" s="251">
        <v>88.27</v>
      </c>
      <c r="S36" s="251">
        <v>72.56</v>
      </c>
      <c r="T36" s="251">
        <v>83.75</v>
      </c>
      <c r="U36" s="251">
        <v>85.85</v>
      </c>
      <c r="V36" s="252">
        <v>82.03</v>
      </c>
      <c r="W36" s="251">
        <v>80.78</v>
      </c>
      <c r="X36" s="251">
        <v>89.21</v>
      </c>
      <c r="Y36" s="251">
        <v>88.4</v>
      </c>
      <c r="Z36" s="251">
        <v>79.55</v>
      </c>
      <c r="AA36" s="251">
        <v>92.22</v>
      </c>
      <c r="AB36" s="251">
        <v>75.94</v>
      </c>
      <c r="AC36" s="252">
        <v>84.38</v>
      </c>
      <c r="AD36" s="251">
        <v>80.489999999999995</v>
      </c>
      <c r="AE36" s="251">
        <v>83.9</v>
      </c>
      <c r="AF36" s="251">
        <v>82.1</v>
      </c>
      <c r="AG36" s="251">
        <v>84.71</v>
      </c>
      <c r="AH36" s="251">
        <v>82.06</v>
      </c>
      <c r="AI36" s="252">
        <v>82.65</v>
      </c>
      <c r="AJ36" s="251">
        <v>89.13</v>
      </c>
      <c r="AK36" s="251">
        <v>83.16</v>
      </c>
      <c r="AL36" s="251">
        <v>91.17</v>
      </c>
      <c r="AM36" s="251">
        <v>85.1</v>
      </c>
      <c r="AN36" s="251">
        <v>86.48</v>
      </c>
      <c r="AO36" s="252">
        <v>87.02</v>
      </c>
      <c r="AP36" s="251">
        <v>87.71</v>
      </c>
      <c r="AQ36" s="251">
        <v>86.23</v>
      </c>
      <c r="AR36" s="251">
        <v>81.36</v>
      </c>
      <c r="AS36" s="251">
        <v>60.65</v>
      </c>
      <c r="AT36" s="252">
        <v>79.150000000000006</v>
      </c>
      <c r="AU36" s="251">
        <v>87.14</v>
      </c>
      <c r="AV36" s="251">
        <v>83.29</v>
      </c>
      <c r="AW36" s="251">
        <v>81.89</v>
      </c>
      <c r="AX36" s="251">
        <v>76.819999999999993</v>
      </c>
      <c r="AY36" s="251">
        <v>72.92</v>
      </c>
      <c r="AZ36" s="252">
        <v>80.45</v>
      </c>
      <c r="BA36" s="251">
        <v>83</v>
      </c>
      <c r="BB36" s="251">
        <v>80.66</v>
      </c>
      <c r="BC36" s="251">
        <v>80.77</v>
      </c>
      <c r="BD36" s="251">
        <v>80.650000000000006</v>
      </c>
      <c r="BE36" s="251">
        <v>88.48</v>
      </c>
      <c r="BF36" s="252">
        <v>82.73</v>
      </c>
      <c r="BG36" s="251">
        <v>90.55</v>
      </c>
      <c r="BH36" s="251">
        <v>91.48</v>
      </c>
      <c r="BI36" s="251">
        <v>89.08</v>
      </c>
      <c r="BJ36" s="251">
        <v>84.66</v>
      </c>
      <c r="BK36" s="251">
        <v>93.89</v>
      </c>
      <c r="BL36" s="252">
        <v>89.94</v>
      </c>
      <c r="BM36" s="251">
        <v>88.94</v>
      </c>
      <c r="BN36" s="251">
        <v>86.82</v>
      </c>
      <c r="BO36" s="251">
        <v>87.09</v>
      </c>
      <c r="BP36" s="251">
        <v>85.17</v>
      </c>
      <c r="BQ36" s="251">
        <v>82.37</v>
      </c>
      <c r="BR36" s="252">
        <v>86.09</v>
      </c>
      <c r="BS36" s="251">
        <v>87.4</v>
      </c>
      <c r="BT36" s="251">
        <v>85.87</v>
      </c>
      <c r="BU36" s="251">
        <v>87.11</v>
      </c>
      <c r="BV36" s="251">
        <v>82.69</v>
      </c>
      <c r="BW36" s="251">
        <v>86.21</v>
      </c>
      <c r="BX36" s="252">
        <v>85.86</v>
      </c>
      <c r="BY36" s="251">
        <v>87.23</v>
      </c>
      <c r="BZ36" s="251">
        <v>84.78</v>
      </c>
      <c r="CA36" s="251">
        <v>81.93</v>
      </c>
      <c r="CB36" s="251">
        <v>78.819999999999993</v>
      </c>
      <c r="CC36" s="251">
        <v>82.77</v>
      </c>
      <c r="CD36" s="252">
        <v>83.12</v>
      </c>
      <c r="CE36" s="251">
        <v>86.5</v>
      </c>
      <c r="CF36" s="251">
        <v>85.51</v>
      </c>
      <c r="CG36" s="251">
        <v>85.57</v>
      </c>
      <c r="CH36" s="251">
        <v>84.5</v>
      </c>
      <c r="CI36" s="251">
        <v>83.06</v>
      </c>
      <c r="CJ36" s="252">
        <v>85.03</v>
      </c>
      <c r="CK36" s="251">
        <v>83.59</v>
      </c>
      <c r="CL36" s="251">
        <v>85.52</v>
      </c>
      <c r="CM36" s="251">
        <v>92.35</v>
      </c>
      <c r="CN36" s="251">
        <v>78.959999999999994</v>
      </c>
      <c r="CO36" s="251">
        <v>84.98</v>
      </c>
      <c r="CP36" s="252">
        <v>85.11</v>
      </c>
      <c r="CQ36" s="251">
        <v>86.91</v>
      </c>
      <c r="CR36" s="251">
        <v>82.09</v>
      </c>
      <c r="CS36" s="251">
        <v>87.61</v>
      </c>
      <c r="CT36" s="251">
        <v>84.39</v>
      </c>
      <c r="CU36" s="251">
        <v>87.74</v>
      </c>
      <c r="CV36" s="252">
        <v>85.75</v>
      </c>
      <c r="CW36" s="251">
        <v>77.66</v>
      </c>
      <c r="CX36" s="251">
        <v>76.209999999999994</v>
      </c>
      <c r="CY36" s="251">
        <v>78.73</v>
      </c>
      <c r="CZ36" s="251">
        <v>74.89</v>
      </c>
      <c r="DA36" s="251">
        <v>83.73</v>
      </c>
      <c r="DB36" s="252">
        <v>78.260000000000005</v>
      </c>
      <c r="DC36" s="251">
        <v>81.61</v>
      </c>
      <c r="DD36" s="251">
        <v>82.18</v>
      </c>
      <c r="DE36" s="251">
        <v>81.3</v>
      </c>
      <c r="DF36" s="251">
        <v>78.900000000000006</v>
      </c>
      <c r="DG36" s="251">
        <v>79.260000000000005</v>
      </c>
      <c r="DH36" s="252">
        <v>80.650000000000006</v>
      </c>
      <c r="DI36" s="251">
        <v>85.05</v>
      </c>
      <c r="DJ36" s="251">
        <v>84.65</v>
      </c>
      <c r="DK36" s="251">
        <v>83.63</v>
      </c>
      <c r="DL36" s="251">
        <v>89.85</v>
      </c>
      <c r="DM36" s="251">
        <v>89.44</v>
      </c>
      <c r="DN36" s="252">
        <v>86.53</v>
      </c>
      <c r="DO36" s="251">
        <v>86.6</v>
      </c>
      <c r="DP36" s="251">
        <v>89.41</v>
      </c>
      <c r="DQ36" s="251">
        <v>89.14</v>
      </c>
      <c r="DR36" s="251">
        <v>87.68</v>
      </c>
      <c r="DS36" s="251">
        <v>86.49</v>
      </c>
      <c r="DT36" s="256">
        <v>87.86</v>
      </c>
      <c r="DU36" s="251">
        <v>87.48</v>
      </c>
      <c r="DV36" s="251">
        <v>88.95</v>
      </c>
      <c r="DW36" s="251">
        <v>87.6</v>
      </c>
      <c r="DX36" s="251">
        <v>85.69</v>
      </c>
      <c r="DY36" s="251">
        <v>85.36</v>
      </c>
      <c r="DZ36" s="256">
        <v>87.02</v>
      </c>
      <c r="EA36" s="102"/>
      <c r="EB36" s="102"/>
      <c r="EC36" s="102"/>
      <c r="ED36" s="102"/>
      <c r="EE36" s="102"/>
      <c r="EF36" s="102"/>
      <c r="EG36" s="102"/>
      <c r="EH36" s="102"/>
      <c r="EI36" s="102"/>
      <c r="EJ36" s="102"/>
      <c r="EK36" s="102"/>
      <c r="EL36" s="102"/>
      <c r="EM36" s="102"/>
      <c r="EN36" s="102"/>
      <c r="EO36" s="102"/>
      <c r="EP36" s="102"/>
      <c r="EQ36" s="102"/>
      <c r="ER36" s="102"/>
      <c r="ES36" s="102"/>
      <c r="ET36" s="102"/>
      <c r="EU36" s="103"/>
    </row>
    <row r="37" spans="1:151" s="43" customFormat="1" ht="24.75" hidden="1" customHeight="1" x14ac:dyDescent="0.2">
      <c r="A37" s="95">
        <v>21</v>
      </c>
      <c r="B37" s="96">
        <v>6</v>
      </c>
      <c r="C37" s="97" t="s">
        <v>569</v>
      </c>
      <c r="D37" s="98" t="s">
        <v>10</v>
      </c>
      <c r="E37" s="99" t="s">
        <v>11</v>
      </c>
      <c r="F37" s="235">
        <v>83.33</v>
      </c>
      <c r="G37" s="244">
        <v>83.45</v>
      </c>
      <c r="H37" s="245">
        <v>84.84</v>
      </c>
      <c r="I37" s="244">
        <v>82.1</v>
      </c>
      <c r="J37" s="245">
        <v>82.08</v>
      </c>
      <c r="K37" s="244">
        <v>85.54</v>
      </c>
      <c r="L37" s="245">
        <v>84.92</v>
      </c>
      <c r="M37" s="244">
        <v>79.75</v>
      </c>
      <c r="N37" s="245">
        <v>80.34</v>
      </c>
      <c r="O37" s="246">
        <v>86.97</v>
      </c>
      <c r="P37" s="28"/>
      <c r="Q37" s="250">
        <v>73.73</v>
      </c>
      <c r="R37" s="251">
        <v>86.36</v>
      </c>
      <c r="S37" s="251">
        <v>62.36</v>
      </c>
      <c r="T37" s="251">
        <v>75.47</v>
      </c>
      <c r="U37" s="251">
        <v>82.77</v>
      </c>
      <c r="V37" s="252">
        <v>76.150000000000006</v>
      </c>
      <c r="W37" s="251">
        <v>77.38</v>
      </c>
      <c r="X37" s="251">
        <v>89.12</v>
      </c>
      <c r="Y37" s="251">
        <v>90.99</v>
      </c>
      <c r="Z37" s="251">
        <v>70.069999999999993</v>
      </c>
      <c r="AA37" s="251">
        <v>92.61</v>
      </c>
      <c r="AB37" s="251">
        <v>70.37</v>
      </c>
      <c r="AC37" s="252">
        <v>81.84</v>
      </c>
      <c r="AD37" s="251">
        <v>81.34</v>
      </c>
      <c r="AE37" s="251">
        <v>80.510000000000005</v>
      </c>
      <c r="AF37" s="251">
        <v>78.33</v>
      </c>
      <c r="AG37" s="251">
        <v>80.88</v>
      </c>
      <c r="AH37" s="251">
        <v>79.22</v>
      </c>
      <c r="AI37" s="252">
        <v>80.06</v>
      </c>
      <c r="AJ37" s="251">
        <v>86.99</v>
      </c>
      <c r="AK37" s="251">
        <v>79.91</v>
      </c>
      <c r="AL37" s="251">
        <v>84.67</v>
      </c>
      <c r="AM37" s="251">
        <v>82.05</v>
      </c>
      <c r="AN37" s="251">
        <v>80.64</v>
      </c>
      <c r="AO37" s="252">
        <v>82.86</v>
      </c>
      <c r="AP37" s="251">
        <v>88.28</v>
      </c>
      <c r="AQ37" s="251">
        <v>83.73</v>
      </c>
      <c r="AR37" s="251">
        <v>86.44</v>
      </c>
      <c r="AS37" s="251">
        <v>52.56</v>
      </c>
      <c r="AT37" s="252">
        <v>78.09</v>
      </c>
      <c r="AU37" s="251">
        <v>85.86</v>
      </c>
      <c r="AV37" s="251">
        <v>83.26</v>
      </c>
      <c r="AW37" s="251">
        <v>80.87</v>
      </c>
      <c r="AX37" s="251">
        <v>76.44</v>
      </c>
      <c r="AY37" s="251">
        <v>70.680000000000007</v>
      </c>
      <c r="AZ37" s="252">
        <v>79.44</v>
      </c>
      <c r="BA37" s="251">
        <v>80.09</v>
      </c>
      <c r="BB37" s="251">
        <v>78.150000000000006</v>
      </c>
      <c r="BC37" s="251">
        <v>77.45</v>
      </c>
      <c r="BD37" s="251">
        <v>84.36</v>
      </c>
      <c r="BE37" s="251">
        <v>90.09</v>
      </c>
      <c r="BF37" s="252">
        <v>82.09</v>
      </c>
      <c r="BG37" s="251">
        <v>90.37</v>
      </c>
      <c r="BH37" s="251">
        <v>91.23</v>
      </c>
      <c r="BI37" s="251">
        <v>87.65</v>
      </c>
      <c r="BJ37" s="251">
        <v>81.75</v>
      </c>
      <c r="BK37" s="251">
        <v>93.79</v>
      </c>
      <c r="BL37" s="252">
        <v>88.96</v>
      </c>
      <c r="BM37" s="251">
        <v>90.3</v>
      </c>
      <c r="BN37" s="251">
        <v>86.28</v>
      </c>
      <c r="BO37" s="251">
        <v>87.31</v>
      </c>
      <c r="BP37" s="251">
        <v>85.52</v>
      </c>
      <c r="BQ37" s="251">
        <v>82.09</v>
      </c>
      <c r="BR37" s="252">
        <v>86.33</v>
      </c>
      <c r="BS37" s="251">
        <v>84.86</v>
      </c>
      <c r="BT37" s="251">
        <v>84.34</v>
      </c>
      <c r="BU37" s="251">
        <v>86.99</v>
      </c>
      <c r="BV37" s="251">
        <v>81.84</v>
      </c>
      <c r="BW37" s="251">
        <v>85.65</v>
      </c>
      <c r="BX37" s="252">
        <v>84.75</v>
      </c>
      <c r="BY37" s="251">
        <v>88.44</v>
      </c>
      <c r="BZ37" s="251">
        <v>86.44</v>
      </c>
      <c r="CA37" s="251">
        <v>83.93</v>
      </c>
      <c r="CB37" s="251">
        <v>77.010000000000005</v>
      </c>
      <c r="CC37" s="251">
        <v>81.95</v>
      </c>
      <c r="CD37" s="252">
        <v>83.6</v>
      </c>
      <c r="CE37" s="251">
        <v>83.44</v>
      </c>
      <c r="CF37" s="251">
        <v>84.94</v>
      </c>
      <c r="CG37" s="251">
        <v>83.95</v>
      </c>
      <c r="CH37" s="251">
        <v>82.93</v>
      </c>
      <c r="CI37" s="251">
        <v>84.91</v>
      </c>
      <c r="CJ37" s="252">
        <v>84.03</v>
      </c>
      <c r="CK37" s="251">
        <v>82.07</v>
      </c>
      <c r="CL37" s="251">
        <v>84.78</v>
      </c>
      <c r="CM37" s="251">
        <v>93.26</v>
      </c>
      <c r="CN37" s="251">
        <v>80.05</v>
      </c>
      <c r="CO37" s="251">
        <v>83.89</v>
      </c>
      <c r="CP37" s="252">
        <v>84.83</v>
      </c>
      <c r="CQ37" s="251">
        <v>86.54</v>
      </c>
      <c r="CR37" s="251">
        <v>79.400000000000006</v>
      </c>
      <c r="CS37" s="251">
        <v>86.83</v>
      </c>
      <c r="CT37" s="251">
        <v>83.89</v>
      </c>
      <c r="CU37" s="251">
        <v>88.14</v>
      </c>
      <c r="CV37" s="252">
        <v>84.97</v>
      </c>
      <c r="CW37" s="251">
        <v>78.38</v>
      </c>
      <c r="CX37" s="251">
        <v>76.58</v>
      </c>
      <c r="CY37" s="251">
        <v>80.510000000000005</v>
      </c>
      <c r="CZ37" s="251">
        <v>76</v>
      </c>
      <c r="DA37" s="251">
        <v>84.92</v>
      </c>
      <c r="DB37" s="252">
        <v>79.3</v>
      </c>
      <c r="DC37" s="251">
        <v>81.42</v>
      </c>
      <c r="DD37" s="251">
        <v>80.319999999999993</v>
      </c>
      <c r="DE37" s="251">
        <v>75.62</v>
      </c>
      <c r="DF37" s="251">
        <v>81.260000000000005</v>
      </c>
      <c r="DG37" s="251">
        <v>78.040000000000006</v>
      </c>
      <c r="DH37" s="252">
        <v>79.34</v>
      </c>
      <c r="DI37" s="251">
        <v>82.52</v>
      </c>
      <c r="DJ37" s="251">
        <v>83.19</v>
      </c>
      <c r="DK37" s="251">
        <v>84.46</v>
      </c>
      <c r="DL37" s="251">
        <v>90.34</v>
      </c>
      <c r="DM37" s="251">
        <v>90.62</v>
      </c>
      <c r="DN37" s="252">
        <v>86.24</v>
      </c>
      <c r="DO37" s="251">
        <v>85.93</v>
      </c>
      <c r="DP37" s="251">
        <v>89.64</v>
      </c>
      <c r="DQ37" s="251">
        <v>88.6</v>
      </c>
      <c r="DR37" s="251">
        <v>87.13</v>
      </c>
      <c r="DS37" s="251">
        <v>86.36</v>
      </c>
      <c r="DT37" s="256">
        <v>87.54</v>
      </c>
      <c r="DU37" s="251">
        <v>89.75</v>
      </c>
      <c r="DV37" s="251">
        <v>89.54</v>
      </c>
      <c r="DW37" s="251">
        <v>89.52</v>
      </c>
      <c r="DX37" s="251">
        <v>86.34</v>
      </c>
      <c r="DY37" s="251">
        <v>84.93</v>
      </c>
      <c r="DZ37" s="256">
        <v>88.02</v>
      </c>
      <c r="EA37" s="102"/>
      <c r="EB37" s="102"/>
      <c r="EC37" s="102"/>
      <c r="ED37" s="102"/>
      <c r="EE37" s="102"/>
      <c r="EF37" s="102"/>
      <c r="EG37" s="102"/>
      <c r="EH37" s="102"/>
      <c r="EI37" s="102"/>
      <c r="EJ37" s="102"/>
      <c r="EK37" s="102"/>
      <c r="EL37" s="102"/>
      <c r="EM37" s="102"/>
      <c r="EN37" s="102"/>
      <c r="EO37" s="102"/>
      <c r="EP37" s="102"/>
      <c r="EQ37" s="102"/>
      <c r="ER37" s="102"/>
      <c r="ES37" s="102"/>
      <c r="ET37" s="102"/>
      <c r="EU37" s="103"/>
    </row>
    <row r="38" spans="1:151" s="43" customFormat="1" ht="24.75" hidden="1" customHeight="1" x14ac:dyDescent="0.2">
      <c r="A38" s="95">
        <v>22</v>
      </c>
      <c r="B38" s="96">
        <v>6</v>
      </c>
      <c r="C38" s="97" t="s">
        <v>569</v>
      </c>
      <c r="D38" s="98" t="s">
        <v>3</v>
      </c>
      <c r="E38" s="99" t="s">
        <v>13</v>
      </c>
      <c r="F38" s="235">
        <v>85.42</v>
      </c>
      <c r="G38" s="244">
        <v>87.3</v>
      </c>
      <c r="H38" s="245">
        <v>87.95</v>
      </c>
      <c r="I38" s="244">
        <v>85.07</v>
      </c>
      <c r="J38" s="245">
        <v>83.15</v>
      </c>
      <c r="K38" s="244">
        <v>87.74</v>
      </c>
      <c r="L38" s="245">
        <v>86.35</v>
      </c>
      <c r="M38" s="244">
        <v>80.36</v>
      </c>
      <c r="N38" s="245">
        <v>82.44</v>
      </c>
      <c r="O38" s="246">
        <v>88.36</v>
      </c>
      <c r="P38" s="28"/>
      <c r="Q38" s="250">
        <v>79.14</v>
      </c>
      <c r="R38" s="251">
        <v>83.73</v>
      </c>
      <c r="S38" s="251">
        <v>69.87</v>
      </c>
      <c r="T38" s="251">
        <v>81.03</v>
      </c>
      <c r="U38" s="251">
        <v>87.61</v>
      </c>
      <c r="V38" s="252">
        <v>80.28</v>
      </c>
      <c r="W38" s="251">
        <v>76.61</v>
      </c>
      <c r="X38" s="251">
        <v>90.24</v>
      </c>
      <c r="Y38" s="251">
        <v>90.98</v>
      </c>
      <c r="Z38" s="251">
        <v>81.27</v>
      </c>
      <c r="AA38" s="251">
        <v>92.51</v>
      </c>
      <c r="AB38" s="251">
        <v>70.92</v>
      </c>
      <c r="AC38" s="252">
        <v>83.77</v>
      </c>
      <c r="AD38" s="251">
        <v>82.34</v>
      </c>
      <c r="AE38" s="251">
        <v>79.92</v>
      </c>
      <c r="AF38" s="251">
        <v>79.03</v>
      </c>
      <c r="AG38" s="251">
        <v>81.459999999999994</v>
      </c>
      <c r="AH38" s="251">
        <v>79.02</v>
      </c>
      <c r="AI38" s="252">
        <v>80.349999999999994</v>
      </c>
      <c r="AJ38" s="251">
        <v>89.82</v>
      </c>
      <c r="AK38" s="251">
        <v>84.55</v>
      </c>
      <c r="AL38" s="251">
        <v>86.44</v>
      </c>
      <c r="AM38" s="251">
        <v>86.02</v>
      </c>
      <c r="AN38" s="251">
        <v>86.31</v>
      </c>
      <c r="AO38" s="252">
        <v>86.63</v>
      </c>
      <c r="AP38" s="251">
        <v>90.33</v>
      </c>
      <c r="AQ38" s="251">
        <v>85.84</v>
      </c>
      <c r="AR38" s="251">
        <v>88.17</v>
      </c>
      <c r="AS38" s="251">
        <v>56.69</v>
      </c>
      <c r="AT38" s="252">
        <v>80.430000000000007</v>
      </c>
      <c r="AU38" s="251">
        <v>86.91</v>
      </c>
      <c r="AV38" s="251">
        <v>84.01</v>
      </c>
      <c r="AW38" s="251">
        <v>82.07</v>
      </c>
      <c r="AX38" s="251">
        <v>73.88</v>
      </c>
      <c r="AY38" s="251">
        <v>74.87</v>
      </c>
      <c r="AZ38" s="252">
        <v>80.36</v>
      </c>
      <c r="BA38" s="251">
        <v>84.33</v>
      </c>
      <c r="BB38" s="251">
        <v>82.05</v>
      </c>
      <c r="BC38" s="251">
        <v>82.59</v>
      </c>
      <c r="BD38" s="251">
        <v>87.27</v>
      </c>
      <c r="BE38" s="251">
        <v>91.58</v>
      </c>
      <c r="BF38" s="252">
        <v>85.59</v>
      </c>
      <c r="BG38" s="251">
        <v>93.09</v>
      </c>
      <c r="BH38" s="251">
        <v>93.71</v>
      </c>
      <c r="BI38" s="251">
        <v>89.81</v>
      </c>
      <c r="BJ38" s="251">
        <v>83.68</v>
      </c>
      <c r="BK38" s="251">
        <v>94.08</v>
      </c>
      <c r="BL38" s="252">
        <v>90.88</v>
      </c>
      <c r="BM38" s="251">
        <v>91.37</v>
      </c>
      <c r="BN38" s="251">
        <v>87.37</v>
      </c>
      <c r="BO38" s="251">
        <v>90.69</v>
      </c>
      <c r="BP38" s="251">
        <v>88.05</v>
      </c>
      <c r="BQ38" s="251">
        <v>83.8</v>
      </c>
      <c r="BR38" s="252">
        <v>88.28</v>
      </c>
      <c r="BS38" s="251">
        <v>89</v>
      </c>
      <c r="BT38" s="251">
        <v>88.03</v>
      </c>
      <c r="BU38" s="251">
        <v>87.2</v>
      </c>
      <c r="BV38" s="251">
        <v>83.8</v>
      </c>
      <c r="BW38" s="251">
        <v>88.01</v>
      </c>
      <c r="BX38" s="252">
        <v>87.21</v>
      </c>
      <c r="BY38" s="251">
        <v>87.91</v>
      </c>
      <c r="BZ38" s="251">
        <v>86.02</v>
      </c>
      <c r="CA38" s="251">
        <v>84.26</v>
      </c>
      <c r="CB38" s="251">
        <v>79.78</v>
      </c>
      <c r="CC38" s="251">
        <v>83.24</v>
      </c>
      <c r="CD38" s="252">
        <v>84.25</v>
      </c>
      <c r="CE38" s="251">
        <v>87.88</v>
      </c>
      <c r="CF38" s="251">
        <v>89.1</v>
      </c>
      <c r="CG38" s="251">
        <v>87.92</v>
      </c>
      <c r="CH38" s="251">
        <v>86.59</v>
      </c>
      <c r="CI38" s="251">
        <v>88.33</v>
      </c>
      <c r="CJ38" s="252">
        <v>87.96</v>
      </c>
      <c r="CK38" s="251">
        <v>83.01</v>
      </c>
      <c r="CL38" s="251">
        <v>86</v>
      </c>
      <c r="CM38" s="251">
        <v>95.14</v>
      </c>
      <c r="CN38" s="251">
        <v>81.25</v>
      </c>
      <c r="CO38" s="251">
        <v>87.36</v>
      </c>
      <c r="CP38" s="252">
        <v>86.57</v>
      </c>
      <c r="CQ38" s="251">
        <v>88.41</v>
      </c>
      <c r="CR38" s="251">
        <v>79.81</v>
      </c>
      <c r="CS38" s="251">
        <v>88.68</v>
      </c>
      <c r="CT38" s="251">
        <v>85.08</v>
      </c>
      <c r="CU38" s="251">
        <v>87.19</v>
      </c>
      <c r="CV38" s="252">
        <v>85.84</v>
      </c>
      <c r="CW38" s="251">
        <v>78.489999999999995</v>
      </c>
      <c r="CX38" s="251">
        <v>78.31</v>
      </c>
      <c r="CY38" s="251">
        <v>81.849999999999994</v>
      </c>
      <c r="CZ38" s="251">
        <v>76.08</v>
      </c>
      <c r="DA38" s="251">
        <v>83.91</v>
      </c>
      <c r="DB38" s="252">
        <v>79.739999999999995</v>
      </c>
      <c r="DC38" s="251">
        <v>84.95</v>
      </c>
      <c r="DD38" s="251">
        <v>85.05</v>
      </c>
      <c r="DE38" s="251">
        <v>84.1</v>
      </c>
      <c r="DF38" s="251">
        <v>83.19</v>
      </c>
      <c r="DG38" s="251">
        <v>80.44</v>
      </c>
      <c r="DH38" s="252">
        <v>83.55</v>
      </c>
      <c r="DI38" s="251">
        <v>86.62</v>
      </c>
      <c r="DJ38" s="251">
        <v>86.52</v>
      </c>
      <c r="DK38" s="251">
        <v>86.93</v>
      </c>
      <c r="DL38" s="251">
        <v>91.45</v>
      </c>
      <c r="DM38" s="251">
        <v>90.72</v>
      </c>
      <c r="DN38" s="252">
        <v>88.45</v>
      </c>
      <c r="DO38" s="251">
        <v>88.1</v>
      </c>
      <c r="DP38" s="251">
        <v>92.56</v>
      </c>
      <c r="DQ38" s="251">
        <v>92.72</v>
      </c>
      <c r="DR38" s="251">
        <v>89.6</v>
      </c>
      <c r="DS38" s="251">
        <v>88.48</v>
      </c>
      <c r="DT38" s="256">
        <v>90.29</v>
      </c>
      <c r="DU38" s="251">
        <v>91.39</v>
      </c>
      <c r="DV38" s="251">
        <v>91.03</v>
      </c>
      <c r="DW38" s="251">
        <v>91.28</v>
      </c>
      <c r="DX38" s="251">
        <v>88.79</v>
      </c>
      <c r="DY38" s="251">
        <v>86.77</v>
      </c>
      <c r="DZ38" s="256">
        <v>89.86</v>
      </c>
      <c r="EA38" s="102"/>
      <c r="EB38" s="102"/>
      <c r="EC38" s="102"/>
      <c r="ED38" s="102"/>
      <c r="EE38" s="102"/>
      <c r="EF38" s="102"/>
      <c r="EG38" s="102"/>
      <c r="EH38" s="102"/>
      <c r="EI38" s="102"/>
      <c r="EJ38" s="102"/>
      <c r="EK38" s="102"/>
      <c r="EL38" s="102"/>
      <c r="EM38" s="102"/>
      <c r="EN38" s="102"/>
      <c r="EO38" s="102"/>
      <c r="EP38" s="102"/>
      <c r="EQ38" s="102"/>
      <c r="ER38" s="102"/>
      <c r="ES38" s="102"/>
      <c r="ET38" s="102"/>
      <c r="EU38" s="103"/>
    </row>
    <row r="39" spans="1:151" s="43" customFormat="1" ht="24.75" hidden="1" customHeight="1" x14ac:dyDescent="0.2">
      <c r="A39" s="95">
        <v>23</v>
      </c>
      <c r="B39" s="96">
        <v>6</v>
      </c>
      <c r="C39" s="97" t="s">
        <v>569</v>
      </c>
      <c r="D39" s="98" t="s">
        <v>14</v>
      </c>
      <c r="E39" s="99" t="s">
        <v>15</v>
      </c>
      <c r="F39" s="235">
        <v>82.71</v>
      </c>
      <c r="G39" s="244">
        <v>84.11</v>
      </c>
      <c r="H39" s="245">
        <v>84.96</v>
      </c>
      <c r="I39" s="244">
        <v>82.43</v>
      </c>
      <c r="J39" s="245">
        <v>79.84</v>
      </c>
      <c r="K39" s="244">
        <v>84.9</v>
      </c>
      <c r="L39" s="245">
        <v>83.79</v>
      </c>
      <c r="M39" s="244">
        <v>78.95</v>
      </c>
      <c r="N39" s="245">
        <v>80.2</v>
      </c>
      <c r="O39" s="246">
        <v>85.25</v>
      </c>
      <c r="P39" s="28"/>
      <c r="Q39" s="250">
        <v>75.84</v>
      </c>
      <c r="R39" s="251">
        <v>84.42</v>
      </c>
      <c r="S39" s="251">
        <v>68.72</v>
      </c>
      <c r="T39" s="251">
        <v>75.44</v>
      </c>
      <c r="U39" s="251">
        <v>83.88</v>
      </c>
      <c r="V39" s="252">
        <v>77.650000000000006</v>
      </c>
      <c r="W39" s="251">
        <v>71.510000000000005</v>
      </c>
      <c r="X39" s="251">
        <v>87.33</v>
      </c>
      <c r="Y39" s="251">
        <v>87.86</v>
      </c>
      <c r="Z39" s="251">
        <v>79.180000000000007</v>
      </c>
      <c r="AA39" s="251">
        <v>89.19</v>
      </c>
      <c r="AB39" s="251">
        <v>69.599999999999994</v>
      </c>
      <c r="AC39" s="252">
        <v>80.78</v>
      </c>
      <c r="AD39" s="251">
        <v>77.66</v>
      </c>
      <c r="AE39" s="251">
        <v>80.349999999999994</v>
      </c>
      <c r="AF39" s="251">
        <v>80.349999999999994</v>
      </c>
      <c r="AG39" s="251">
        <v>82.54</v>
      </c>
      <c r="AH39" s="251">
        <v>77.8</v>
      </c>
      <c r="AI39" s="252">
        <v>79.75</v>
      </c>
      <c r="AJ39" s="251">
        <v>85.2</v>
      </c>
      <c r="AK39" s="251">
        <v>80.47</v>
      </c>
      <c r="AL39" s="251">
        <v>84.53</v>
      </c>
      <c r="AM39" s="251">
        <v>81.510000000000005</v>
      </c>
      <c r="AN39" s="251">
        <v>83.39</v>
      </c>
      <c r="AO39" s="252">
        <v>83.02</v>
      </c>
      <c r="AP39" s="251">
        <v>88.49</v>
      </c>
      <c r="AQ39" s="251">
        <v>84.51</v>
      </c>
      <c r="AR39" s="251">
        <v>84.62</v>
      </c>
      <c r="AS39" s="251">
        <v>59.17</v>
      </c>
      <c r="AT39" s="252">
        <v>79.33</v>
      </c>
      <c r="AU39" s="251">
        <v>85.23</v>
      </c>
      <c r="AV39" s="251">
        <v>80.94</v>
      </c>
      <c r="AW39" s="251">
        <v>79.290000000000006</v>
      </c>
      <c r="AX39" s="251">
        <v>70.709999999999994</v>
      </c>
      <c r="AY39" s="251">
        <v>74.400000000000006</v>
      </c>
      <c r="AZ39" s="252">
        <v>78.14</v>
      </c>
      <c r="BA39" s="251">
        <v>79.760000000000005</v>
      </c>
      <c r="BB39" s="251">
        <v>78.12</v>
      </c>
      <c r="BC39" s="251">
        <v>77.760000000000005</v>
      </c>
      <c r="BD39" s="251">
        <v>86.98</v>
      </c>
      <c r="BE39" s="251">
        <v>90</v>
      </c>
      <c r="BF39" s="252">
        <v>82.54</v>
      </c>
      <c r="BG39" s="251">
        <v>89.41</v>
      </c>
      <c r="BH39" s="251">
        <v>89.94</v>
      </c>
      <c r="BI39" s="251">
        <v>87.49</v>
      </c>
      <c r="BJ39" s="251">
        <v>77.89</v>
      </c>
      <c r="BK39" s="251">
        <v>89.42</v>
      </c>
      <c r="BL39" s="252">
        <v>86.84</v>
      </c>
      <c r="BM39" s="251">
        <v>89.3</v>
      </c>
      <c r="BN39" s="251">
        <v>87.53</v>
      </c>
      <c r="BO39" s="251">
        <v>85.96</v>
      </c>
      <c r="BP39" s="251">
        <v>84.88</v>
      </c>
      <c r="BQ39" s="251">
        <v>78.59</v>
      </c>
      <c r="BR39" s="252">
        <v>85.26</v>
      </c>
      <c r="BS39" s="251">
        <v>85.71</v>
      </c>
      <c r="BT39" s="251">
        <v>85.09</v>
      </c>
      <c r="BU39" s="251">
        <v>85.7</v>
      </c>
      <c r="BV39" s="251">
        <v>81.75</v>
      </c>
      <c r="BW39" s="251">
        <v>84.44</v>
      </c>
      <c r="BX39" s="252">
        <v>84.54</v>
      </c>
      <c r="BY39" s="251">
        <v>84.62</v>
      </c>
      <c r="BZ39" s="251">
        <v>83.95</v>
      </c>
      <c r="CA39" s="251">
        <v>81.05</v>
      </c>
      <c r="CB39" s="251">
        <v>76.33</v>
      </c>
      <c r="CC39" s="251">
        <v>81.16</v>
      </c>
      <c r="CD39" s="252">
        <v>81.45</v>
      </c>
      <c r="CE39" s="251">
        <v>84.88</v>
      </c>
      <c r="CF39" s="251">
        <v>86.47</v>
      </c>
      <c r="CG39" s="251">
        <v>84.53</v>
      </c>
      <c r="CH39" s="251">
        <v>83.7</v>
      </c>
      <c r="CI39" s="251">
        <v>86.36</v>
      </c>
      <c r="CJ39" s="252">
        <v>85.19</v>
      </c>
      <c r="CK39" s="251">
        <v>82.21</v>
      </c>
      <c r="CL39" s="251">
        <v>83.39</v>
      </c>
      <c r="CM39" s="251">
        <v>90.35</v>
      </c>
      <c r="CN39" s="251">
        <v>79.760000000000005</v>
      </c>
      <c r="CO39" s="251">
        <v>84.65</v>
      </c>
      <c r="CP39" s="252">
        <v>84.08</v>
      </c>
      <c r="CQ39" s="251">
        <v>85.96</v>
      </c>
      <c r="CR39" s="251">
        <v>80.819999999999993</v>
      </c>
      <c r="CS39" s="251">
        <v>84.65</v>
      </c>
      <c r="CT39" s="251">
        <v>82.79</v>
      </c>
      <c r="CU39" s="251">
        <v>84.12</v>
      </c>
      <c r="CV39" s="252">
        <v>83.67</v>
      </c>
      <c r="CW39" s="251">
        <v>73.680000000000007</v>
      </c>
      <c r="CX39" s="251">
        <v>72.709999999999994</v>
      </c>
      <c r="CY39" s="251">
        <v>76.94</v>
      </c>
      <c r="CZ39" s="251">
        <v>72.87</v>
      </c>
      <c r="DA39" s="251">
        <v>81.63</v>
      </c>
      <c r="DB39" s="252">
        <v>75.569999999999993</v>
      </c>
      <c r="DC39" s="251">
        <v>82.74</v>
      </c>
      <c r="DD39" s="251">
        <v>84.77</v>
      </c>
      <c r="DE39" s="251">
        <v>82.46</v>
      </c>
      <c r="DF39" s="251">
        <v>83.98</v>
      </c>
      <c r="DG39" s="251">
        <v>78.25</v>
      </c>
      <c r="DH39" s="252">
        <v>82.44</v>
      </c>
      <c r="DI39" s="251">
        <v>82.67</v>
      </c>
      <c r="DJ39" s="251">
        <v>84.42</v>
      </c>
      <c r="DK39" s="251">
        <v>81.86</v>
      </c>
      <c r="DL39" s="251">
        <v>90.87</v>
      </c>
      <c r="DM39" s="251">
        <v>90.81</v>
      </c>
      <c r="DN39" s="252">
        <v>86.13</v>
      </c>
      <c r="DO39" s="251">
        <v>84.62</v>
      </c>
      <c r="DP39" s="251">
        <v>90.58</v>
      </c>
      <c r="DQ39" s="251">
        <v>90.64</v>
      </c>
      <c r="DR39" s="251">
        <v>87.02</v>
      </c>
      <c r="DS39" s="251">
        <v>84.05</v>
      </c>
      <c r="DT39" s="256">
        <v>87.37</v>
      </c>
      <c r="DU39" s="251">
        <v>91.12</v>
      </c>
      <c r="DV39" s="251">
        <v>89.3</v>
      </c>
      <c r="DW39" s="251">
        <v>85.78</v>
      </c>
      <c r="DX39" s="251">
        <v>85.12</v>
      </c>
      <c r="DY39" s="251">
        <v>84.8</v>
      </c>
      <c r="DZ39" s="256">
        <v>87.21</v>
      </c>
      <c r="EA39" s="102"/>
      <c r="EB39" s="102"/>
      <c r="EC39" s="102"/>
      <c r="ED39" s="102"/>
      <c r="EE39" s="102"/>
      <c r="EF39" s="102"/>
      <c r="EG39" s="102"/>
      <c r="EH39" s="102"/>
      <c r="EI39" s="102"/>
      <c r="EJ39" s="102"/>
      <c r="EK39" s="102"/>
      <c r="EL39" s="102"/>
      <c r="EM39" s="102"/>
      <c r="EN39" s="102"/>
      <c r="EO39" s="102"/>
      <c r="EP39" s="102"/>
      <c r="EQ39" s="102"/>
      <c r="ER39" s="102"/>
      <c r="ES39" s="102"/>
      <c r="ET39" s="102"/>
      <c r="EU39" s="103"/>
    </row>
    <row r="40" spans="1:151" s="43" customFormat="1" ht="24.75" hidden="1" customHeight="1" x14ac:dyDescent="0.2">
      <c r="A40" s="95">
        <v>24</v>
      </c>
      <c r="B40" s="96">
        <v>6</v>
      </c>
      <c r="C40" s="97" t="s">
        <v>569</v>
      </c>
      <c r="D40" s="98" t="s">
        <v>16</v>
      </c>
      <c r="E40" s="99" t="s">
        <v>17</v>
      </c>
      <c r="F40" s="235">
        <v>83.47</v>
      </c>
      <c r="G40" s="244">
        <v>84.54</v>
      </c>
      <c r="H40" s="245">
        <v>85.61</v>
      </c>
      <c r="I40" s="244">
        <v>82.75</v>
      </c>
      <c r="J40" s="245">
        <v>82.39</v>
      </c>
      <c r="K40" s="244">
        <v>87.01</v>
      </c>
      <c r="L40" s="245">
        <v>83.49</v>
      </c>
      <c r="M40" s="244">
        <v>77.08</v>
      </c>
      <c r="N40" s="245">
        <v>80.33</v>
      </c>
      <c r="O40" s="246">
        <v>87.94</v>
      </c>
      <c r="P40" s="28"/>
      <c r="Q40" s="250">
        <v>73.41</v>
      </c>
      <c r="R40" s="251">
        <v>84.61</v>
      </c>
      <c r="S40" s="251">
        <v>62.21</v>
      </c>
      <c r="T40" s="251">
        <v>80.44</v>
      </c>
      <c r="U40" s="251">
        <v>86.47</v>
      </c>
      <c r="V40" s="252">
        <v>77.41</v>
      </c>
      <c r="W40" s="251">
        <v>73.87</v>
      </c>
      <c r="X40" s="251">
        <v>88.18</v>
      </c>
      <c r="Y40" s="251">
        <v>89.27</v>
      </c>
      <c r="Z40" s="251">
        <v>72.709999999999994</v>
      </c>
      <c r="AA40" s="251">
        <v>90.58</v>
      </c>
      <c r="AB40" s="251">
        <v>69.45</v>
      </c>
      <c r="AC40" s="252">
        <v>80.73</v>
      </c>
      <c r="AD40" s="251">
        <v>78.38</v>
      </c>
      <c r="AE40" s="251">
        <v>75.81</v>
      </c>
      <c r="AF40" s="251">
        <v>75.88</v>
      </c>
      <c r="AG40" s="251">
        <v>76.61</v>
      </c>
      <c r="AH40" s="251">
        <v>71.62</v>
      </c>
      <c r="AI40" s="252">
        <v>75.66</v>
      </c>
      <c r="AJ40" s="251">
        <v>88.06</v>
      </c>
      <c r="AK40" s="251">
        <v>81.62</v>
      </c>
      <c r="AL40" s="251">
        <v>85.91</v>
      </c>
      <c r="AM40" s="251">
        <v>83.68</v>
      </c>
      <c r="AN40" s="251">
        <v>83.37</v>
      </c>
      <c r="AO40" s="252">
        <v>84.53</v>
      </c>
      <c r="AP40" s="251">
        <v>87.45</v>
      </c>
      <c r="AQ40" s="251">
        <v>89.85</v>
      </c>
      <c r="AR40" s="251">
        <v>85.04</v>
      </c>
      <c r="AS40" s="251">
        <v>55.29</v>
      </c>
      <c r="AT40" s="252">
        <v>79.72</v>
      </c>
      <c r="AU40" s="251">
        <v>85.31</v>
      </c>
      <c r="AV40" s="251">
        <v>84.91</v>
      </c>
      <c r="AW40" s="251">
        <v>78.59</v>
      </c>
      <c r="AX40" s="251">
        <v>71.849999999999994</v>
      </c>
      <c r="AY40" s="251">
        <v>71.819999999999993</v>
      </c>
      <c r="AZ40" s="252">
        <v>78.53</v>
      </c>
      <c r="BA40" s="251">
        <v>79.92</v>
      </c>
      <c r="BB40" s="251">
        <v>77.3</v>
      </c>
      <c r="BC40" s="251">
        <v>78.48</v>
      </c>
      <c r="BD40" s="251">
        <v>85.86</v>
      </c>
      <c r="BE40" s="251">
        <v>91.31</v>
      </c>
      <c r="BF40" s="252">
        <v>82.66</v>
      </c>
      <c r="BG40" s="251">
        <v>92.6</v>
      </c>
      <c r="BH40" s="251">
        <v>94.73</v>
      </c>
      <c r="BI40" s="251">
        <v>88.27</v>
      </c>
      <c r="BJ40" s="251">
        <v>78.239999999999995</v>
      </c>
      <c r="BK40" s="251">
        <v>92.84</v>
      </c>
      <c r="BL40" s="252">
        <v>89.34</v>
      </c>
      <c r="BM40" s="251">
        <v>89.74</v>
      </c>
      <c r="BN40" s="251">
        <v>89.12</v>
      </c>
      <c r="BO40" s="251">
        <v>90.33</v>
      </c>
      <c r="BP40" s="251">
        <v>86.37</v>
      </c>
      <c r="BQ40" s="251">
        <v>82.95</v>
      </c>
      <c r="BR40" s="252">
        <v>87.71</v>
      </c>
      <c r="BS40" s="251">
        <v>88.22</v>
      </c>
      <c r="BT40" s="251">
        <v>87.23</v>
      </c>
      <c r="BU40" s="251">
        <v>88.61</v>
      </c>
      <c r="BV40" s="251">
        <v>81.62</v>
      </c>
      <c r="BW40" s="251">
        <v>85.81</v>
      </c>
      <c r="BX40" s="252">
        <v>86.3</v>
      </c>
      <c r="BY40" s="251">
        <v>85.22</v>
      </c>
      <c r="BZ40" s="251">
        <v>83.19</v>
      </c>
      <c r="CA40" s="251">
        <v>80.67</v>
      </c>
      <c r="CB40" s="251">
        <v>74.099999999999994</v>
      </c>
      <c r="CC40" s="251">
        <v>80.150000000000006</v>
      </c>
      <c r="CD40" s="252">
        <v>80.67</v>
      </c>
      <c r="CE40" s="251">
        <v>85.35</v>
      </c>
      <c r="CF40" s="251">
        <v>84.03</v>
      </c>
      <c r="CG40" s="251">
        <v>84.78</v>
      </c>
      <c r="CH40" s="251">
        <v>84.45</v>
      </c>
      <c r="CI40" s="251">
        <v>84.16</v>
      </c>
      <c r="CJ40" s="252">
        <v>84.55</v>
      </c>
      <c r="CK40" s="251">
        <v>83.14</v>
      </c>
      <c r="CL40" s="251">
        <v>85.71</v>
      </c>
      <c r="CM40" s="251">
        <v>95.69</v>
      </c>
      <c r="CN40" s="251">
        <v>81.19</v>
      </c>
      <c r="CO40" s="251">
        <v>88.35</v>
      </c>
      <c r="CP40" s="252">
        <v>86.83</v>
      </c>
      <c r="CQ40" s="251">
        <v>88.64</v>
      </c>
      <c r="CR40" s="251">
        <v>81.99</v>
      </c>
      <c r="CS40" s="251">
        <v>89.52</v>
      </c>
      <c r="CT40" s="251">
        <v>85.68</v>
      </c>
      <c r="CU40" s="251">
        <v>86.79</v>
      </c>
      <c r="CV40" s="252">
        <v>86.53</v>
      </c>
      <c r="CW40" s="251">
        <v>76.12</v>
      </c>
      <c r="CX40" s="251">
        <v>75.72</v>
      </c>
      <c r="CY40" s="251">
        <v>78.819999999999993</v>
      </c>
      <c r="CZ40" s="251">
        <v>75.64</v>
      </c>
      <c r="DA40" s="251">
        <v>83.25</v>
      </c>
      <c r="DB40" s="252">
        <v>77.91</v>
      </c>
      <c r="DC40" s="251">
        <v>84.39</v>
      </c>
      <c r="DD40" s="251">
        <v>81.41</v>
      </c>
      <c r="DE40" s="251">
        <v>80.98</v>
      </c>
      <c r="DF40" s="251">
        <v>85.31</v>
      </c>
      <c r="DG40" s="251">
        <v>77.92</v>
      </c>
      <c r="DH40" s="252">
        <v>82.03</v>
      </c>
      <c r="DI40" s="251">
        <v>81.77</v>
      </c>
      <c r="DJ40" s="251">
        <v>83.39</v>
      </c>
      <c r="DK40" s="251">
        <v>84.19</v>
      </c>
      <c r="DL40" s="251">
        <v>91.06</v>
      </c>
      <c r="DM40" s="251">
        <v>91.03</v>
      </c>
      <c r="DN40" s="252">
        <v>86.3</v>
      </c>
      <c r="DO40" s="251">
        <v>85.51</v>
      </c>
      <c r="DP40" s="251">
        <v>90.26</v>
      </c>
      <c r="DQ40" s="251">
        <v>91.25</v>
      </c>
      <c r="DR40" s="251">
        <v>87.43</v>
      </c>
      <c r="DS40" s="251">
        <v>88.13</v>
      </c>
      <c r="DT40" s="256">
        <v>88.52</v>
      </c>
      <c r="DU40" s="251">
        <v>89.64</v>
      </c>
      <c r="DV40" s="251">
        <v>90.4</v>
      </c>
      <c r="DW40" s="251">
        <v>89.34</v>
      </c>
      <c r="DX40" s="251">
        <v>87.06</v>
      </c>
      <c r="DY40" s="251">
        <v>83.91</v>
      </c>
      <c r="DZ40" s="256">
        <v>88.08</v>
      </c>
      <c r="EA40" s="102"/>
      <c r="EB40" s="102"/>
      <c r="EC40" s="102"/>
      <c r="ED40" s="102"/>
      <c r="EE40" s="102"/>
      <c r="EF40" s="102"/>
      <c r="EG40" s="102"/>
      <c r="EH40" s="102"/>
      <c r="EI40" s="102"/>
      <c r="EJ40" s="102"/>
      <c r="EK40" s="102"/>
      <c r="EL40" s="102"/>
      <c r="EM40" s="102"/>
      <c r="EN40" s="102"/>
      <c r="EO40" s="102"/>
      <c r="EP40" s="102"/>
      <c r="EQ40" s="102"/>
      <c r="ER40" s="102"/>
      <c r="ES40" s="102"/>
      <c r="ET40" s="102"/>
      <c r="EU40" s="103"/>
    </row>
    <row r="41" spans="1:151" s="43" customFormat="1" ht="24.75" hidden="1" customHeight="1" x14ac:dyDescent="0.2">
      <c r="A41" s="95">
        <v>25</v>
      </c>
      <c r="B41" s="96">
        <v>6</v>
      </c>
      <c r="C41" s="97" t="s">
        <v>569</v>
      </c>
      <c r="D41" s="98" t="s">
        <v>18</v>
      </c>
      <c r="E41" s="99" t="s">
        <v>19</v>
      </c>
      <c r="F41" s="235">
        <v>84.77</v>
      </c>
      <c r="G41" s="244">
        <v>85.63</v>
      </c>
      <c r="H41" s="245">
        <v>85.23</v>
      </c>
      <c r="I41" s="244">
        <v>82.46</v>
      </c>
      <c r="J41" s="245">
        <v>80.97</v>
      </c>
      <c r="K41" s="244">
        <v>86.24</v>
      </c>
      <c r="L41" s="245">
        <v>83.4</v>
      </c>
      <c r="M41" s="244">
        <v>79.77</v>
      </c>
      <c r="N41" s="245">
        <v>79.98</v>
      </c>
      <c r="O41" s="246">
        <v>87.67</v>
      </c>
      <c r="P41" s="28"/>
      <c r="Q41" s="250">
        <v>72.430000000000007</v>
      </c>
      <c r="R41" s="251">
        <v>83.12</v>
      </c>
      <c r="S41" s="251">
        <v>65.36</v>
      </c>
      <c r="T41" s="251">
        <v>78.569999999999993</v>
      </c>
      <c r="U41" s="251">
        <v>86.13</v>
      </c>
      <c r="V41" s="252">
        <v>77.08</v>
      </c>
      <c r="W41" s="251">
        <v>75.180000000000007</v>
      </c>
      <c r="X41" s="251">
        <v>91.71</v>
      </c>
      <c r="Y41" s="251">
        <v>87.03</v>
      </c>
      <c r="Z41" s="251">
        <v>76.61</v>
      </c>
      <c r="AA41" s="251">
        <v>92.43</v>
      </c>
      <c r="AB41" s="251">
        <v>71.349999999999994</v>
      </c>
      <c r="AC41" s="252">
        <v>82.37</v>
      </c>
      <c r="AD41" s="251">
        <v>81.96</v>
      </c>
      <c r="AE41" s="251">
        <v>81.8</v>
      </c>
      <c r="AF41" s="251">
        <v>80</v>
      </c>
      <c r="AG41" s="251">
        <v>83.39</v>
      </c>
      <c r="AH41" s="251">
        <v>82.68</v>
      </c>
      <c r="AI41" s="252">
        <v>81.97</v>
      </c>
      <c r="AJ41" s="251">
        <v>90.89</v>
      </c>
      <c r="AK41" s="251">
        <v>84.46</v>
      </c>
      <c r="AL41" s="251">
        <v>84.86</v>
      </c>
      <c r="AM41" s="251">
        <v>82.32</v>
      </c>
      <c r="AN41" s="251">
        <v>82.68</v>
      </c>
      <c r="AO41" s="252">
        <v>85.04</v>
      </c>
      <c r="AP41" s="251">
        <v>81.62</v>
      </c>
      <c r="AQ41" s="251">
        <v>89.91</v>
      </c>
      <c r="AR41" s="251">
        <v>81.64</v>
      </c>
      <c r="AS41" s="251">
        <v>51.67</v>
      </c>
      <c r="AT41" s="252">
        <v>76.36</v>
      </c>
      <c r="AU41" s="251">
        <v>85.36</v>
      </c>
      <c r="AV41" s="251">
        <v>81.44</v>
      </c>
      <c r="AW41" s="251">
        <v>81.62</v>
      </c>
      <c r="AX41" s="251">
        <v>72.61</v>
      </c>
      <c r="AY41" s="251">
        <v>66.3</v>
      </c>
      <c r="AZ41" s="252">
        <v>77.540000000000006</v>
      </c>
      <c r="BA41" s="251">
        <v>84.81</v>
      </c>
      <c r="BB41" s="251">
        <v>76.73</v>
      </c>
      <c r="BC41" s="251">
        <v>80.36</v>
      </c>
      <c r="BD41" s="251">
        <v>82.34</v>
      </c>
      <c r="BE41" s="251">
        <v>88.93</v>
      </c>
      <c r="BF41" s="252">
        <v>82.65</v>
      </c>
      <c r="BG41" s="251">
        <v>91.71</v>
      </c>
      <c r="BH41" s="251">
        <v>92.43</v>
      </c>
      <c r="BI41" s="251">
        <v>88.18</v>
      </c>
      <c r="BJ41" s="251">
        <v>83.64</v>
      </c>
      <c r="BK41" s="251">
        <v>95.14</v>
      </c>
      <c r="BL41" s="252">
        <v>90.24</v>
      </c>
      <c r="BM41" s="251">
        <v>90</v>
      </c>
      <c r="BN41" s="251">
        <v>87.45</v>
      </c>
      <c r="BO41" s="251">
        <v>88</v>
      </c>
      <c r="BP41" s="251">
        <v>84.5</v>
      </c>
      <c r="BQ41" s="251">
        <v>75.47</v>
      </c>
      <c r="BR41" s="252">
        <v>85.16</v>
      </c>
      <c r="BS41" s="251">
        <v>89.09</v>
      </c>
      <c r="BT41" s="251">
        <v>86.55</v>
      </c>
      <c r="BU41" s="251">
        <v>87.57</v>
      </c>
      <c r="BV41" s="251">
        <v>84.86</v>
      </c>
      <c r="BW41" s="251">
        <v>88.47</v>
      </c>
      <c r="BX41" s="252">
        <v>87.31</v>
      </c>
      <c r="BY41" s="251">
        <v>85.77</v>
      </c>
      <c r="BZ41" s="251">
        <v>81.819999999999993</v>
      </c>
      <c r="CA41" s="251">
        <v>78.92</v>
      </c>
      <c r="CB41" s="251">
        <v>75.14</v>
      </c>
      <c r="CC41" s="251">
        <v>79.099999999999994</v>
      </c>
      <c r="CD41" s="252">
        <v>80.14</v>
      </c>
      <c r="CE41" s="251">
        <v>87.32</v>
      </c>
      <c r="CF41" s="251">
        <v>88.57</v>
      </c>
      <c r="CG41" s="251">
        <v>87.14</v>
      </c>
      <c r="CH41" s="251">
        <v>82.68</v>
      </c>
      <c r="CI41" s="251">
        <v>85.36</v>
      </c>
      <c r="CJ41" s="252">
        <v>86.21</v>
      </c>
      <c r="CK41" s="251">
        <v>83.93</v>
      </c>
      <c r="CL41" s="251">
        <v>82.32</v>
      </c>
      <c r="CM41" s="251">
        <v>93.75</v>
      </c>
      <c r="CN41" s="251">
        <v>78.930000000000007</v>
      </c>
      <c r="CO41" s="251">
        <v>83.93</v>
      </c>
      <c r="CP41" s="252">
        <v>84.57</v>
      </c>
      <c r="CQ41" s="251">
        <v>89.37</v>
      </c>
      <c r="CR41" s="251">
        <v>76.25</v>
      </c>
      <c r="CS41" s="251">
        <v>89.09</v>
      </c>
      <c r="CT41" s="251">
        <v>85.41</v>
      </c>
      <c r="CU41" s="251">
        <v>85.59</v>
      </c>
      <c r="CV41" s="252">
        <v>85.12</v>
      </c>
      <c r="CW41" s="251">
        <v>76.61</v>
      </c>
      <c r="CX41" s="251">
        <v>74.59</v>
      </c>
      <c r="CY41" s="251">
        <v>78.39</v>
      </c>
      <c r="CZ41" s="251">
        <v>75.180000000000007</v>
      </c>
      <c r="DA41" s="251">
        <v>81.98</v>
      </c>
      <c r="DB41" s="252">
        <v>77.349999999999994</v>
      </c>
      <c r="DC41" s="251"/>
      <c r="DD41" s="251"/>
      <c r="DE41" s="251"/>
      <c r="DF41" s="251"/>
      <c r="DG41" s="251"/>
      <c r="DH41" s="252"/>
      <c r="DI41" s="251">
        <v>83.24</v>
      </c>
      <c r="DJ41" s="251">
        <v>84.91</v>
      </c>
      <c r="DK41" s="251">
        <v>83.64</v>
      </c>
      <c r="DL41" s="251">
        <v>90.36</v>
      </c>
      <c r="DM41" s="251">
        <v>91.27</v>
      </c>
      <c r="DN41" s="252">
        <v>86.68</v>
      </c>
      <c r="DO41" s="251">
        <v>86.43</v>
      </c>
      <c r="DP41" s="251">
        <v>90.63</v>
      </c>
      <c r="DQ41" s="251">
        <v>88.04</v>
      </c>
      <c r="DR41" s="251">
        <v>89.29</v>
      </c>
      <c r="DS41" s="251">
        <v>84.46</v>
      </c>
      <c r="DT41" s="256">
        <v>87.76</v>
      </c>
      <c r="DU41" s="251">
        <v>88.73</v>
      </c>
      <c r="DV41" s="251">
        <v>89.01</v>
      </c>
      <c r="DW41" s="251">
        <v>90.09</v>
      </c>
      <c r="DX41" s="251">
        <v>86.36</v>
      </c>
      <c r="DY41" s="251">
        <v>85.09</v>
      </c>
      <c r="DZ41" s="256">
        <v>87.86</v>
      </c>
      <c r="EA41" s="258">
        <v>83.78</v>
      </c>
      <c r="EB41" s="258">
        <v>91.89</v>
      </c>
      <c r="EC41" s="258">
        <v>92.79</v>
      </c>
      <c r="ED41" s="258">
        <v>85.23</v>
      </c>
      <c r="EE41" s="258">
        <v>88.91</v>
      </c>
      <c r="EF41" s="258">
        <v>87.03</v>
      </c>
      <c r="EG41" s="258">
        <v>82.34</v>
      </c>
      <c r="EH41" s="258">
        <v>92.97</v>
      </c>
      <c r="EI41" s="258">
        <v>88</v>
      </c>
      <c r="EJ41" s="258">
        <v>90.81</v>
      </c>
      <c r="EK41" s="258">
        <v>91.53</v>
      </c>
      <c r="EL41" s="258">
        <v>85.23</v>
      </c>
      <c r="EM41" s="258">
        <v>94.23</v>
      </c>
      <c r="EN41" s="258">
        <v>93.09</v>
      </c>
      <c r="EO41" s="258">
        <v>95.14</v>
      </c>
      <c r="EP41" s="258">
        <v>96.22</v>
      </c>
      <c r="EQ41" s="258">
        <v>93.15</v>
      </c>
      <c r="ER41" s="258">
        <v>89.73</v>
      </c>
      <c r="ES41" s="258">
        <v>90.45</v>
      </c>
      <c r="ET41" s="258">
        <v>85.95</v>
      </c>
      <c r="EU41" s="259">
        <v>89.92</v>
      </c>
    </row>
    <row r="42" spans="1:151" s="43" customFormat="1" ht="24.75" hidden="1" customHeight="1" x14ac:dyDescent="0.2">
      <c r="A42" s="95">
        <v>26</v>
      </c>
      <c r="B42" s="96">
        <v>6</v>
      </c>
      <c r="C42" s="97" t="s">
        <v>569</v>
      </c>
      <c r="D42" s="98" t="s">
        <v>20</v>
      </c>
      <c r="E42" s="99" t="s">
        <v>21</v>
      </c>
      <c r="F42" s="235">
        <v>86.12</v>
      </c>
      <c r="G42" s="244">
        <v>87.42</v>
      </c>
      <c r="H42" s="245">
        <v>89.46</v>
      </c>
      <c r="I42" s="244">
        <v>86.8</v>
      </c>
      <c r="J42" s="245">
        <v>82.35</v>
      </c>
      <c r="K42" s="244">
        <v>88.39</v>
      </c>
      <c r="L42" s="245">
        <v>87.8</v>
      </c>
      <c r="M42" s="244">
        <v>79.62</v>
      </c>
      <c r="N42" s="245">
        <v>83.45</v>
      </c>
      <c r="O42" s="246">
        <v>89.77</v>
      </c>
      <c r="P42" s="28"/>
      <c r="Q42" s="250">
        <v>80.150000000000006</v>
      </c>
      <c r="R42" s="251">
        <v>82.41</v>
      </c>
      <c r="S42" s="251">
        <v>72.63</v>
      </c>
      <c r="T42" s="251">
        <v>83.96</v>
      </c>
      <c r="U42" s="251">
        <v>87.65</v>
      </c>
      <c r="V42" s="252">
        <v>81.349999999999994</v>
      </c>
      <c r="W42" s="251">
        <v>75.63</v>
      </c>
      <c r="X42" s="251">
        <v>90.72</v>
      </c>
      <c r="Y42" s="251">
        <v>92.13</v>
      </c>
      <c r="Z42" s="251">
        <v>79.47</v>
      </c>
      <c r="AA42" s="251">
        <v>92.33</v>
      </c>
      <c r="AB42" s="251">
        <v>73.37</v>
      </c>
      <c r="AC42" s="252">
        <v>83.98</v>
      </c>
      <c r="AD42" s="251">
        <v>79.55</v>
      </c>
      <c r="AE42" s="251">
        <v>78.349999999999994</v>
      </c>
      <c r="AF42" s="251">
        <v>78.459999999999994</v>
      </c>
      <c r="AG42" s="251">
        <v>79.099999999999994</v>
      </c>
      <c r="AH42" s="251">
        <v>77.02</v>
      </c>
      <c r="AI42" s="252">
        <v>78.5</v>
      </c>
      <c r="AJ42" s="251">
        <v>90.04</v>
      </c>
      <c r="AK42" s="251">
        <v>84.72</v>
      </c>
      <c r="AL42" s="251">
        <v>85.64</v>
      </c>
      <c r="AM42" s="251">
        <v>86.82</v>
      </c>
      <c r="AN42" s="251">
        <v>87.09</v>
      </c>
      <c r="AO42" s="252">
        <v>86.86</v>
      </c>
      <c r="AP42" s="251">
        <v>91.2</v>
      </c>
      <c r="AQ42" s="251">
        <v>89.36</v>
      </c>
      <c r="AR42" s="251">
        <v>91.74</v>
      </c>
      <c r="AS42" s="251">
        <v>57.65</v>
      </c>
      <c r="AT42" s="252">
        <v>82.64</v>
      </c>
      <c r="AU42" s="251">
        <v>86.92</v>
      </c>
      <c r="AV42" s="251">
        <v>84.52</v>
      </c>
      <c r="AW42" s="251">
        <v>79.81</v>
      </c>
      <c r="AX42" s="251">
        <v>75.3</v>
      </c>
      <c r="AY42" s="251">
        <v>77.150000000000006</v>
      </c>
      <c r="AZ42" s="252">
        <v>80.75</v>
      </c>
      <c r="BA42" s="251">
        <v>86.95</v>
      </c>
      <c r="BB42" s="251">
        <v>82.29</v>
      </c>
      <c r="BC42" s="251">
        <v>83.52</v>
      </c>
      <c r="BD42" s="251">
        <v>85.63</v>
      </c>
      <c r="BE42" s="251">
        <v>93.35</v>
      </c>
      <c r="BF42" s="252">
        <v>86.38</v>
      </c>
      <c r="BG42" s="251">
        <v>94.91</v>
      </c>
      <c r="BH42" s="251">
        <v>93.85</v>
      </c>
      <c r="BI42" s="251">
        <v>92.2</v>
      </c>
      <c r="BJ42" s="251">
        <v>85.69</v>
      </c>
      <c r="BK42" s="251">
        <v>95.25</v>
      </c>
      <c r="BL42" s="252">
        <v>92.39</v>
      </c>
      <c r="BM42" s="251">
        <v>91.88</v>
      </c>
      <c r="BN42" s="251">
        <v>89.32</v>
      </c>
      <c r="BO42" s="251">
        <v>91.17</v>
      </c>
      <c r="BP42" s="251">
        <v>87.81</v>
      </c>
      <c r="BQ42" s="251">
        <v>82.78</v>
      </c>
      <c r="BR42" s="252">
        <v>88.62</v>
      </c>
      <c r="BS42" s="251">
        <v>90.44</v>
      </c>
      <c r="BT42" s="251">
        <v>88.24</v>
      </c>
      <c r="BU42" s="251">
        <v>87.58</v>
      </c>
      <c r="BV42" s="251">
        <v>84.59</v>
      </c>
      <c r="BW42" s="251">
        <v>89.94</v>
      </c>
      <c r="BX42" s="252">
        <v>88.16</v>
      </c>
      <c r="BY42" s="251">
        <v>89.98</v>
      </c>
      <c r="BZ42" s="251">
        <v>86.88</v>
      </c>
      <c r="CA42" s="251">
        <v>84.56</v>
      </c>
      <c r="CB42" s="251">
        <v>80.27</v>
      </c>
      <c r="CC42" s="251">
        <v>85.53</v>
      </c>
      <c r="CD42" s="252">
        <v>85.46</v>
      </c>
      <c r="CE42" s="251">
        <v>89.26</v>
      </c>
      <c r="CF42" s="251">
        <v>89.24</v>
      </c>
      <c r="CG42" s="251">
        <v>88.11</v>
      </c>
      <c r="CH42" s="251">
        <v>86.57</v>
      </c>
      <c r="CI42" s="251">
        <v>86.74</v>
      </c>
      <c r="CJ42" s="252">
        <v>87.98</v>
      </c>
      <c r="CK42" s="251">
        <v>88.5</v>
      </c>
      <c r="CL42" s="251">
        <v>88.86</v>
      </c>
      <c r="CM42" s="251">
        <v>95.99</v>
      </c>
      <c r="CN42" s="251">
        <v>75.97</v>
      </c>
      <c r="CO42" s="251">
        <v>90.94</v>
      </c>
      <c r="CP42" s="252">
        <v>88.09</v>
      </c>
      <c r="CQ42" s="251">
        <v>90.06</v>
      </c>
      <c r="CR42" s="251">
        <v>77.28</v>
      </c>
      <c r="CS42" s="251">
        <v>90.54</v>
      </c>
      <c r="CT42" s="251">
        <v>87.2</v>
      </c>
      <c r="CU42" s="251">
        <v>90.6</v>
      </c>
      <c r="CV42" s="252">
        <v>87.14</v>
      </c>
      <c r="CW42" s="251">
        <v>74.099999999999994</v>
      </c>
      <c r="CX42" s="251">
        <v>74.42</v>
      </c>
      <c r="CY42" s="251">
        <v>80.569999999999993</v>
      </c>
      <c r="CZ42" s="251">
        <v>71.81</v>
      </c>
      <c r="DA42" s="251">
        <v>82</v>
      </c>
      <c r="DB42" s="252">
        <v>76.59</v>
      </c>
      <c r="DC42" s="251"/>
      <c r="DD42" s="251"/>
      <c r="DE42" s="251"/>
      <c r="DF42" s="251"/>
      <c r="DG42" s="251"/>
      <c r="DH42" s="252"/>
      <c r="DI42" s="251">
        <v>88.6</v>
      </c>
      <c r="DJ42" s="251">
        <v>87.9</v>
      </c>
      <c r="DK42" s="251">
        <v>88.25</v>
      </c>
      <c r="DL42" s="251">
        <v>93.94</v>
      </c>
      <c r="DM42" s="251">
        <v>92.04</v>
      </c>
      <c r="DN42" s="252">
        <v>90.15</v>
      </c>
      <c r="DO42" s="251">
        <v>91.8</v>
      </c>
      <c r="DP42" s="251">
        <v>93.3</v>
      </c>
      <c r="DQ42" s="251">
        <v>92.86</v>
      </c>
      <c r="DR42" s="251">
        <v>92.63</v>
      </c>
      <c r="DS42" s="251">
        <v>91.92</v>
      </c>
      <c r="DT42" s="256">
        <v>92.5</v>
      </c>
      <c r="DU42" s="251">
        <v>93.03</v>
      </c>
      <c r="DV42" s="251">
        <v>94.39</v>
      </c>
      <c r="DW42" s="251">
        <v>94</v>
      </c>
      <c r="DX42" s="251">
        <v>91.16</v>
      </c>
      <c r="DY42" s="251">
        <v>88.59</v>
      </c>
      <c r="DZ42" s="256">
        <v>92.23</v>
      </c>
      <c r="EA42" s="102"/>
      <c r="EB42" s="102"/>
      <c r="EC42" s="102"/>
      <c r="ED42" s="102"/>
      <c r="EE42" s="102"/>
      <c r="EF42" s="102"/>
      <c r="EG42" s="102"/>
      <c r="EH42" s="102"/>
      <c r="EI42" s="102"/>
      <c r="EJ42" s="102"/>
      <c r="EK42" s="102"/>
      <c r="EL42" s="102"/>
      <c r="EM42" s="102"/>
      <c r="EN42" s="102"/>
      <c r="EO42" s="102"/>
      <c r="EP42" s="102"/>
      <c r="EQ42" s="102"/>
      <c r="ER42" s="102"/>
      <c r="ES42" s="102"/>
      <c r="ET42" s="102"/>
      <c r="EU42" s="103"/>
    </row>
    <row r="43" spans="1:151" s="43" customFormat="1" ht="24.75" hidden="1" customHeight="1" x14ac:dyDescent="0.2">
      <c r="A43" s="95">
        <v>27</v>
      </c>
      <c r="B43" s="96">
        <v>6</v>
      </c>
      <c r="C43" s="97" t="s">
        <v>569</v>
      </c>
      <c r="D43" s="98" t="s">
        <v>22</v>
      </c>
      <c r="E43" s="99" t="s">
        <v>23</v>
      </c>
      <c r="F43" s="235">
        <v>86.52</v>
      </c>
      <c r="G43" s="244">
        <v>87.38</v>
      </c>
      <c r="H43" s="245">
        <v>89.46</v>
      </c>
      <c r="I43" s="244">
        <v>85.98</v>
      </c>
      <c r="J43" s="245">
        <v>84</v>
      </c>
      <c r="K43" s="244">
        <v>88.56</v>
      </c>
      <c r="L43" s="245">
        <v>87.43</v>
      </c>
      <c r="M43" s="244">
        <v>81.25</v>
      </c>
      <c r="N43" s="245">
        <v>84.29</v>
      </c>
      <c r="O43" s="246">
        <v>90.29</v>
      </c>
      <c r="P43" s="28"/>
      <c r="Q43" s="250">
        <v>76.98</v>
      </c>
      <c r="R43" s="251">
        <v>86.1</v>
      </c>
      <c r="S43" s="251">
        <v>69.599999999999994</v>
      </c>
      <c r="T43" s="251">
        <v>81.93</v>
      </c>
      <c r="U43" s="251">
        <v>88.22</v>
      </c>
      <c r="V43" s="252">
        <v>80.569999999999993</v>
      </c>
      <c r="W43" s="251">
        <v>81.36</v>
      </c>
      <c r="X43" s="251">
        <v>91.91</v>
      </c>
      <c r="Y43" s="251">
        <v>91.62</v>
      </c>
      <c r="Z43" s="251">
        <v>76.72</v>
      </c>
      <c r="AA43" s="251">
        <v>93.12</v>
      </c>
      <c r="AB43" s="251">
        <v>77.61</v>
      </c>
      <c r="AC43" s="252">
        <v>85.42</v>
      </c>
      <c r="AD43" s="251">
        <v>82.61</v>
      </c>
      <c r="AE43" s="251">
        <v>79.78</v>
      </c>
      <c r="AF43" s="251">
        <v>79.72</v>
      </c>
      <c r="AG43" s="251">
        <v>80.88</v>
      </c>
      <c r="AH43" s="251">
        <v>80.06</v>
      </c>
      <c r="AI43" s="252">
        <v>80.61</v>
      </c>
      <c r="AJ43" s="251">
        <v>90.52</v>
      </c>
      <c r="AK43" s="251">
        <v>85.14</v>
      </c>
      <c r="AL43" s="251">
        <v>83.72</v>
      </c>
      <c r="AM43" s="251">
        <v>84.74</v>
      </c>
      <c r="AN43" s="251">
        <v>86.45</v>
      </c>
      <c r="AO43" s="252">
        <v>86.11</v>
      </c>
      <c r="AP43" s="251">
        <v>89.28</v>
      </c>
      <c r="AQ43" s="251">
        <v>89.86</v>
      </c>
      <c r="AR43" s="251">
        <v>89.47</v>
      </c>
      <c r="AS43" s="251">
        <v>61.33</v>
      </c>
      <c r="AT43" s="252">
        <v>82.6</v>
      </c>
      <c r="AU43" s="251">
        <v>88.38</v>
      </c>
      <c r="AV43" s="251">
        <v>86.77</v>
      </c>
      <c r="AW43" s="251">
        <v>81.25</v>
      </c>
      <c r="AX43" s="251">
        <v>77.19</v>
      </c>
      <c r="AY43" s="251">
        <v>75.78</v>
      </c>
      <c r="AZ43" s="252">
        <v>81.91</v>
      </c>
      <c r="BA43" s="251">
        <v>87.11</v>
      </c>
      <c r="BB43" s="251">
        <v>81.540000000000006</v>
      </c>
      <c r="BC43" s="251">
        <v>82.81</v>
      </c>
      <c r="BD43" s="251">
        <v>86.43</v>
      </c>
      <c r="BE43" s="251">
        <v>93.23</v>
      </c>
      <c r="BF43" s="252">
        <v>86.25</v>
      </c>
      <c r="BG43" s="251">
        <v>94.37</v>
      </c>
      <c r="BH43" s="251">
        <v>94.85</v>
      </c>
      <c r="BI43" s="251">
        <v>94.71</v>
      </c>
      <c r="BJ43" s="251">
        <v>85.51</v>
      </c>
      <c r="BK43" s="251">
        <v>96.1</v>
      </c>
      <c r="BL43" s="252">
        <v>93.12</v>
      </c>
      <c r="BM43" s="251">
        <v>93.91</v>
      </c>
      <c r="BN43" s="251">
        <v>90.25</v>
      </c>
      <c r="BO43" s="251">
        <v>89.91</v>
      </c>
      <c r="BP43" s="251">
        <v>86.8</v>
      </c>
      <c r="BQ43" s="251">
        <v>81.47</v>
      </c>
      <c r="BR43" s="252">
        <v>88.5</v>
      </c>
      <c r="BS43" s="251">
        <v>90.86</v>
      </c>
      <c r="BT43" s="251">
        <v>89.25</v>
      </c>
      <c r="BU43" s="251">
        <v>88.36</v>
      </c>
      <c r="BV43" s="251">
        <v>85.3</v>
      </c>
      <c r="BW43" s="251">
        <v>89.4</v>
      </c>
      <c r="BX43" s="252">
        <v>88.63</v>
      </c>
      <c r="BY43" s="251">
        <v>88.72</v>
      </c>
      <c r="BZ43" s="251">
        <v>86.55</v>
      </c>
      <c r="CA43" s="251">
        <v>83.91</v>
      </c>
      <c r="CB43" s="251">
        <v>81.16</v>
      </c>
      <c r="CC43" s="251">
        <v>84.4</v>
      </c>
      <c r="CD43" s="252">
        <v>84.96</v>
      </c>
      <c r="CE43" s="251">
        <v>89.97</v>
      </c>
      <c r="CF43" s="251">
        <v>89.46</v>
      </c>
      <c r="CG43" s="251">
        <v>89.31</v>
      </c>
      <c r="CH43" s="251">
        <v>86.51</v>
      </c>
      <c r="CI43" s="251">
        <v>87.98</v>
      </c>
      <c r="CJ43" s="252">
        <v>88.65</v>
      </c>
      <c r="CK43" s="251">
        <v>87.56</v>
      </c>
      <c r="CL43" s="251">
        <v>88.4</v>
      </c>
      <c r="CM43" s="251">
        <v>95.92</v>
      </c>
      <c r="CN43" s="251">
        <v>81.19</v>
      </c>
      <c r="CO43" s="251">
        <v>87.58</v>
      </c>
      <c r="CP43" s="252">
        <v>88.15</v>
      </c>
      <c r="CQ43" s="251">
        <v>91.23</v>
      </c>
      <c r="CR43" s="251">
        <v>77.680000000000007</v>
      </c>
      <c r="CS43" s="251">
        <v>91.05</v>
      </c>
      <c r="CT43" s="251">
        <v>87.53</v>
      </c>
      <c r="CU43" s="251">
        <v>89.77</v>
      </c>
      <c r="CV43" s="252">
        <v>87.46</v>
      </c>
      <c r="CW43" s="251">
        <v>78.099999999999994</v>
      </c>
      <c r="CX43" s="251">
        <v>76.88</v>
      </c>
      <c r="CY43" s="251">
        <v>80.87</v>
      </c>
      <c r="CZ43" s="251">
        <v>76.91</v>
      </c>
      <c r="DA43" s="251">
        <v>86.31</v>
      </c>
      <c r="DB43" s="252">
        <v>79.819999999999993</v>
      </c>
      <c r="DC43" s="251"/>
      <c r="DD43" s="251"/>
      <c r="DE43" s="251"/>
      <c r="DF43" s="251"/>
      <c r="DG43" s="251"/>
      <c r="DH43" s="252"/>
      <c r="DI43" s="251">
        <v>87.78</v>
      </c>
      <c r="DJ43" s="251">
        <v>88.25</v>
      </c>
      <c r="DK43" s="251">
        <v>87.68</v>
      </c>
      <c r="DL43" s="251">
        <v>93.04</v>
      </c>
      <c r="DM43" s="251">
        <v>92.71</v>
      </c>
      <c r="DN43" s="252">
        <v>89.89</v>
      </c>
      <c r="DO43" s="251">
        <v>91.44</v>
      </c>
      <c r="DP43" s="251">
        <v>93.44</v>
      </c>
      <c r="DQ43" s="251">
        <v>92.99</v>
      </c>
      <c r="DR43" s="251">
        <v>93.26</v>
      </c>
      <c r="DS43" s="251">
        <v>92.14</v>
      </c>
      <c r="DT43" s="256">
        <v>92.65</v>
      </c>
      <c r="DU43" s="251">
        <v>91.42</v>
      </c>
      <c r="DV43" s="251">
        <v>93.71</v>
      </c>
      <c r="DW43" s="251">
        <v>92.62</v>
      </c>
      <c r="DX43" s="251">
        <v>90.47</v>
      </c>
      <c r="DY43" s="251">
        <v>88.62</v>
      </c>
      <c r="DZ43" s="256">
        <v>91.37</v>
      </c>
      <c r="EA43" s="102"/>
      <c r="EB43" s="102"/>
      <c r="EC43" s="102"/>
      <c r="ED43" s="102"/>
      <c r="EE43" s="102"/>
      <c r="EF43" s="102"/>
      <c r="EG43" s="102"/>
      <c r="EH43" s="102"/>
      <c r="EI43" s="102"/>
      <c r="EJ43" s="102"/>
      <c r="EK43" s="102"/>
      <c r="EL43" s="102"/>
      <c r="EM43" s="102"/>
      <c r="EN43" s="102"/>
      <c r="EO43" s="102"/>
      <c r="EP43" s="102"/>
      <c r="EQ43" s="102"/>
      <c r="ER43" s="102"/>
      <c r="ES43" s="102"/>
      <c r="ET43" s="102"/>
      <c r="EU43" s="103"/>
    </row>
    <row r="44" spans="1:151" s="43" customFormat="1" ht="24.75" hidden="1" customHeight="1" x14ac:dyDescent="0.2">
      <c r="A44" s="95">
        <v>28</v>
      </c>
      <c r="B44" s="96">
        <v>6</v>
      </c>
      <c r="C44" s="97" t="s">
        <v>569</v>
      </c>
      <c r="D44" s="98" t="s">
        <v>24</v>
      </c>
      <c r="E44" s="99" t="s">
        <v>25</v>
      </c>
      <c r="F44" s="235">
        <v>84.96</v>
      </c>
      <c r="G44" s="244">
        <v>86.17</v>
      </c>
      <c r="H44" s="245">
        <v>86.86</v>
      </c>
      <c r="I44" s="244">
        <v>84.84</v>
      </c>
      <c r="J44" s="245">
        <v>82.53</v>
      </c>
      <c r="K44" s="244">
        <v>88.37</v>
      </c>
      <c r="L44" s="245">
        <v>84.85</v>
      </c>
      <c r="M44" s="244">
        <v>81.73</v>
      </c>
      <c r="N44" s="245">
        <v>81.98</v>
      </c>
      <c r="O44" s="246">
        <v>87.32</v>
      </c>
      <c r="P44" s="28"/>
      <c r="Q44" s="250">
        <v>76.59</v>
      </c>
      <c r="R44" s="251">
        <v>82.09</v>
      </c>
      <c r="S44" s="251">
        <v>70.959999999999994</v>
      </c>
      <c r="T44" s="251">
        <v>80.650000000000006</v>
      </c>
      <c r="U44" s="251">
        <v>87.76</v>
      </c>
      <c r="V44" s="252">
        <v>79.62</v>
      </c>
      <c r="W44" s="251">
        <v>78</v>
      </c>
      <c r="X44" s="251">
        <v>88.3</v>
      </c>
      <c r="Y44" s="251">
        <v>88.54</v>
      </c>
      <c r="Z44" s="251">
        <v>81.209999999999994</v>
      </c>
      <c r="AA44" s="251">
        <v>90.84</v>
      </c>
      <c r="AB44" s="251">
        <v>73.89</v>
      </c>
      <c r="AC44" s="252">
        <v>83.48</v>
      </c>
      <c r="AD44" s="251">
        <v>83.16</v>
      </c>
      <c r="AE44" s="251">
        <v>81.55</v>
      </c>
      <c r="AF44" s="251">
        <v>81.180000000000007</v>
      </c>
      <c r="AG44" s="251">
        <v>82.45</v>
      </c>
      <c r="AH44" s="251">
        <v>81.34</v>
      </c>
      <c r="AI44" s="252">
        <v>81.93</v>
      </c>
      <c r="AJ44" s="251">
        <v>89.34</v>
      </c>
      <c r="AK44" s="251">
        <v>85.71</v>
      </c>
      <c r="AL44" s="251">
        <v>85.26</v>
      </c>
      <c r="AM44" s="251">
        <v>85.81</v>
      </c>
      <c r="AN44" s="251">
        <v>84.48</v>
      </c>
      <c r="AO44" s="252">
        <v>86.12</v>
      </c>
      <c r="AP44" s="251">
        <v>83.33</v>
      </c>
      <c r="AQ44" s="251">
        <v>87.49</v>
      </c>
      <c r="AR44" s="251">
        <v>86.55</v>
      </c>
      <c r="AS44" s="251">
        <v>61.04</v>
      </c>
      <c r="AT44" s="252">
        <v>79.73</v>
      </c>
      <c r="AU44" s="251">
        <v>85.17</v>
      </c>
      <c r="AV44" s="251">
        <v>84.08</v>
      </c>
      <c r="AW44" s="251">
        <v>82.48</v>
      </c>
      <c r="AX44" s="251">
        <v>79.25</v>
      </c>
      <c r="AY44" s="251">
        <v>76.63</v>
      </c>
      <c r="AZ44" s="252">
        <v>81.53</v>
      </c>
      <c r="BA44" s="251">
        <v>86.84</v>
      </c>
      <c r="BB44" s="251">
        <v>78.760000000000005</v>
      </c>
      <c r="BC44" s="251">
        <v>82.55</v>
      </c>
      <c r="BD44" s="251">
        <v>83.62</v>
      </c>
      <c r="BE44" s="251">
        <v>88.78</v>
      </c>
      <c r="BF44" s="252">
        <v>84.13</v>
      </c>
      <c r="BG44" s="251">
        <v>90.91</v>
      </c>
      <c r="BH44" s="251">
        <v>90.3</v>
      </c>
      <c r="BI44" s="251">
        <v>86.91</v>
      </c>
      <c r="BJ44" s="251">
        <v>84.71</v>
      </c>
      <c r="BK44" s="251">
        <v>92.89</v>
      </c>
      <c r="BL44" s="252">
        <v>89.15</v>
      </c>
      <c r="BM44" s="251">
        <v>91.68</v>
      </c>
      <c r="BN44" s="251">
        <v>89.13</v>
      </c>
      <c r="BO44" s="251">
        <v>89.8</v>
      </c>
      <c r="BP44" s="251">
        <v>88.43</v>
      </c>
      <c r="BQ44" s="251">
        <v>82.07</v>
      </c>
      <c r="BR44" s="252">
        <v>88.24</v>
      </c>
      <c r="BS44" s="251">
        <v>89.43</v>
      </c>
      <c r="BT44" s="251">
        <v>88.78</v>
      </c>
      <c r="BU44" s="251">
        <v>89.5</v>
      </c>
      <c r="BV44" s="251">
        <v>85.72</v>
      </c>
      <c r="BW44" s="251">
        <v>89.04</v>
      </c>
      <c r="BX44" s="252">
        <v>88.5</v>
      </c>
      <c r="BY44" s="251">
        <v>85.49</v>
      </c>
      <c r="BZ44" s="251">
        <v>82.1</v>
      </c>
      <c r="CA44" s="251">
        <v>81.98</v>
      </c>
      <c r="CB44" s="251">
        <v>76.8</v>
      </c>
      <c r="CC44" s="251">
        <v>83.58</v>
      </c>
      <c r="CD44" s="252">
        <v>81.99</v>
      </c>
      <c r="CE44" s="251">
        <v>86.57</v>
      </c>
      <c r="CF44" s="251">
        <v>87.15</v>
      </c>
      <c r="CG44" s="251">
        <v>86.75</v>
      </c>
      <c r="CH44" s="251">
        <v>84.43</v>
      </c>
      <c r="CI44" s="251">
        <v>86.26</v>
      </c>
      <c r="CJ44" s="252">
        <v>86.23</v>
      </c>
      <c r="CK44" s="251">
        <v>83.66</v>
      </c>
      <c r="CL44" s="251">
        <v>83.97</v>
      </c>
      <c r="CM44" s="251">
        <v>92.49</v>
      </c>
      <c r="CN44" s="251">
        <v>83.07</v>
      </c>
      <c r="CO44" s="251">
        <v>87.13</v>
      </c>
      <c r="CP44" s="252">
        <v>86.07</v>
      </c>
      <c r="CQ44" s="251">
        <v>88.82</v>
      </c>
      <c r="CR44" s="251">
        <v>78.28</v>
      </c>
      <c r="CS44" s="251">
        <v>88.07</v>
      </c>
      <c r="CT44" s="251">
        <v>85.66</v>
      </c>
      <c r="CU44" s="251">
        <v>86.66</v>
      </c>
      <c r="CV44" s="252">
        <v>85.5</v>
      </c>
      <c r="CW44" s="251">
        <v>77.58</v>
      </c>
      <c r="CX44" s="251">
        <v>75.77</v>
      </c>
      <c r="CY44" s="251">
        <v>79.540000000000006</v>
      </c>
      <c r="CZ44" s="251">
        <v>78.73</v>
      </c>
      <c r="DA44" s="251">
        <v>83.28</v>
      </c>
      <c r="DB44" s="252">
        <v>78.989999999999995</v>
      </c>
      <c r="DC44" s="251"/>
      <c r="DD44" s="251"/>
      <c r="DE44" s="251"/>
      <c r="DF44" s="251"/>
      <c r="DG44" s="251"/>
      <c r="DH44" s="252"/>
      <c r="DI44" s="251">
        <v>86.58</v>
      </c>
      <c r="DJ44" s="251">
        <v>86.45</v>
      </c>
      <c r="DK44" s="251">
        <v>84.81</v>
      </c>
      <c r="DL44" s="251">
        <v>90.58</v>
      </c>
      <c r="DM44" s="251">
        <v>90.14</v>
      </c>
      <c r="DN44" s="252">
        <v>87.71</v>
      </c>
      <c r="DO44" s="251">
        <v>87.46</v>
      </c>
      <c r="DP44" s="251">
        <v>92.6</v>
      </c>
      <c r="DQ44" s="251">
        <v>90.6</v>
      </c>
      <c r="DR44" s="251">
        <v>90.17</v>
      </c>
      <c r="DS44" s="251">
        <v>87.03</v>
      </c>
      <c r="DT44" s="256">
        <v>89.57</v>
      </c>
      <c r="DU44" s="251">
        <v>89.67</v>
      </c>
      <c r="DV44" s="251">
        <v>90.94</v>
      </c>
      <c r="DW44" s="251">
        <v>91.3</v>
      </c>
      <c r="DX44" s="251">
        <v>89.84</v>
      </c>
      <c r="DY44" s="251">
        <v>88.5</v>
      </c>
      <c r="DZ44" s="256">
        <v>90.05</v>
      </c>
      <c r="EA44" s="102"/>
      <c r="EB44" s="102"/>
      <c r="EC44" s="102"/>
      <c r="ED44" s="102"/>
      <c r="EE44" s="102"/>
      <c r="EF44" s="102"/>
      <c r="EG44" s="102"/>
      <c r="EH44" s="102"/>
      <c r="EI44" s="102"/>
      <c r="EJ44" s="102"/>
      <c r="EK44" s="102"/>
      <c r="EL44" s="102"/>
      <c r="EM44" s="102"/>
      <c r="EN44" s="102"/>
      <c r="EO44" s="102"/>
      <c r="EP44" s="102"/>
      <c r="EQ44" s="102"/>
      <c r="ER44" s="102"/>
      <c r="ES44" s="102"/>
      <c r="ET44" s="102"/>
      <c r="EU44" s="103"/>
    </row>
    <row r="45" spans="1:151" s="43" customFormat="1" ht="24.75" hidden="1" customHeight="1" x14ac:dyDescent="0.2">
      <c r="A45" s="95">
        <v>29</v>
      </c>
      <c r="B45" s="96">
        <v>6</v>
      </c>
      <c r="C45" s="97" t="s">
        <v>569</v>
      </c>
      <c r="D45" s="98" t="s">
        <v>26</v>
      </c>
      <c r="E45" s="99" t="s">
        <v>27</v>
      </c>
      <c r="F45" s="235">
        <v>77.63</v>
      </c>
      <c r="G45" s="244">
        <v>79.25</v>
      </c>
      <c r="H45" s="245">
        <v>77.77</v>
      </c>
      <c r="I45" s="244">
        <v>79.86</v>
      </c>
      <c r="J45" s="245">
        <v>74.25</v>
      </c>
      <c r="K45" s="244">
        <v>78.510000000000005</v>
      </c>
      <c r="L45" s="245">
        <v>78.25</v>
      </c>
      <c r="M45" s="244">
        <v>71.150000000000006</v>
      </c>
      <c r="N45" s="245">
        <v>77.760000000000005</v>
      </c>
      <c r="O45" s="246">
        <v>81.87</v>
      </c>
      <c r="P45" s="28"/>
      <c r="Q45" s="250">
        <v>76.89</v>
      </c>
      <c r="R45" s="251">
        <v>84.65</v>
      </c>
      <c r="S45" s="251">
        <v>74.98</v>
      </c>
      <c r="T45" s="251">
        <v>77.16</v>
      </c>
      <c r="U45" s="251">
        <v>81.41</v>
      </c>
      <c r="V45" s="252">
        <v>79.02</v>
      </c>
      <c r="W45" s="251">
        <v>74.08</v>
      </c>
      <c r="X45" s="251">
        <v>84</v>
      </c>
      <c r="Y45" s="251">
        <v>84.15</v>
      </c>
      <c r="Z45" s="251">
        <v>68.349999999999994</v>
      </c>
      <c r="AA45" s="251">
        <v>90.2</v>
      </c>
      <c r="AB45" s="251">
        <v>72.12</v>
      </c>
      <c r="AC45" s="252">
        <v>78.849999999999994</v>
      </c>
      <c r="AD45" s="251">
        <v>73.260000000000005</v>
      </c>
      <c r="AE45" s="251">
        <v>69.680000000000007</v>
      </c>
      <c r="AF45" s="251">
        <v>70.599999999999994</v>
      </c>
      <c r="AG45" s="251">
        <v>72.959999999999994</v>
      </c>
      <c r="AH45" s="251">
        <v>70.61</v>
      </c>
      <c r="AI45" s="252">
        <v>71.430000000000007</v>
      </c>
      <c r="AJ45" s="251">
        <v>83.28</v>
      </c>
      <c r="AK45" s="251">
        <v>74.88</v>
      </c>
      <c r="AL45" s="251">
        <v>79.180000000000007</v>
      </c>
      <c r="AM45" s="251">
        <v>77.39</v>
      </c>
      <c r="AN45" s="251">
        <v>79.36</v>
      </c>
      <c r="AO45" s="252">
        <v>78.819999999999993</v>
      </c>
      <c r="AP45" s="251">
        <v>84.35</v>
      </c>
      <c r="AQ45" s="251">
        <v>82.47</v>
      </c>
      <c r="AR45" s="251">
        <v>81.739999999999995</v>
      </c>
      <c r="AS45" s="251">
        <v>55.35</v>
      </c>
      <c r="AT45" s="252">
        <v>76.13</v>
      </c>
      <c r="AU45" s="251">
        <v>77.790000000000006</v>
      </c>
      <c r="AV45" s="251">
        <v>72.27</v>
      </c>
      <c r="AW45" s="251">
        <v>70.319999999999993</v>
      </c>
      <c r="AX45" s="251">
        <v>68.39</v>
      </c>
      <c r="AY45" s="251">
        <v>65.53</v>
      </c>
      <c r="AZ45" s="252">
        <v>70.88</v>
      </c>
      <c r="BA45" s="251">
        <v>71.959999999999994</v>
      </c>
      <c r="BB45" s="251">
        <v>68.91</v>
      </c>
      <c r="BC45" s="251">
        <v>69.67</v>
      </c>
      <c r="BD45" s="251">
        <v>79.61</v>
      </c>
      <c r="BE45" s="251">
        <v>82.11</v>
      </c>
      <c r="BF45" s="252">
        <v>74.510000000000005</v>
      </c>
      <c r="BG45" s="251">
        <v>85.9</v>
      </c>
      <c r="BH45" s="251">
        <v>84.22</v>
      </c>
      <c r="BI45" s="251">
        <v>81.02</v>
      </c>
      <c r="BJ45" s="251">
        <v>76.7</v>
      </c>
      <c r="BK45" s="251">
        <v>92.72</v>
      </c>
      <c r="BL45" s="252">
        <v>84.15</v>
      </c>
      <c r="BM45" s="251">
        <v>86.46</v>
      </c>
      <c r="BN45" s="251">
        <v>74.7</v>
      </c>
      <c r="BO45" s="251">
        <v>81.11</v>
      </c>
      <c r="BP45" s="251">
        <v>79.11</v>
      </c>
      <c r="BQ45" s="251">
        <v>75.040000000000006</v>
      </c>
      <c r="BR45" s="252">
        <v>79.319999999999993</v>
      </c>
      <c r="BS45" s="251">
        <v>77.37</v>
      </c>
      <c r="BT45" s="251">
        <v>78.22</v>
      </c>
      <c r="BU45" s="251">
        <v>81.94</v>
      </c>
      <c r="BV45" s="251">
        <v>72.33</v>
      </c>
      <c r="BW45" s="251">
        <v>78.62</v>
      </c>
      <c r="BX45" s="252">
        <v>77.7</v>
      </c>
      <c r="BY45" s="251">
        <v>80.27</v>
      </c>
      <c r="BZ45" s="251">
        <v>78.44</v>
      </c>
      <c r="CA45" s="251">
        <v>72.010000000000005</v>
      </c>
      <c r="CB45" s="251">
        <v>70.12</v>
      </c>
      <c r="CC45" s="251">
        <v>75.91</v>
      </c>
      <c r="CD45" s="252">
        <v>75.38</v>
      </c>
      <c r="CE45" s="251">
        <v>78.040000000000006</v>
      </c>
      <c r="CF45" s="251">
        <v>79.2</v>
      </c>
      <c r="CG45" s="251">
        <v>78.47</v>
      </c>
      <c r="CH45" s="251">
        <v>79.33</v>
      </c>
      <c r="CI45" s="251">
        <v>83.38</v>
      </c>
      <c r="CJ45" s="252">
        <v>79.69</v>
      </c>
      <c r="CK45" s="251">
        <v>80.34</v>
      </c>
      <c r="CL45" s="251">
        <v>76.39</v>
      </c>
      <c r="CM45" s="251">
        <v>89.95</v>
      </c>
      <c r="CN45" s="251">
        <v>69.98</v>
      </c>
      <c r="CO45" s="251">
        <v>82.19</v>
      </c>
      <c r="CP45" s="252">
        <v>79.81</v>
      </c>
      <c r="CQ45" s="251">
        <v>80.37</v>
      </c>
      <c r="CR45" s="251">
        <v>77.510000000000005</v>
      </c>
      <c r="CS45" s="251">
        <v>80.489999999999995</v>
      </c>
      <c r="CT45" s="251">
        <v>77.23</v>
      </c>
      <c r="CU45" s="251">
        <v>82.29</v>
      </c>
      <c r="CV45" s="252">
        <v>79.58</v>
      </c>
      <c r="CW45" s="251">
        <v>66.709999999999994</v>
      </c>
      <c r="CX45" s="251">
        <v>66.400000000000006</v>
      </c>
      <c r="CY45" s="251">
        <v>69.22</v>
      </c>
      <c r="CZ45" s="251">
        <v>67.09</v>
      </c>
      <c r="DA45" s="251">
        <v>73.91</v>
      </c>
      <c r="DB45" s="252">
        <v>68.67</v>
      </c>
      <c r="DC45" s="251"/>
      <c r="DD45" s="251"/>
      <c r="DE45" s="251"/>
      <c r="DF45" s="251"/>
      <c r="DG45" s="251"/>
      <c r="DH45" s="252"/>
      <c r="DI45" s="251">
        <v>78.28</v>
      </c>
      <c r="DJ45" s="251">
        <v>79.540000000000006</v>
      </c>
      <c r="DK45" s="251">
        <v>76.3</v>
      </c>
      <c r="DL45" s="251">
        <v>84.63</v>
      </c>
      <c r="DM45" s="251">
        <v>86.81</v>
      </c>
      <c r="DN45" s="252">
        <v>81.11</v>
      </c>
      <c r="DO45" s="251">
        <v>78.62</v>
      </c>
      <c r="DP45" s="251">
        <v>85.14</v>
      </c>
      <c r="DQ45" s="251">
        <v>82.92</v>
      </c>
      <c r="DR45" s="251">
        <v>77.569999999999993</v>
      </c>
      <c r="DS45" s="251">
        <v>80.760000000000005</v>
      </c>
      <c r="DT45" s="256">
        <v>81.010000000000005</v>
      </c>
      <c r="DU45" s="251">
        <v>81.02</v>
      </c>
      <c r="DV45" s="251">
        <v>81.63</v>
      </c>
      <c r="DW45" s="251">
        <v>82.64</v>
      </c>
      <c r="DX45" s="251">
        <v>79.42</v>
      </c>
      <c r="DY45" s="251">
        <v>78.78</v>
      </c>
      <c r="DZ45" s="256">
        <v>80.69</v>
      </c>
      <c r="EA45" s="102"/>
      <c r="EB45" s="102"/>
      <c r="EC45" s="102"/>
      <c r="ED45" s="102"/>
      <c r="EE45" s="102"/>
      <c r="EF45" s="102"/>
      <c r="EG45" s="102"/>
      <c r="EH45" s="102"/>
      <c r="EI45" s="102"/>
      <c r="EJ45" s="102"/>
      <c r="EK45" s="102"/>
      <c r="EL45" s="102"/>
      <c r="EM45" s="102"/>
      <c r="EN45" s="102"/>
      <c r="EO45" s="102"/>
      <c r="EP45" s="102"/>
      <c r="EQ45" s="102"/>
      <c r="ER45" s="102"/>
      <c r="ES45" s="102"/>
      <c r="ET45" s="102"/>
      <c r="EU45" s="103"/>
    </row>
    <row r="46" spans="1:151" s="43" customFormat="1" ht="24.75" hidden="1" customHeight="1" x14ac:dyDescent="0.2">
      <c r="A46" s="95">
        <v>30</v>
      </c>
      <c r="B46" s="96">
        <v>6</v>
      </c>
      <c r="C46" s="97" t="s">
        <v>569</v>
      </c>
      <c r="D46" s="98" t="s">
        <v>28</v>
      </c>
      <c r="E46" s="99" t="s">
        <v>29</v>
      </c>
      <c r="F46" s="235">
        <v>77.22</v>
      </c>
      <c r="G46" s="244">
        <v>78.88</v>
      </c>
      <c r="H46" s="245">
        <v>79.86</v>
      </c>
      <c r="I46" s="244">
        <v>77.75</v>
      </c>
      <c r="J46" s="245">
        <v>72.040000000000006</v>
      </c>
      <c r="K46" s="244">
        <v>81.69</v>
      </c>
      <c r="L46" s="245">
        <v>77.790000000000006</v>
      </c>
      <c r="M46" s="244">
        <v>70.83</v>
      </c>
      <c r="N46" s="245">
        <v>73.13</v>
      </c>
      <c r="O46" s="246">
        <v>83.01</v>
      </c>
      <c r="P46" s="28"/>
      <c r="Q46" s="250">
        <v>72.989999999999995</v>
      </c>
      <c r="R46" s="251">
        <v>78.69</v>
      </c>
      <c r="S46" s="251">
        <v>67.67</v>
      </c>
      <c r="T46" s="251">
        <v>69.94</v>
      </c>
      <c r="U46" s="251">
        <v>78.680000000000007</v>
      </c>
      <c r="V46" s="252">
        <v>73.59</v>
      </c>
      <c r="W46" s="251">
        <v>62.62</v>
      </c>
      <c r="X46" s="251">
        <v>81.86</v>
      </c>
      <c r="Y46" s="251">
        <v>82.19</v>
      </c>
      <c r="Z46" s="251">
        <v>68.8</v>
      </c>
      <c r="AA46" s="251">
        <v>87.89</v>
      </c>
      <c r="AB46" s="251">
        <v>60.39</v>
      </c>
      <c r="AC46" s="252">
        <v>73.959999999999994</v>
      </c>
      <c r="AD46" s="251">
        <v>69.33</v>
      </c>
      <c r="AE46" s="251">
        <v>72.790000000000006</v>
      </c>
      <c r="AF46" s="251">
        <v>69.86</v>
      </c>
      <c r="AG46" s="251">
        <v>73.540000000000006</v>
      </c>
      <c r="AH46" s="251">
        <v>68.61</v>
      </c>
      <c r="AI46" s="252">
        <v>70.83</v>
      </c>
      <c r="AJ46" s="251">
        <v>83.13</v>
      </c>
      <c r="AK46" s="251">
        <v>76.569999999999993</v>
      </c>
      <c r="AL46" s="251">
        <v>82.63</v>
      </c>
      <c r="AM46" s="251">
        <v>80.150000000000006</v>
      </c>
      <c r="AN46" s="251">
        <v>76.53</v>
      </c>
      <c r="AO46" s="252">
        <v>79.81</v>
      </c>
      <c r="AP46" s="251">
        <v>83.48</v>
      </c>
      <c r="AQ46" s="251">
        <v>76.34</v>
      </c>
      <c r="AR46" s="251">
        <v>76.44</v>
      </c>
      <c r="AS46" s="251">
        <v>50.61</v>
      </c>
      <c r="AT46" s="252">
        <v>71.88</v>
      </c>
      <c r="AU46" s="251">
        <v>79.790000000000006</v>
      </c>
      <c r="AV46" s="251">
        <v>77.239999999999995</v>
      </c>
      <c r="AW46" s="251">
        <v>72.05</v>
      </c>
      <c r="AX46" s="251">
        <v>63.39</v>
      </c>
      <c r="AY46" s="251">
        <v>61.36</v>
      </c>
      <c r="AZ46" s="252">
        <v>70.83</v>
      </c>
      <c r="BA46" s="251">
        <v>75.56</v>
      </c>
      <c r="BB46" s="251">
        <v>69.430000000000007</v>
      </c>
      <c r="BC46" s="251">
        <v>71.38</v>
      </c>
      <c r="BD46" s="251">
        <v>72.040000000000006</v>
      </c>
      <c r="BE46" s="251">
        <v>83.63</v>
      </c>
      <c r="BF46" s="252">
        <v>74.459999999999994</v>
      </c>
      <c r="BG46" s="251">
        <v>89.24</v>
      </c>
      <c r="BH46" s="251">
        <v>90.3</v>
      </c>
      <c r="BI46" s="251">
        <v>80.87</v>
      </c>
      <c r="BJ46" s="251">
        <v>74.56</v>
      </c>
      <c r="BK46" s="251">
        <v>90.54</v>
      </c>
      <c r="BL46" s="252">
        <v>85.13</v>
      </c>
      <c r="BM46" s="251">
        <v>81.91</v>
      </c>
      <c r="BN46" s="251">
        <v>82.82</v>
      </c>
      <c r="BO46" s="251">
        <v>83.23</v>
      </c>
      <c r="BP46" s="251">
        <v>80.03</v>
      </c>
      <c r="BQ46" s="251">
        <v>74.790000000000006</v>
      </c>
      <c r="BR46" s="252">
        <v>80.58</v>
      </c>
      <c r="BS46" s="251">
        <v>84.45</v>
      </c>
      <c r="BT46" s="251">
        <v>82.45</v>
      </c>
      <c r="BU46" s="251">
        <v>85.61</v>
      </c>
      <c r="BV46" s="251">
        <v>79.400000000000006</v>
      </c>
      <c r="BW46" s="251">
        <v>82.06</v>
      </c>
      <c r="BX46" s="252">
        <v>82.79</v>
      </c>
      <c r="BY46" s="251">
        <v>81.7</v>
      </c>
      <c r="BZ46" s="251">
        <v>76.78</v>
      </c>
      <c r="CA46" s="251">
        <v>75.84</v>
      </c>
      <c r="CB46" s="251">
        <v>66.37</v>
      </c>
      <c r="CC46" s="251">
        <v>73.12</v>
      </c>
      <c r="CD46" s="252">
        <v>74.78</v>
      </c>
      <c r="CE46" s="251">
        <v>80.239999999999995</v>
      </c>
      <c r="CF46" s="251">
        <v>78.84</v>
      </c>
      <c r="CG46" s="251">
        <v>78.400000000000006</v>
      </c>
      <c r="CH46" s="251">
        <v>73.63</v>
      </c>
      <c r="CI46" s="251">
        <v>78.599999999999994</v>
      </c>
      <c r="CJ46" s="252">
        <v>77.94</v>
      </c>
      <c r="CK46" s="251">
        <v>76.84</v>
      </c>
      <c r="CL46" s="251">
        <v>74.58</v>
      </c>
      <c r="CM46" s="251">
        <v>90.59</v>
      </c>
      <c r="CN46" s="251">
        <v>65.180000000000007</v>
      </c>
      <c r="CO46" s="251">
        <v>76.430000000000007</v>
      </c>
      <c r="CP46" s="252">
        <v>76.78</v>
      </c>
      <c r="CQ46" s="251">
        <v>83.38</v>
      </c>
      <c r="CR46" s="251">
        <v>77.55</v>
      </c>
      <c r="CS46" s="251">
        <v>83.78</v>
      </c>
      <c r="CT46" s="251">
        <v>79.489999999999995</v>
      </c>
      <c r="CU46" s="251">
        <v>80.209999999999994</v>
      </c>
      <c r="CV46" s="252">
        <v>80.88</v>
      </c>
      <c r="CW46" s="251">
        <v>65.25</v>
      </c>
      <c r="CX46" s="251">
        <v>64.42</v>
      </c>
      <c r="CY46" s="251">
        <v>68.34</v>
      </c>
      <c r="CZ46" s="251">
        <v>62</v>
      </c>
      <c r="DA46" s="251">
        <v>76.290000000000006</v>
      </c>
      <c r="DB46" s="252">
        <v>67.27</v>
      </c>
      <c r="DC46" s="251"/>
      <c r="DD46" s="251"/>
      <c r="DE46" s="251"/>
      <c r="DF46" s="251"/>
      <c r="DG46" s="251"/>
      <c r="DH46" s="252"/>
      <c r="DI46" s="251">
        <v>78.150000000000006</v>
      </c>
      <c r="DJ46" s="251">
        <v>76.260000000000005</v>
      </c>
      <c r="DK46" s="251">
        <v>75.84</v>
      </c>
      <c r="DL46" s="251">
        <v>87.06</v>
      </c>
      <c r="DM46" s="251">
        <v>86.74</v>
      </c>
      <c r="DN46" s="252">
        <v>80.790000000000006</v>
      </c>
      <c r="DO46" s="251">
        <v>81.53</v>
      </c>
      <c r="DP46" s="251">
        <v>90.07</v>
      </c>
      <c r="DQ46" s="251">
        <v>87.5</v>
      </c>
      <c r="DR46" s="251">
        <v>84.75</v>
      </c>
      <c r="DS46" s="251">
        <v>81.99</v>
      </c>
      <c r="DT46" s="256">
        <v>85.17</v>
      </c>
      <c r="DU46" s="251">
        <v>84.61</v>
      </c>
      <c r="DV46" s="251">
        <v>81.95</v>
      </c>
      <c r="DW46" s="251">
        <v>83.24</v>
      </c>
      <c r="DX46" s="251">
        <v>79.819999999999993</v>
      </c>
      <c r="DY46" s="251">
        <v>79.94</v>
      </c>
      <c r="DZ46" s="256">
        <v>81.91</v>
      </c>
      <c r="EA46" s="104"/>
      <c r="EB46" s="104"/>
      <c r="EC46" s="104"/>
      <c r="ED46" s="104"/>
      <c r="EE46" s="104"/>
      <c r="EF46" s="104"/>
      <c r="EG46" s="104"/>
      <c r="EH46" s="104"/>
      <c r="EI46" s="104"/>
      <c r="EJ46" s="104"/>
      <c r="EK46" s="104"/>
      <c r="EL46" s="104"/>
      <c r="EM46" s="104"/>
      <c r="EN46" s="104"/>
      <c r="EO46" s="104"/>
      <c r="EP46" s="104"/>
      <c r="EQ46" s="104"/>
      <c r="ER46" s="104"/>
      <c r="ES46" s="104"/>
      <c r="ET46" s="105"/>
      <c r="EU46" s="103"/>
    </row>
    <row r="47" spans="1:151" s="43" customFormat="1" ht="24.75" hidden="1" customHeight="1" x14ac:dyDescent="0.2">
      <c r="A47" s="95">
        <v>31</v>
      </c>
      <c r="B47" s="96">
        <v>6</v>
      </c>
      <c r="C47" s="97" t="s">
        <v>569</v>
      </c>
      <c r="D47" s="98" t="s">
        <v>30</v>
      </c>
      <c r="E47" s="99" t="s">
        <v>31</v>
      </c>
      <c r="F47" s="235">
        <v>86.9</v>
      </c>
      <c r="G47" s="244">
        <v>88.72</v>
      </c>
      <c r="H47" s="245">
        <v>89.11</v>
      </c>
      <c r="I47" s="244">
        <v>89.04</v>
      </c>
      <c r="J47" s="245">
        <v>83.97</v>
      </c>
      <c r="K47" s="244">
        <v>88.98</v>
      </c>
      <c r="L47" s="245">
        <v>88.86</v>
      </c>
      <c r="M47" s="244">
        <v>80.56</v>
      </c>
      <c r="N47" s="245">
        <v>83.78</v>
      </c>
      <c r="O47" s="246">
        <v>89.13</v>
      </c>
      <c r="P47" s="28"/>
      <c r="Q47" s="250">
        <v>85.27</v>
      </c>
      <c r="R47" s="251">
        <v>87.73</v>
      </c>
      <c r="S47" s="251">
        <v>86.21</v>
      </c>
      <c r="T47" s="251">
        <v>85.89</v>
      </c>
      <c r="U47" s="251">
        <v>89.76</v>
      </c>
      <c r="V47" s="252">
        <v>86.98</v>
      </c>
      <c r="W47" s="251">
        <v>78.650000000000006</v>
      </c>
      <c r="X47" s="251">
        <v>89.86</v>
      </c>
      <c r="Y47" s="251">
        <v>91.88</v>
      </c>
      <c r="Z47" s="251">
        <v>73.239999999999995</v>
      </c>
      <c r="AA47" s="251">
        <v>91.98</v>
      </c>
      <c r="AB47" s="251">
        <v>75.92</v>
      </c>
      <c r="AC47" s="252">
        <v>83.62</v>
      </c>
      <c r="AD47" s="251">
        <v>80.290000000000006</v>
      </c>
      <c r="AE47" s="251">
        <v>76.709999999999994</v>
      </c>
      <c r="AF47" s="251">
        <v>78.55</v>
      </c>
      <c r="AG47" s="251">
        <v>80.099999999999994</v>
      </c>
      <c r="AH47" s="251">
        <v>78.08</v>
      </c>
      <c r="AI47" s="252">
        <v>78.75</v>
      </c>
      <c r="AJ47" s="251">
        <v>90.29</v>
      </c>
      <c r="AK47" s="251">
        <v>83.94</v>
      </c>
      <c r="AL47" s="251">
        <v>91.15</v>
      </c>
      <c r="AM47" s="251">
        <v>89.33</v>
      </c>
      <c r="AN47" s="251">
        <v>88.85</v>
      </c>
      <c r="AO47" s="252">
        <v>88.71</v>
      </c>
      <c r="AP47" s="251">
        <v>90.72</v>
      </c>
      <c r="AQ47" s="251">
        <v>92.75</v>
      </c>
      <c r="AR47" s="251">
        <v>94.69</v>
      </c>
      <c r="AS47" s="251">
        <v>57.55</v>
      </c>
      <c r="AT47" s="252">
        <v>84.02</v>
      </c>
      <c r="AU47" s="251">
        <v>89.23</v>
      </c>
      <c r="AV47" s="251">
        <v>88.41</v>
      </c>
      <c r="AW47" s="251">
        <v>82.4</v>
      </c>
      <c r="AX47" s="251">
        <v>75.959999999999994</v>
      </c>
      <c r="AY47" s="251">
        <v>75.849999999999994</v>
      </c>
      <c r="AZ47" s="252">
        <v>82.37</v>
      </c>
      <c r="BA47" s="251">
        <v>83.01</v>
      </c>
      <c r="BB47" s="251">
        <v>81.84</v>
      </c>
      <c r="BC47" s="251">
        <v>81.75</v>
      </c>
      <c r="BD47" s="251">
        <v>90.77</v>
      </c>
      <c r="BE47" s="251">
        <v>93.17</v>
      </c>
      <c r="BF47" s="252">
        <v>86.13</v>
      </c>
      <c r="BG47" s="251">
        <v>91.73</v>
      </c>
      <c r="BH47" s="251">
        <v>93.14</v>
      </c>
      <c r="BI47" s="251">
        <v>92.95</v>
      </c>
      <c r="BJ47" s="251">
        <v>86.54</v>
      </c>
      <c r="BK47" s="251">
        <v>92.49</v>
      </c>
      <c r="BL47" s="252">
        <v>91.38</v>
      </c>
      <c r="BM47" s="251">
        <v>95.29</v>
      </c>
      <c r="BN47" s="251">
        <v>89.18</v>
      </c>
      <c r="BO47" s="251">
        <v>90.05</v>
      </c>
      <c r="BP47" s="251">
        <v>88.12</v>
      </c>
      <c r="BQ47" s="251">
        <v>84.46</v>
      </c>
      <c r="BR47" s="252">
        <v>89.45</v>
      </c>
      <c r="BS47" s="251">
        <v>90.05</v>
      </c>
      <c r="BT47" s="251">
        <v>89.13</v>
      </c>
      <c r="BU47" s="251">
        <v>90.72</v>
      </c>
      <c r="BV47" s="251">
        <v>83.5</v>
      </c>
      <c r="BW47" s="251">
        <v>89.18</v>
      </c>
      <c r="BX47" s="252">
        <v>88.52</v>
      </c>
      <c r="BY47" s="251">
        <v>91.79</v>
      </c>
      <c r="BZ47" s="251">
        <v>88.7</v>
      </c>
      <c r="CA47" s="251">
        <v>87.15</v>
      </c>
      <c r="CB47" s="251">
        <v>82.52</v>
      </c>
      <c r="CC47" s="251">
        <v>85.85</v>
      </c>
      <c r="CD47" s="252">
        <v>87.21</v>
      </c>
      <c r="CE47" s="251">
        <v>86.63</v>
      </c>
      <c r="CF47" s="251">
        <v>90</v>
      </c>
      <c r="CG47" s="251">
        <v>88.56</v>
      </c>
      <c r="CH47" s="251">
        <v>89.13</v>
      </c>
      <c r="CI47" s="251">
        <v>89.33</v>
      </c>
      <c r="CJ47" s="252">
        <v>88.73</v>
      </c>
      <c r="CK47" s="251">
        <v>85.48</v>
      </c>
      <c r="CL47" s="251">
        <v>89.71</v>
      </c>
      <c r="CM47" s="251">
        <v>95.67</v>
      </c>
      <c r="CN47" s="251">
        <v>78.45</v>
      </c>
      <c r="CO47" s="251">
        <v>90.34</v>
      </c>
      <c r="CP47" s="252">
        <v>87.94</v>
      </c>
      <c r="CQ47" s="251">
        <v>89.03</v>
      </c>
      <c r="CR47" s="251">
        <v>81.16</v>
      </c>
      <c r="CS47" s="251">
        <v>88.06</v>
      </c>
      <c r="CT47" s="251">
        <v>85.66</v>
      </c>
      <c r="CU47" s="251">
        <v>90.49</v>
      </c>
      <c r="CV47" s="252">
        <v>86.87</v>
      </c>
      <c r="CW47" s="251">
        <v>75.77</v>
      </c>
      <c r="CX47" s="251">
        <v>78.260000000000005</v>
      </c>
      <c r="CY47" s="251">
        <v>83</v>
      </c>
      <c r="CZ47" s="251">
        <v>76.81</v>
      </c>
      <c r="DA47" s="251">
        <v>86.15</v>
      </c>
      <c r="DB47" s="252">
        <v>80</v>
      </c>
      <c r="DC47" s="251"/>
      <c r="DD47" s="251"/>
      <c r="DE47" s="251"/>
      <c r="DF47" s="251"/>
      <c r="DG47" s="251"/>
      <c r="DH47" s="252"/>
      <c r="DI47" s="251">
        <v>89.13</v>
      </c>
      <c r="DJ47" s="251">
        <v>86.41</v>
      </c>
      <c r="DK47" s="251">
        <v>88.99</v>
      </c>
      <c r="DL47" s="251">
        <v>94.59</v>
      </c>
      <c r="DM47" s="251">
        <v>93.43</v>
      </c>
      <c r="DN47" s="252">
        <v>90.51</v>
      </c>
      <c r="DO47" s="251">
        <v>92.23</v>
      </c>
      <c r="DP47" s="251">
        <v>92.6</v>
      </c>
      <c r="DQ47" s="251">
        <v>91.69</v>
      </c>
      <c r="DR47" s="251">
        <v>92.4</v>
      </c>
      <c r="DS47" s="251">
        <v>91.5</v>
      </c>
      <c r="DT47" s="256">
        <v>92.08</v>
      </c>
      <c r="DU47" s="251">
        <v>90.63</v>
      </c>
      <c r="DV47" s="251">
        <v>94.3</v>
      </c>
      <c r="DW47" s="251">
        <v>93.04</v>
      </c>
      <c r="DX47" s="251">
        <v>90.34</v>
      </c>
      <c r="DY47" s="251">
        <v>87.15</v>
      </c>
      <c r="DZ47" s="256">
        <v>91.09</v>
      </c>
      <c r="EA47" s="102"/>
      <c r="EB47" s="102"/>
      <c r="EC47" s="102"/>
      <c r="ED47" s="102"/>
      <c r="EE47" s="102"/>
      <c r="EF47" s="102"/>
      <c r="EG47" s="102"/>
      <c r="EH47" s="102"/>
      <c r="EI47" s="102"/>
      <c r="EJ47" s="102"/>
      <c r="EK47" s="102"/>
      <c r="EL47" s="102"/>
      <c r="EM47" s="102"/>
      <c r="EN47" s="102"/>
      <c r="EO47" s="102"/>
      <c r="EP47" s="102"/>
      <c r="EQ47" s="102"/>
      <c r="ER47" s="102"/>
      <c r="ES47" s="102"/>
      <c r="ET47" s="102"/>
      <c r="EU47" s="103"/>
    </row>
    <row r="48" spans="1:151" s="43" customFormat="1" ht="24.75" hidden="1" customHeight="1" x14ac:dyDescent="0.2">
      <c r="A48" s="95">
        <v>32</v>
      </c>
      <c r="B48" s="96">
        <v>6</v>
      </c>
      <c r="C48" s="97" t="s">
        <v>569</v>
      </c>
      <c r="D48" s="98" t="s">
        <v>32</v>
      </c>
      <c r="E48" s="99" t="s">
        <v>33</v>
      </c>
      <c r="F48" s="235">
        <v>82.92</v>
      </c>
      <c r="G48" s="244">
        <v>84.75</v>
      </c>
      <c r="H48" s="245">
        <v>83.91</v>
      </c>
      <c r="I48" s="244">
        <v>82.92</v>
      </c>
      <c r="J48" s="245">
        <v>80.23</v>
      </c>
      <c r="K48" s="244">
        <v>85.18</v>
      </c>
      <c r="L48" s="245">
        <v>83.93</v>
      </c>
      <c r="M48" s="244">
        <v>79.53</v>
      </c>
      <c r="N48" s="245">
        <v>80.06</v>
      </c>
      <c r="O48" s="246">
        <v>85.73</v>
      </c>
      <c r="P48" s="28"/>
      <c r="Q48" s="250">
        <v>77.930000000000007</v>
      </c>
      <c r="R48" s="251">
        <v>86.45</v>
      </c>
      <c r="S48" s="251">
        <v>72.48</v>
      </c>
      <c r="T48" s="251">
        <v>77.12</v>
      </c>
      <c r="U48" s="251">
        <v>83.93</v>
      </c>
      <c r="V48" s="252">
        <v>79.58</v>
      </c>
      <c r="W48" s="251">
        <v>75.83</v>
      </c>
      <c r="X48" s="251">
        <v>88.86</v>
      </c>
      <c r="Y48" s="251">
        <v>87.54</v>
      </c>
      <c r="Z48" s="251">
        <v>74.72</v>
      </c>
      <c r="AA48" s="251">
        <v>91.92</v>
      </c>
      <c r="AB48" s="251">
        <v>75.25</v>
      </c>
      <c r="AC48" s="252">
        <v>82.38</v>
      </c>
      <c r="AD48" s="251">
        <v>80.790000000000006</v>
      </c>
      <c r="AE48" s="251">
        <v>80.31</v>
      </c>
      <c r="AF48" s="251">
        <v>79.7</v>
      </c>
      <c r="AG48" s="251">
        <v>81.62</v>
      </c>
      <c r="AH48" s="251">
        <v>80</v>
      </c>
      <c r="AI48" s="252">
        <v>80.48</v>
      </c>
      <c r="AJ48" s="251">
        <v>90.02</v>
      </c>
      <c r="AK48" s="251">
        <v>84.71</v>
      </c>
      <c r="AL48" s="251">
        <v>84.39</v>
      </c>
      <c r="AM48" s="251">
        <v>85.23</v>
      </c>
      <c r="AN48" s="251">
        <v>79.91</v>
      </c>
      <c r="AO48" s="252">
        <v>84.86</v>
      </c>
      <c r="AP48" s="251">
        <v>85.58</v>
      </c>
      <c r="AQ48" s="251">
        <v>79.44</v>
      </c>
      <c r="AR48" s="251">
        <v>80.86</v>
      </c>
      <c r="AS48" s="251">
        <v>60.14</v>
      </c>
      <c r="AT48" s="252">
        <v>76.58</v>
      </c>
      <c r="AU48" s="251">
        <v>84.89</v>
      </c>
      <c r="AV48" s="251">
        <v>82.22</v>
      </c>
      <c r="AW48" s="251">
        <v>80.73</v>
      </c>
      <c r="AX48" s="251">
        <v>73.81</v>
      </c>
      <c r="AY48" s="251">
        <v>71.12</v>
      </c>
      <c r="AZ48" s="252">
        <v>78.58</v>
      </c>
      <c r="BA48" s="251">
        <v>83.67</v>
      </c>
      <c r="BB48" s="251">
        <v>78.59</v>
      </c>
      <c r="BC48" s="251">
        <v>80.459999999999994</v>
      </c>
      <c r="BD48" s="251">
        <v>77.739999999999995</v>
      </c>
      <c r="BE48" s="251">
        <v>86.68</v>
      </c>
      <c r="BF48" s="252">
        <v>81.44</v>
      </c>
      <c r="BG48" s="251">
        <v>89.86</v>
      </c>
      <c r="BH48" s="251">
        <v>90.83</v>
      </c>
      <c r="BI48" s="251">
        <v>81.47</v>
      </c>
      <c r="BJ48" s="251">
        <v>81.42</v>
      </c>
      <c r="BK48" s="251">
        <v>93.06</v>
      </c>
      <c r="BL48" s="252">
        <v>87.34</v>
      </c>
      <c r="BM48" s="251">
        <v>84.53</v>
      </c>
      <c r="BN48" s="251">
        <v>85.8</v>
      </c>
      <c r="BO48" s="251">
        <v>86.72</v>
      </c>
      <c r="BP48" s="251">
        <v>85.03</v>
      </c>
      <c r="BQ48" s="251">
        <v>81.319999999999993</v>
      </c>
      <c r="BR48" s="252">
        <v>84.68</v>
      </c>
      <c r="BS48" s="251">
        <v>86.35</v>
      </c>
      <c r="BT48" s="251">
        <v>85.93</v>
      </c>
      <c r="BU48" s="251">
        <v>86.93</v>
      </c>
      <c r="BV48" s="251">
        <v>83.2</v>
      </c>
      <c r="BW48" s="251">
        <v>85.95</v>
      </c>
      <c r="BX48" s="252">
        <v>85.67</v>
      </c>
      <c r="BY48" s="251">
        <v>85.77</v>
      </c>
      <c r="BZ48" s="251">
        <v>83.35</v>
      </c>
      <c r="CA48" s="251">
        <v>80.38</v>
      </c>
      <c r="CB48" s="251">
        <v>77.180000000000007</v>
      </c>
      <c r="CC48" s="251">
        <v>81.91</v>
      </c>
      <c r="CD48" s="252">
        <v>81.72</v>
      </c>
      <c r="CE48" s="251">
        <v>86.89</v>
      </c>
      <c r="CF48" s="251">
        <v>85.11</v>
      </c>
      <c r="CG48" s="251">
        <v>84.8</v>
      </c>
      <c r="CH48" s="251">
        <v>83.66</v>
      </c>
      <c r="CI48" s="251">
        <v>82.74</v>
      </c>
      <c r="CJ48" s="252">
        <v>84.64</v>
      </c>
      <c r="CK48" s="251">
        <v>83.04</v>
      </c>
      <c r="CL48" s="251">
        <v>84.31</v>
      </c>
      <c r="CM48" s="251">
        <v>92.29</v>
      </c>
      <c r="CN48" s="251">
        <v>74.89</v>
      </c>
      <c r="CO48" s="251">
        <v>85.6</v>
      </c>
      <c r="CP48" s="252">
        <v>84.05</v>
      </c>
      <c r="CQ48" s="251">
        <v>85.71</v>
      </c>
      <c r="CR48" s="251">
        <v>80.44</v>
      </c>
      <c r="CS48" s="251">
        <v>85.91</v>
      </c>
      <c r="CT48" s="251">
        <v>83.14</v>
      </c>
      <c r="CU48" s="251">
        <v>85.4</v>
      </c>
      <c r="CV48" s="252">
        <v>84.12</v>
      </c>
      <c r="CW48" s="251">
        <v>76.180000000000007</v>
      </c>
      <c r="CX48" s="251">
        <v>74.680000000000007</v>
      </c>
      <c r="CY48" s="251">
        <v>77.62</v>
      </c>
      <c r="CZ48" s="251">
        <v>70.819999999999993</v>
      </c>
      <c r="DA48" s="251">
        <v>82.61</v>
      </c>
      <c r="DB48" s="252">
        <v>76.39</v>
      </c>
      <c r="DC48" s="251"/>
      <c r="DD48" s="251"/>
      <c r="DE48" s="251"/>
      <c r="DF48" s="251"/>
      <c r="DG48" s="251"/>
      <c r="DH48" s="252"/>
      <c r="DI48" s="251">
        <v>84.57</v>
      </c>
      <c r="DJ48" s="251">
        <v>84.31</v>
      </c>
      <c r="DK48" s="251">
        <v>82.95</v>
      </c>
      <c r="DL48" s="251">
        <v>89.68</v>
      </c>
      <c r="DM48" s="251">
        <v>89.1</v>
      </c>
      <c r="DN48" s="252">
        <v>86.12</v>
      </c>
      <c r="DO48" s="251">
        <v>85.2</v>
      </c>
      <c r="DP48" s="251">
        <v>87.48</v>
      </c>
      <c r="DQ48" s="251">
        <v>86.75</v>
      </c>
      <c r="DR48" s="251">
        <v>87.76</v>
      </c>
      <c r="DS48" s="251">
        <v>84.69</v>
      </c>
      <c r="DT48" s="256">
        <v>86.38</v>
      </c>
      <c r="DU48" s="251">
        <v>87.37</v>
      </c>
      <c r="DV48" s="251">
        <v>87.15</v>
      </c>
      <c r="DW48" s="251">
        <v>85.96</v>
      </c>
      <c r="DX48" s="251">
        <v>85.17</v>
      </c>
      <c r="DY48" s="251">
        <v>85.58</v>
      </c>
      <c r="DZ48" s="256">
        <v>86.25</v>
      </c>
      <c r="EA48" s="102"/>
      <c r="EB48" s="102"/>
      <c r="EC48" s="102"/>
      <c r="ED48" s="102"/>
      <c r="EE48" s="102"/>
      <c r="EF48" s="102"/>
      <c r="EG48" s="102"/>
      <c r="EH48" s="102"/>
      <c r="EI48" s="102"/>
      <c r="EJ48" s="102"/>
      <c r="EK48" s="102"/>
      <c r="EL48" s="102"/>
      <c r="EM48" s="102"/>
      <c r="EN48" s="102"/>
      <c r="EO48" s="102"/>
      <c r="EP48" s="102"/>
      <c r="EQ48" s="102"/>
      <c r="ER48" s="102"/>
      <c r="ES48" s="102"/>
      <c r="ET48" s="102"/>
      <c r="EU48" s="103"/>
    </row>
    <row r="49" spans="1:151" s="43" customFormat="1" ht="24.75" hidden="1" customHeight="1" x14ac:dyDescent="0.2">
      <c r="A49" s="95">
        <v>33</v>
      </c>
      <c r="B49" s="96">
        <v>6</v>
      </c>
      <c r="C49" s="97" t="s">
        <v>569</v>
      </c>
      <c r="D49" s="98" t="s">
        <v>34</v>
      </c>
      <c r="E49" s="99" t="s">
        <v>35</v>
      </c>
      <c r="F49" s="235">
        <v>81.58</v>
      </c>
      <c r="G49" s="244">
        <v>84.76</v>
      </c>
      <c r="H49" s="245">
        <v>84.95</v>
      </c>
      <c r="I49" s="244">
        <v>83.67</v>
      </c>
      <c r="J49" s="245">
        <v>76.34</v>
      </c>
      <c r="K49" s="244">
        <v>86.26</v>
      </c>
      <c r="L49" s="245">
        <v>83.21</v>
      </c>
      <c r="M49" s="244">
        <v>74.040000000000006</v>
      </c>
      <c r="N49" s="245">
        <v>76.58</v>
      </c>
      <c r="O49" s="246">
        <v>84.39</v>
      </c>
      <c r="P49" s="28"/>
      <c r="Q49" s="250">
        <v>75.55</v>
      </c>
      <c r="R49" s="251">
        <v>85.14</v>
      </c>
      <c r="S49" s="251">
        <v>62.1</v>
      </c>
      <c r="T49" s="251">
        <v>82.31</v>
      </c>
      <c r="U49" s="251">
        <v>84.9</v>
      </c>
      <c r="V49" s="252">
        <v>78.03</v>
      </c>
      <c r="W49" s="251">
        <v>73.98</v>
      </c>
      <c r="X49" s="251">
        <v>88.52</v>
      </c>
      <c r="Y49" s="251">
        <v>87.63</v>
      </c>
      <c r="Z49" s="251">
        <v>52.42</v>
      </c>
      <c r="AA49" s="251">
        <v>90.85</v>
      </c>
      <c r="AB49" s="251">
        <v>70.180000000000007</v>
      </c>
      <c r="AC49" s="252">
        <v>77.400000000000006</v>
      </c>
      <c r="AD49" s="251">
        <v>75.06</v>
      </c>
      <c r="AE49" s="251">
        <v>74.19</v>
      </c>
      <c r="AF49" s="251">
        <v>71.22</v>
      </c>
      <c r="AG49" s="251">
        <v>75.459999999999994</v>
      </c>
      <c r="AH49" s="251">
        <v>72.900000000000006</v>
      </c>
      <c r="AI49" s="252">
        <v>73.77</v>
      </c>
      <c r="AJ49" s="251">
        <v>87.31</v>
      </c>
      <c r="AK49" s="251">
        <v>81.48</v>
      </c>
      <c r="AL49" s="251">
        <v>86.68</v>
      </c>
      <c r="AM49" s="251">
        <v>84.05</v>
      </c>
      <c r="AN49" s="251">
        <v>83.48</v>
      </c>
      <c r="AO49" s="252">
        <v>84.61</v>
      </c>
      <c r="AP49" s="251">
        <v>87.27</v>
      </c>
      <c r="AQ49" s="251">
        <v>79.3</v>
      </c>
      <c r="AR49" s="251">
        <v>88.37</v>
      </c>
      <c r="AS49" s="251">
        <v>45.36</v>
      </c>
      <c r="AT49" s="252">
        <v>75.36</v>
      </c>
      <c r="AU49" s="251">
        <v>82.65</v>
      </c>
      <c r="AV49" s="251">
        <v>81.8</v>
      </c>
      <c r="AW49" s="251">
        <v>76.760000000000005</v>
      </c>
      <c r="AX49" s="251">
        <v>68.08</v>
      </c>
      <c r="AY49" s="251">
        <v>61.97</v>
      </c>
      <c r="AZ49" s="252">
        <v>74.31</v>
      </c>
      <c r="BA49" s="251">
        <v>80.13</v>
      </c>
      <c r="BB49" s="251">
        <v>76.69</v>
      </c>
      <c r="BC49" s="251">
        <v>78.08</v>
      </c>
      <c r="BD49" s="251">
        <v>83.55</v>
      </c>
      <c r="BE49" s="251">
        <v>88.78</v>
      </c>
      <c r="BF49" s="252">
        <v>81.47</v>
      </c>
      <c r="BG49" s="251">
        <v>89.73</v>
      </c>
      <c r="BH49" s="251">
        <v>91.28</v>
      </c>
      <c r="BI49" s="251">
        <v>86.3</v>
      </c>
      <c r="BJ49" s="251">
        <v>79.69</v>
      </c>
      <c r="BK49" s="251">
        <v>92.7</v>
      </c>
      <c r="BL49" s="252">
        <v>87.94</v>
      </c>
      <c r="BM49" s="251">
        <v>92.46</v>
      </c>
      <c r="BN49" s="251">
        <v>88.74</v>
      </c>
      <c r="BO49" s="251">
        <v>87.31</v>
      </c>
      <c r="BP49" s="251">
        <v>81.900000000000006</v>
      </c>
      <c r="BQ49" s="251">
        <v>78.17</v>
      </c>
      <c r="BR49" s="252">
        <v>85.75</v>
      </c>
      <c r="BS49" s="251">
        <v>86.72</v>
      </c>
      <c r="BT49" s="251">
        <v>87.85</v>
      </c>
      <c r="BU49" s="251">
        <v>89.06</v>
      </c>
      <c r="BV49" s="251">
        <v>82.38</v>
      </c>
      <c r="BW49" s="251">
        <v>87.77</v>
      </c>
      <c r="BX49" s="252">
        <v>86.76</v>
      </c>
      <c r="BY49" s="251">
        <v>86.21</v>
      </c>
      <c r="BZ49" s="251">
        <v>83.52</v>
      </c>
      <c r="CA49" s="251">
        <v>78.209999999999994</v>
      </c>
      <c r="CB49" s="251">
        <v>70</v>
      </c>
      <c r="CC49" s="251">
        <v>79.16</v>
      </c>
      <c r="CD49" s="252">
        <v>79.44</v>
      </c>
      <c r="CE49" s="251">
        <v>85.61</v>
      </c>
      <c r="CF49" s="251">
        <v>85.27</v>
      </c>
      <c r="CG49" s="251">
        <v>83.81</v>
      </c>
      <c r="CH49" s="251">
        <v>83.26</v>
      </c>
      <c r="CI49" s="251">
        <v>86.59</v>
      </c>
      <c r="CJ49" s="252">
        <v>84.91</v>
      </c>
      <c r="CK49" s="251">
        <v>84.04</v>
      </c>
      <c r="CL49" s="251">
        <v>80.67</v>
      </c>
      <c r="CM49" s="251">
        <v>92.82</v>
      </c>
      <c r="CN49" s="251">
        <v>66.13</v>
      </c>
      <c r="CO49" s="251">
        <v>82.88</v>
      </c>
      <c r="CP49" s="252">
        <v>81.36</v>
      </c>
      <c r="CQ49" s="251">
        <v>81.62</v>
      </c>
      <c r="CR49" s="251">
        <v>72.7</v>
      </c>
      <c r="CS49" s="251">
        <v>82.74</v>
      </c>
      <c r="CT49" s="251">
        <v>82.06</v>
      </c>
      <c r="CU49" s="251">
        <v>85.08</v>
      </c>
      <c r="CV49" s="252">
        <v>80.84</v>
      </c>
      <c r="CW49" s="251">
        <v>69.05</v>
      </c>
      <c r="CX49" s="251">
        <v>69.930000000000007</v>
      </c>
      <c r="CY49" s="251">
        <v>74.010000000000005</v>
      </c>
      <c r="CZ49" s="251">
        <v>62.83</v>
      </c>
      <c r="DA49" s="251">
        <v>80.39</v>
      </c>
      <c r="DB49" s="252">
        <v>71.27</v>
      </c>
      <c r="DC49" s="251"/>
      <c r="DD49" s="251"/>
      <c r="DE49" s="251"/>
      <c r="DF49" s="251"/>
      <c r="DG49" s="251"/>
      <c r="DH49" s="252"/>
      <c r="DI49" s="251">
        <v>84.57</v>
      </c>
      <c r="DJ49" s="251">
        <v>84.54</v>
      </c>
      <c r="DK49" s="251">
        <v>82.7</v>
      </c>
      <c r="DL49" s="251">
        <v>92.18</v>
      </c>
      <c r="DM49" s="251">
        <v>90.7</v>
      </c>
      <c r="DN49" s="252">
        <v>86.95</v>
      </c>
      <c r="DO49" s="251">
        <v>87.18</v>
      </c>
      <c r="DP49" s="251">
        <v>91.25</v>
      </c>
      <c r="DQ49" s="251">
        <v>88.27</v>
      </c>
      <c r="DR49" s="251">
        <v>89.78</v>
      </c>
      <c r="DS49" s="251">
        <v>85.57</v>
      </c>
      <c r="DT49" s="256">
        <v>88.41</v>
      </c>
      <c r="DU49" s="251">
        <v>91.53</v>
      </c>
      <c r="DV49" s="251">
        <v>91.42</v>
      </c>
      <c r="DW49" s="251">
        <v>89.06</v>
      </c>
      <c r="DX49" s="251">
        <v>87.29</v>
      </c>
      <c r="DY49" s="251">
        <v>87.1</v>
      </c>
      <c r="DZ49" s="256">
        <v>89.28</v>
      </c>
      <c r="EA49" s="102"/>
      <c r="EB49" s="102"/>
      <c r="EC49" s="102"/>
      <c r="ED49" s="102"/>
      <c r="EE49" s="102"/>
      <c r="EF49" s="102"/>
      <c r="EG49" s="102"/>
      <c r="EH49" s="102"/>
      <c r="EI49" s="102"/>
      <c r="EJ49" s="102"/>
      <c r="EK49" s="102"/>
      <c r="EL49" s="102"/>
      <c r="EM49" s="102"/>
      <c r="EN49" s="102"/>
      <c r="EO49" s="102"/>
      <c r="EP49" s="102"/>
      <c r="EQ49" s="102"/>
      <c r="ER49" s="102"/>
      <c r="ES49" s="102"/>
      <c r="ET49" s="102"/>
      <c r="EU49" s="103"/>
    </row>
    <row r="50" spans="1:151" s="43" customFormat="1" ht="24.75" hidden="1" customHeight="1" x14ac:dyDescent="0.2">
      <c r="A50" s="95">
        <v>34</v>
      </c>
      <c r="B50" s="96">
        <v>6</v>
      </c>
      <c r="C50" s="97" t="s">
        <v>569</v>
      </c>
      <c r="D50" s="98" t="s">
        <v>36</v>
      </c>
      <c r="E50" s="99" t="s">
        <v>37</v>
      </c>
      <c r="F50" s="235">
        <v>85.55</v>
      </c>
      <c r="G50" s="244">
        <v>87.94</v>
      </c>
      <c r="H50" s="245">
        <v>88.94</v>
      </c>
      <c r="I50" s="244">
        <v>83.67</v>
      </c>
      <c r="J50" s="245">
        <v>81.819999999999993</v>
      </c>
      <c r="K50" s="244">
        <v>88.42</v>
      </c>
      <c r="L50" s="245">
        <v>87.68</v>
      </c>
      <c r="M50" s="244">
        <v>81.510000000000005</v>
      </c>
      <c r="N50" s="245">
        <v>81.540000000000006</v>
      </c>
      <c r="O50" s="246">
        <v>88.43</v>
      </c>
      <c r="P50" s="28"/>
      <c r="Q50" s="250">
        <v>73.53</v>
      </c>
      <c r="R50" s="251">
        <v>79.12</v>
      </c>
      <c r="S50" s="251">
        <v>66.09</v>
      </c>
      <c r="T50" s="251">
        <v>77.099999999999994</v>
      </c>
      <c r="U50" s="251">
        <v>86.18</v>
      </c>
      <c r="V50" s="252">
        <v>76.37</v>
      </c>
      <c r="W50" s="251">
        <v>73.33</v>
      </c>
      <c r="X50" s="251">
        <v>89.28</v>
      </c>
      <c r="Y50" s="251">
        <v>90.43</v>
      </c>
      <c r="Z50" s="251">
        <v>73.53</v>
      </c>
      <c r="AA50" s="251">
        <v>91.01</v>
      </c>
      <c r="AB50" s="251">
        <v>78.55</v>
      </c>
      <c r="AC50" s="252">
        <v>82.71</v>
      </c>
      <c r="AD50" s="251">
        <v>80.87</v>
      </c>
      <c r="AE50" s="251">
        <v>84.93</v>
      </c>
      <c r="AF50" s="251">
        <v>81.16</v>
      </c>
      <c r="AG50" s="251">
        <v>84.64</v>
      </c>
      <c r="AH50" s="251">
        <v>83.77</v>
      </c>
      <c r="AI50" s="252">
        <v>83.07</v>
      </c>
      <c r="AJ50" s="251">
        <v>88.12</v>
      </c>
      <c r="AK50" s="251">
        <v>83.24</v>
      </c>
      <c r="AL50" s="251">
        <v>90.72</v>
      </c>
      <c r="AM50" s="251">
        <v>86.38</v>
      </c>
      <c r="AN50" s="251">
        <v>84.93</v>
      </c>
      <c r="AO50" s="252">
        <v>86.69</v>
      </c>
      <c r="AP50" s="251">
        <v>89.28</v>
      </c>
      <c r="AQ50" s="251">
        <v>83.19</v>
      </c>
      <c r="AR50" s="251">
        <v>88.7</v>
      </c>
      <c r="AS50" s="251">
        <v>57.31</v>
      </c>
      <c r="AT50" s="252">
        <v>79.78</v>
      </c>
      <c r="AU50" s="251">
        <v>86.76</v>
      </c>
      <c r="AV50" s="251">
        <v>85</v>
      </c>
      <c r="AW50" s="251">
        <v>80.58</v>
      </c>
      <c r="AX50" s="251">
        <v>74.709999999999994</v>
      </c>
      <c r="AY50" s="251">
        <v>72.75</v>
      </c>
      <c r="AZ50" s="252">
        <v>79.94</v>
      </c>
      <c r="BA50" s="251">
        <v>83.28</v>
      </c>
      <c r="BB50" s="251">
        <v>82.69</v>
      </c>
      <c r="BC50" s="251">
        <v>83.24</v>
      </c>
      <c r="BD50" s="251">
        <v>92.35</v>
      </c>
      <c r="BE50" s="251">
        <v>93.04</v>
      </c>
      <c r="BF50" s="252">
        <v>86.96</v>
      </c>
      <c r="BG50" s="251">
        <v>92.75</v>
      </c>
      <c r="BH50" s="251">
        <v>91.3</v>
      </c>
      <c r="BI50" s="251">
        <v>89.86</v>
      </c>
      <c r="BJ50" s="251">
        <v>85.88</v>
      </c>
      <c r="BK50" s="251">
        <v>92.75</v>
      </c>
      <c r="BL50" s="252">
        <v>90.52</v>
      </c>
      <c r="BM50" s="251">
        <v>94.2</v>
      </c>
      <c r="BN50" s="251">
        <v>85.88</v>
      </c>
      <c r="BO50" s="251">
        <v>91.47</v>
      </c>
      <c r="BP50" s="251">
        <v>88.36</v>
      </c>
      <c r="BQ50" s="251">
        <v>81.47</v>
      </c>
      <c r="BR50" s="252">
        <v>88.29</v>
      </c>
      <c r="BS50" s="251">
        <v>91.18</v>
      </c>
      <c r="BT50" s="251">
        <v>87.25</v>
      </c>
      <c r="BU50" s="251">
        <v>89.86</v>
      </c>
      <c r="BV50" s="251">
        <v>86.18</v>
      </c>
      <c r="BW50" s="251">
        <v>88.24</v>
      </c>
      <c r="BX50" s="252">
        <v>88.54</v>
      </c>
      <c r="BY50" s="251">
        <v>88.82</v>
      </c>
      <c r="BZ50" s="251">
        <v>86.76</v>
      </c>
      <c r="CA50" s="251">
        <v>86.38</v>
      </c>
      <c r="CB50" s="251">
        <v>80.900000000000006</v>
      </c>
      <c r="CC50" s="251">
        <v>84.18</v>
      </c>
      <c r="CD50" s="252">
        <v>85.43</v>
      </c>
      <c r="CE50" s="251">
        <v>84.12</v>
      </c>
      <c r="CF50" s="251">
        <v>90.43</v>
      </c>
      <c r="CG50" s="251">
        <v>92.46</v>
      </c>
      <c r="CH50" s="251">
        <v>88.12</v>
      </c>
      <c r="CI50" s="251">
        <v>90.72</v>
      </c>
      <c r="CJ50" s="252">
        <v>89.19</v>
      </c>
      <c r="CK50" s="251">
        <v>79.709999999999994</v>
      </c>
      <c r="CL50" s="251">
        <v>86.09</v>
      </c>
      <c r="CM50" s="251">
        <v>92.46</v>
      </c>
      <c r="CN50" s="251">
        <v>82.06</v>
      </c>
      <c r="CO50" s="251">
        <v>82.32</v>
      </c>
      <c r="CP50" s="252">
        <v>84.55</v>
      </c>
      <c r="CQ50" s="251">
        <v>88.53</v>
      </c>
      <c r="CR50" s="251">
        <v>81.45</v>
      </c>
      <c r="CS50" s="251">
        <v>89.57</v>
      </c>
      <c r="CT50" s="251">
        <v>83.48</v>
      </c>
      <c r="CU50" s="251">
        <v>88.7</v>
      </c>
      <c r="CV50" s="252">
        <v>86.34</v>
      </c>
      <c r="CW50" s="251">
        <v>77.06</v>
      </c>
      <c r="CX50" s="251">
        <v>76.760000000000005</v>
      </c>
      <c r="CY50" s="251">
        <v>82.32</v>
      </c>
      <c r="CZ50" s="251">
        <v>75.94</v>
      </c>
      <c r="DA50" s="251">
        <v>83.33</v>
      </c>
      <c r="DB50" s="252">
        <v>79.06</v>
      </c>
      <c r="DC50" s="251"/>
      <c r="DD50" s="251"/>
      <c r="DE50" s="251"/>
      <c r="DF50" s="251"/>
      <c r="DG50" s="251"/>
      <c r="DH50" s="252"/>
      <c r="DI50" s="251">
        <v>84.71</v>
      </c>
      <c r="DJ50" s="251">
        <v>88.24</v>
      </c>
      <c r="DK50" s="251">
        <v>88.7</v>
      </c>
      <c r="DL50" s="251">
        <v>94.49</v>
      </c>
      <c r="DM50" s="251">
        <v>93.33</v>
      </c>
      <c r="DN50" s="252">
        <v>89.91</v>
      </c>
      <c r="DO50" s="251">
        <v>91.59</v>
      </c>
      <c r="DP50" s="251">
        <v>91.47</v>
      </c>
      <c r="DQ50" s="251">
        <v>91.76</v>
      </c>
      <c r="DR50" s="251">
        <v>93.91</v>
      </c>
      <c r="DS50" s="251">
        <v>85.8</v>
      </c>
      <c r="DT50" s="256">
        <v>90.9</v>
      </c>
      <c r="DU50" s="251">
        <v>92.06</v>
      </c>
      <c r="DV50" s="251">
        <v>90.72</v>
      </c>
      <c r="DW50" s="251">
        <v>94.2</v>
      </c>
      <c r="DX50" s="251">
        <v>90.14</v>
      </c>
      <c r="DY50" s="251">
        <v>87.54</v>
      </c>
      <c r="DZ50" s="256">
        <v>90.93</v>
      </c>
      <c r="EA50" s="102"/>
      <c r="EB50" s="102"/>
      <c r="EC50" s="102"/>
      <c r="ED50" s="102"/>
      <c r="EE50" s="102"/>
      <c r="EF50" s="102"/>
      <c r="EG50" s="102"/>
      <c r="EH50" s="102"/>
      <c r="EI50" s="102"/>
      <c r="EJ50" s="102"/>
      <c r="EK50" s="102"/>
      <c r="EL50" s="102"/>
      <c r="EM50" s="102"/>
      <c r="EN50" s="102"/>
      <c r="EO50" s="102"/>
      <c r="EP50" s="102"/>
      <c r="EQ50" s="102"/>
      <c r="ER50" s="102"/>
      <c r="ES50" s="102"/>
      <c r="ET50" s="102"/>
      <c r="EU50" s="103"/>
    </row>
    <row r="51" spans="1:151" s="43" customFormat="1" ht="24.75" hidden="1" customHeight="1" x14ac:dyDescent="0.2">
      <c r="A51" s="95">
        <v>35</v>
      </c>
      <c r="B51" s="96">
        <v>6</v>
      </c>
      <c r="C51" s="97" t="s">
        <v>569</v>
      </c>
      <c r="D51" s="98" t="s">
        <v>38</v>
      </c>
      <c r="E51" s="99" t="s">
        <v>39</v>
      </c>
      <c r="F51" s="235">
        <v>92.93</v>
      </c>
      <c r="G51" s="244">
        <v>95.38</v>
      </c>
      <c r="H51" s="245">
        <v>96.25</v>
      </c>
      <c r="I51" s="244">
        <v>92.43</v>
      </c>
      <c r="J51" s="245">
        <v>90.29</v>
      </c>
      <c r="K51" s="244">
        <v>96.02</v>
      </c>
      <c r="L51" s="245">
        <v>93.29</v>
      </c>
      <c r="M51" s="244">
        <v>89.13</v>
      </c>
      <c r="N51" s="245">
        <v>87.47</v>
      </c>
      <c r="O51" s="246">
        <v>96.06</v>
      </c>
      <c r="P51" s="28"/>
      <c r="Q51" s="250">
        <v>84.52</v>
      </c>
      <c r="R51" s="251">
        <v>84.85</v>
      </c>
      <c r="S51" s="251">
        <v>76.63</v>
      </c>
      <c r="T51" s="251">
        <v>95.13</v>
      </c>
      <c r="U51" s="251">
        <v>95.96</v>
      </c>
      <c r="V51" s="252">
        <v>87.42</v>
      </c>
      <c r="W51" s="251">
        <v>76.87</v>
      </c>
      <c r="X51" s="251">
        <v>96.02</v>
      </c>
      <c r="Y51" s="251">
        <v>96.57</v>
      </c>
      <c r="Z51" s="251">
        <v>90.07</v>
      </c>
      <c r="AA51" s="251">
        <v>96.54</v>
      </c>
      <c r="AB51" s="251">
        <v>76.739999999999995</v>
      </c>
      <c r="AC51" s="252">
        <v>88.82</v>
      </c>
      <c r="AD51" s="251">
        <v>88.92</v>
      </c>
      <c r="AE51" s="251">
        <v>86.55</v>
      </c>
      <c r="AF51" s="251">
        <v>87.97</v>
      </c>
      <c r="AG51" s="251">
        <v>89.36</v>
      </c>
      <c r="AH51" s="251">
        <v>88.94</v>
      </c>
      <c r="AI51" s="252">
        <v>88.35</v>
      </c>
      <c r="AJ51" s="251">
        <v>97.21</v>
      </c>
      <c r="AK51" s="251">
        <v>94.98</v>
      </c>
      <c r="AL51" s="251">
        <v>92.76</v>
      </c>
      <c r="AM51" s="251">
        <v>94.28</v>
      </c>
      <c r="AN51" s="251">
        <v>94.32</v>
      </c>
      <c r="AO51" s="252">
        <v>94.71</v>
      </c>
      <c r="AP51" s="251">
        <v>96.08</v>
      </c>
      <c r="AQ51" s="251">
        <v>86.62</v>
      </c>
      <c r="AR51" s="251">
        <v>97.21</v>
      </c>
      <c r="AS51" s="251">
        <v>61.16</v>
      </c>
      <c r="AT51" s="252">
        <v>85.44</v>
      </c>
      <c r="AU51" s="251">
        <v>92.14</v>
      </c>
      <c r="AV51" s="251">
        <v>95.2</v>
      </c>
      <c r="AW51" s="251">
        <v>88.43</v>
      </c>
      <c r="AX51" s="251">
        <v>87.76</v>
      </c>
      <c r="AY51" s="251">
        <v>85.96</v>
      </c>
      <c r="AZ51" s="252">
        <v>89.91</v>
      </c>
      <c r="BA51" s="251">
        <v>96.11</v>
      </c>
      <c r="BB51" s="251">
        <v>91.93</v>
      </c>
      <c r="BC51" s="251">
        <v>93.33</v>
      </c>
      <c r="BD51" s="251">
        <v>94.58</v>
      </c>
      <c r="BE51" s="251">
        <v>97.43</v>
      </c>
      <c r="BF51" s="252">
        <v>94.68</v>
      </c>
      <c r="BG51" s="251">
        <v>98.65</v>
      </c>
      <c r="BH51" s="251">
        <v>98.61</v>
      </c>
      <c r="BI51" s="251">
        <v>98.44</v>
      </c>
      <c r="BJ51" s="251">
        <v>93.72</v>
      </c>
      <c r="BK51" s="251">
        <v>98.95</v>
      </c>
      <c r="BL51" s="252">
        <v>97.68</v>
      </c>
      <c r="BM51" s="251">
        <v>98.78</v>
      </c>
      <c r="BN51" s="251">
        <v>96.33</v>
      </c>
      <c r="BO51" s="251">
        <v>95.86</v>
      </c>
      <c r="BP51" s="251">
        <v>92.71</v>
      </c>
      <c r="BQ51" s="251">
        <v>93.44</v>
      </c>
      <c r="BR51" s="252">
        <v>95.42</v>
      </c>
      <c r="BS51" s="251">
        <v>97.56</v>
      </c>
      <c r="BT51" s="251">
        <v>96.14</v>
      </c>
      <c r="BU51" s="251">
        <v>97.83</v>
      </c>
      <c r="BV51" s="251">
        <v>94.52</v>
      </c>
      <c r="BW51" s="251">
        <v>97.03</v>
      </c>
      <c r="BX51" s="252">
        <v>96.62</v>
      </c>
      <c r="BY51" s="251">
        <v>93.85</v>
      </c>
      <c r="BZ51" s="251">
        <v>92.21</v>
      </c>
      <c r="CA51" s="251">
        <v>89.16</v>
      </c>
      <c r="CB51" s="251">
        <v>88.15</v>
      </c>
      <c r="CC51" s="251">
        <v>91.89</v>
      </c>
      <c r="CD51" s="252">
        <v>91.05</v>
      </c>
      <c r="CE51" s="251">
        <v>96.79</v>
      </c>
      <c r="CF51" s="251">
        <v>97.72</v>
      </c>
      <c r="CG51" s="251">
        <v>97.1</v>
      </c>
      <c r="CH51" s="251">
        <v>92.29</v>
      </c>
      <c r="CI51" s="251">
        <v>96.38</v>
      </c>
      <c r="CJ51" s="252">
        <v>96.06</v>
      </c>
      <c r="CK51" s="251">
        <v>93.06</v>
      </c>
      <c r="CL51" s="251">
        <v>91.04</v>
      </c>
      <c r="CM51" s="251">
        <v>99.2</v>
      </c>
      <c r="CN51" s="251">
        <v>91.9</v>
      </c>
      <c r="CO51" s="251">
        <v>94.74</v>
      </c>
      <c r="CP51" s="252">
        <v>93.99</v>
      </c>
      <c r="CQ51" s="251">
        <v>97.7</v>
      </c>
      <c r="CR51" s="251">
        <v>82.89</v>
      </c>
      <c r="CS51" s="251">
        <v>97.68</v>
      </c>
      <c r="CT51" s="251">
        <v>96.01</v>
      </c>
      <c r="CU51" s="251">
        <v>97.98</v>
      </c>
      <c r="CV51" s="252">
        <v>94.45</v>
      </c>
      <c r="CW51" s="251">
        <v>84.5</v>
      </c>
      <c r="CX51" s="251">
        <v>83.21</v>
      </c>
      <c r="CY51" s="251">
        <v>89.61</v>
      </c>
      <c r="CZ51" s="251">
        <v>85.15</v>
      </c>
      <c r="DA51" s="251">
        <v>90.41</v>
      </c>
      <c r="DB51" s="252">
        <v>86.58</v>
      </c>
      <c r="DC51" s="251"/>
      <c r="DD51" s="251"/>
      <c r="DE51" s="251"/>
      <c r="DF51" s="251"/>
      <c r="DG51" s="251"/>
      <c r="DH51" s="252"/>
      <c r="DI51" s="251">
        <v>94.87</v>
      </c>
      <c r="DJ51" s="251">
        <v>94.94</v>
      </c>
      <c r="DK51" s="251">
        <v>93.38</v>
      </c>
      <c r="DL51" s="251">
        <v>97.49</v>
      </c>
      <c r="DM51" s="251">
        <v>96.98</v>
      </c>
      <c r="DN51" s="252">
        <v>95.53</v>
      </c>
      <c r="DO51" s="251">
        <v>97.39</v>
      </c>
      <c r="DP51" s="251">
        <v>98.29</v>
      </c>
      <c r="DQ51" s="251">
        <v>98.38</v>
      </c>
      <c r="DR51" s="251">
        <v>97.6</v>
      </c>
      <c r="DS51" s="251">
        <v>97.45</v>
      </c>
      <c r="DT51" s="256">
        <v>97.82</v>
      </c>
      <c r="DU51" s="251">
        <v>96.59</v>
      </c>
      <c r="DV51" s="251">
        <v>98.17</v>
      </c>
      <c r="DW51" s="251">
        <v>98.31</v>
      </c>
      <c r="DX51" s="251">
        <v>97.28</v>
      </c>
      <c r="DY51" s="251">
        <v>96.85</v>
      </c>
      <c r="DZ51" s="256">
        <v>97.44</v>
      </c>
      <c r="EA51" s="102"/>
      <c r="EB51" s="102"/>
      <c r="EC51" s="102"/>
      <c r="ED51" s="102"/>
      <c r="EE51" s="102"/>
      <c r="EF51" s="102"/>
      <c r="EG51" s="102"/>
      <c r="EH51" s="102"/>
      <c r="EI51" s="102"/>
      <c r="EJ51" s="102"/>
      <c r="EK51" s="102"/>
      <c r="EL51" s="102"/>
      <c r="EM51" s="102"/>
      <c r="EN51" s="102"/>
      <c r="EO51" s="102"/>
      <c r="EP51" s="102"/>
      <c r="EQ51" s="102"/>
      <c r="ER51" s="102"/>
      <c r="ES51" s="102"/>
      <c r="ET51" s="102"/>
      <c r="EU51" s="103"/>
    </row>
    <row r="52" spans="1:151" s="43" customFormat="1" ht="24.75" hidden="1" customHeight="1" x14ac:dyDescent="0.2">
      <c r="A52" s="95">
        <v>36</v>
      </c>
      <c r="B52" s="96">
        <v>6</v>
      </c>
      <c r="C52" s="97" t="s">
        <v>569</v>
      </c>
      <c r="D52" s="98" t="s">
        <v>40</v>
      </c>
      <c r="E52" s="99" t="s">
        <v>41</v>
      </c>
      <c r="F52" s="235">
        <v>92.1</v>
      </c>
      <c r="G52" s="244">
        <v>94.09</v>
      </c>
      <c r="H52" s="245">
        <v>93.76</v>
      </c>
      <c r="I52" s="244">
        <v>91.66</v>
      </c>
      <c r="J52" s="245">
        <v>90.9</v>
      </c>
      <c r="K52" s="244">
        <v>94.62</v>
      </c>
      <c r="L52" s="245">
        <v>94.18</v>
      </c>
      <c r="M52" s="244">
        <v>87.84</v>
      </c>
      <c r="N52" s="245">
        <v>86.95</v>
      </c>
      <c r="O52" s="246">
        <v>94.85</v>
      </c>
      <c r="P52" s="28"/>
      <c r="Q52" s="250">
        <v>85.77</v>
      </c>
      <c r="R52" s="251">
        <v>91.15</v>
      </c>
      <c r="S52" s="251">
        <v>78.08</v>
      </c>
      <c r="T52" s="251">
        <v>89.12</v>
      </c>
      <c r="U52" s="251">
        <v>95.1</v>
      </c>
      <c r="V52" s="252">
        <v>87.85</v>
      </c>
      <c r="W52" s="251">
        <v>82.59</v>
      </c>
      <c r="X52" s="251">
        <v>94.25</v>
      </c>
      <c r="Y52" s="251">
        <v>94.68</v>
      </c>
      <c r="Z52" s="251">
        <v>81.31</v>
      </c>
      <c r="AA52" s="251">
        <v>96.08</v>
      </c>
      <c r="AB52" s="251">
        <v>77.180000000000007</v>
      </c>
      <c r="AC52" s="252">
        <v>87.68</v>
      </c>
      <c r="AD52" s="251">
        <v>88.03</v>
      </c>
      <c r="AE52" s="251">
        <v>87.36</v>
      </c>
      <c r="AF52" s="251">
        <v>86.28</v>
      </c>
      <c r="AG52" s="251">
        <v>88.85</v>
      </c>
      <c r="AH52" s="251">
        <v>85.08</v>
      </c>
      <c r="AI52" s="252">
        <v>87.12</v>
      </c>
      <c r="AJ52" s="251">
        <v>95.88</v>
      </c>
      <c r="AK52" s="251">
        <v>92.67</v>
      </c>
      <c r="AL52" s="251">
        <v>93.97</v>
      </c>
      <c r="AM52" s="251">
        <v>93.54</v>
      </c>
      <c r="AN52" s="251">
        <v>92.67</v>
      </c>
      <c r="AO52" s="252">
        <v>93.75</v>
      </c>
      <c r="AP52" s="251">
        <v>94.52</v>
      </c>
      <c r="AQ52" s="251">
        <v>92.9</v>
      </c>
      <c r="AR52" s="251">
        <v>95.34</v>
      </c>
      <c r="AS52" s="251">
        <v>59.52</v>
      </c>
      <c r="AT52" s="252">
        <v>85.86</v>
      </c>
      <c r="AU52" s="251">
        <v>91.86</v>
      </c>
      <c r="AV52" s="251">
        <v>92.67</v>
      </c>
      <c r="AW52" s="251">
        <v>88.21</v>
      </c>
      <c r="AX52" s="251">
        <v>85.77</v>
      </c>
      <c r="AY52" s="251">
        <v>84.23</v>
      </c>
      <c r="AZ52" s="252">
        <v>88.56</v>
      </c>
      <c r="BA52" s="251">
        <v>92.72</v>
      </c>
      <c r="BB52" s="251">
        <v>88.03</v>
      </c>
      <c r="BC52" s="251">
        <v>88.72</v>
      </c>
      <c r="BD52" s="251">
        <v>91.22</v>
      </c>
      <c r="BE52" s="251">
        <v>95.8</v>
      </c>
      <c r="BF52" s="252">
        <v>91.31</v>
      </c>
      <c r="BG52" s="251">
        <v>97.25</v>
      </c>
      <c r="BH52" s="251">
        <v>96.34</v>
      </c>
      <c r="BI52" s="251">
        <v>95.4</v>
      </c>
      <c r="BJ52" s="251">
        <v>91.68</v>
      </c>
      <c r="BK52" s="251">
        <v>96.78</v>
      </c>
      <c r="BL52" s="252">
        <v>95.49</v>
      </c>
      <c r="BM52" s="251">
        <v>97.08</v>
      </c>
      <c r="BN52" s="251">
        <v>94.05</v>
      </c>
      <c r="BO52" s="251">
        <v>95.88</v>
      </c>
      <c r="BP52" s="251">
        <v>94.48</v>
      </c>
      <c r="BQ52" s="251">
        <v>90</v>
      </c>
      <c r="BR52" s="252">
        <v>94.3</v>
      </c>
      <c r="BS52" s="251">
        <v>95.97</v>
      </c>
      <c r="BT52" s="251">
        <v>94.58</v>
      </c>
      <c r="BU52" s="251">
        <v>96.26</v>
      </c>
      <c r="BV52" s="251">
        <v>92.72</v>
      </c>
      <c r="BW52" s="251">
        <v>95.17</v>
      </c>
      <c r="BX52" s="252">
        <v>94.94</v>
      </c>
      <c r="BY52" s="251">
        <v>95.44</v>
      </c>
      <c r="BZ52" s="251">
        <v>94.75</v>
      </c>
      <c r="CA52" s="251">
        <v>92.24</v>
      </c>
      <c r="CB52" s="251">
        <v>91.42</v>
      </c>
      <c r="CC52" s="251">
        <v>93.13</v>
      </c>
      <c r="CD52" s="252">
        <v>93.4</v>
      </c>
      <c r="CE52" s="251">
        <v>94.96</v>
      </c>
      <c r="CF52" s="251">
        <v>95.11</v>
      </c>
      <c r="CG52" s="251">
        <v>94.43</v>
      </c>
      <c r="CH52" s="251">
        <v>94.35</v>
      </c>
      <c r="CI52" s="251">
        <v>93.36</v>
      </c>
      <c r="CJ52" s="252">
        <v>94.44</v>
      </c>
      <c r="CK52" s="251">
        <v>93.59</v>
      </c>
      <c r="CL52" s="251">
        <v>93.38</v>
      </c>
      <c r="CM52" s="251">
        <v>97.26</v>
      </c>
      <c r="CN52" s="251">
        <v>90.08</v>
      </c>
      <c r="CO52" s="251">
        <v>92.95</v>
      </c>
      <c r="CP52" s="252">
        <v>93.46</v>
      </c>
      <c r="CQ52" s="251">
        <v>95.5</v>
      </c>
      <c r="CR52" s="251">
        <v>91.3</v>
      </c>
      <c r="CS52" s="251">
        <v>95.74</v>
      </c>
      <c r="CT52" s="251">
        <v>94.14</v>
      </c>
      <c r="CU52" s="251">
        <v>94.37</v>
      </c>
      <c r="CV52" s="252">
        <v>94.21</v>
      </c>
      <c r="CW52" s="251">
        <v>87.28</v>
      </c>
      <c r="CX52" s="251">
        <v>87.13</v>
      </c>
      <c r="CY52" s="251">
        <v>89.62</v>
      </c>
      <c r="CZ52" s="251">
        <v>85.23</v>
      </c>
      <c r="DA52" s="251">
        <v>92.41</v>
      </c>
      <c r="DB52" s="252">
        <v>88.34</v>
      </c>
      <c r="DC52" s="251"/>
      <c r="DD52" s="251"/>
      <c r="DE52" s="251"/>
      <c r="DF52" s="251"/>
      <c r="DG52" s="251"/>
      <c r="DH52" s="252"/>
      <c r="DI52" s="251">
        <v>93.75</v>
      </c>
      <c r="DJ52" s="251">
        <v>94.56</v>
      </c>
      <c r="DK52" s="251">
        <v>93.92</v>
      </c>
      <c r="DL52" s="251">
        <v>96.64</v>
      </c>
      <c r="DM52" s="251">
        <v>95.97</v>
      </c>
      <c r="DN52" s="252">
        <v>94.97</v>
      </c>
      <c r="DO52" s="251">
        <v>96.12</v>
      </c>
      <c r="DP52" s="251">
        <v>96.11</v>
      </c>
      <c r="DQ52" s="251">
        <v>97.02</v>
      </c>
      <c r="DR52" s="251">
        <v>97.11</v>
      </c>
      <c r="DS52" s="251">
        <v>94.52</v>
      </c>
      <c r="DT52" s="256">
        <v>96.18</v>
      </c>
      <c r="DU52" s="251">
        <v>94.81</v>
      </c>
      <c r="DV52" s="251">
        <v>96.49</v>
      </c>
      <c r="DW52" s="251">
        <v>96.81</v>
      </c>
      <c r="DX52" s="251">
        <v>94.96</v>
      </c>
      <c r="DY52" s="251">
        <v>94.15</v>
      </c>
      <c r="DZ52" s="256">
        <v>95.45</v>
      </c>
      <c r="EA52" s="102"/>
      <c r="EB52" s="102"/>
      <c r="EC52" s="102"/>
      <c r="ED52" s="102"/>
      <c r="EE52" s="102"/>
      <c r="EF52" s="102"/>
      <c r="EG52" s="102"/>
      <c r="EH52" s="102"/>
      <c r="EI52" s="102"/>
      <c r="EJ52" s="102"/>
      <c r="EK52" s="102"/>
      <c r="EL52" s="102"/>
      <c r="EM52" s="102"/>
      <c r="EN52" s="102"/>
      <c r="EO52" s="102"/>
      <c r="EP52" s="102"/>
      <c r="EQ52" s="102"/>
      <c r="ER52" s="102"/>
      <c r="ES52" s="102"/>
      <c r="ET52" s="102"/>
      <c r="EU52" s="103"/>
    </row>
    <row r="53" spans="1:151" s="43" customFormat="1" ht="24.75" hidden="1" customHeight="1" x14ac:dyDescent="0.2">
      <c r="A53" s="95">
        <v>37</v>
      </c>
      <c r="B53" s="96">
        <v>6</v>
      </c>
      <c r="C53" s="97" t="s">
        <v>569</v>
      </c>
      <c r="D53" s="98" t="s">
        <v>42</v>
      </c>
      <c r="E53" s="99" t="s">
        <v>43</v>
      </c>
      <c r="F53" s="235">
        <v>89.18</v>
      </c>
      <c r="G53" s="244">
        <v>90.35</v>
      </c>
      <c r="H53" s="245">
        <v>91.72</v>
      </c>
      <c r="I53" s="244">
        <v>90.01</v>
      </c>
      <c r="J53" s="245">
        <v>85.82</v>
      </c>
      <c r="K53" s="244">
        <v>91.29</v>
      </c>
      <c r="L53" s="245">
        <v>88.86</v>
      </c>
      <c r="M53" s="244">
        <v>86.08</v>
      </c>
      <c r="N53" s="245">
        <v>86.39</v>
      </c>
      <c r="O53" s="246">
        <v>92.07</v>
      </c>
      <c r="P53" s="28"/>
      <c r="Q53" s="250">
        <v>84.91</v>
      </c>
      <c r="R53" s="251">
        <v>85.85</v>
      </c>
      <c r="S53" s="251">
        <v>79.11</v>
      </c>
      <c r="T53" s="251">
        <v>88.26</v>
      </c>
      <c r="U53" s="251">
        <v>91.36</v>
      </c>
      <c r="V53" s="252">
        <v>85.9</v>
      </c>
      <c r="W53" s="251">
        <v>78.23</v>
      </c>
      <c r="X53" s="251">
        <v>93.2</v>
      </c>
      <c r="Y53" s="251">
        <v>92.68</v>
      </c>
      <c r="Z53" s="251">
        <v>81.89</v>
      </c>
      <c r="AA53" s="251">
        <v>93.9</v>
      </c>
      <c r="AB53" s="251">
        <v>78.63</v>
      </c>
      <c r="AC53" s="252">
        <v>86.44</v>
      </c>
      <c r="AD53" s="251">
        <v>85.21</v>
      </c>
      <c r="AE53" s="251">
        <v>87.96</v>
      </c>
      <c r="AF53" s="251">
        <v>87.19</v>
      </c>
      <c r="AG53" s="251">
        <v>88.38</v>
      </c>
      <c r="AH53" s="251">
        <v>87.37</v>
      </c>
      <c r="AI53" s="252">
        <v>87.22</v>
      </c>
      <c r="AJ53" s="251">
        <v>93.27</v>
      </c>
      <c r="AK53" s="251">
        <v>87.67</v>
      </c>
      <c r="AL53" s="251">
        <v>88.99</v>
      </c>
      <c r="AM53" s="251">
        <v>88.64</v>
      </c>
      <c r="AN53" s="251">
        <v>90.67</v>
      </c>
      <c r="AO53" s="252">
        <v>89.85</v>
      </c>
      <c r="AP53" s="251">
        <v>92.9</v>
      </c>
      <c r="AQ53" s="251">
        <v>95.85</v>
      </c>
      <c r="AR53" s="251">
        <v>94.37</v>
      </c>
      <c r="AS53" s="251">
        <v>61.45</v>
      </c>
      <c r="AT53" s="252">
        <v>86.32</v>
      </c>
      <c r="AU53" s="251">
        <v>89.99</v>
      </c>
      <c r="AV53" s="251">
        <v>87.88</v>
      </c>
      <c r="AW53" s="251">
        <v>88.46</v>
      </c>
      <c r="AX53" s="251">
        <v>78.48</v>
      </c>
      <c r="AY53" s="251">
        <v>79.760000000000005</v>
      </c>
      <c r="AZ53" s="252">
        <v>84.94</v>
      </c>
      <c r="BA53" s="251">
        <v>89.52</v>
      </c>
      <c r="BB53" s="251">
        <v>84.01</v>
      </c>
      <c r="BC53" s="251">
        <v>85.85</v>
      </c>
      <c r="BD53" s="251">
        <v>89.29</v>
      </c>
      <c r="BE53" s="251">
        <v>95.49</v>
      </c>
      <c r="BF53" s="252">
        <v>88.86</v>
      </c>
      <c r="BG53" s="251">
        <v>96.23</v>
      </c>
      <c r="BH53" s="251">
        <v>96.14</v>
      </c>
      <c r="BI53" s="251">
        <v>93.72</v>
      </c>
      <c r="BJ53" s="251">
        <v>88.32</v>
      </c>
      <c r="BK53" s="251">
        <v>96.53</v>
      </c>
      <c r="BL53" s="252">
        <v>94.19</v>
      </c>
      <c r="BM53" s="251">
        <v>95.88</v>
      </c>
      <c r="BN53" s="251">
        <v>92.88</v>
      </c>
      <c r="BO53" s="251">
        <v>92.88</v>
      </c>
      <c r="BP53" s="251">
        <v>89.9</v>
      </c>
      <c r="BQ53" s="251">
        <v>86.26</v>
      </c>
      <c r="BR53" s="252">
        <v>91.57</v>
      </c>
      <c r="BS53" s="251">
        <v>93.33</v>
      </c>
      <c r="BT53" s="251">
        <v>91.32</v>
      </c>
      <c r="BU53" s="251">
        <v>91.38</v>
      </c>
      <c r="BV53" s="251">
        <v>86.82</v>
      </c>
      <c r="BW53" s="251">
        <v>92.15</v>
      </c>
      <c r="BX53" s="252">
        <v>91</v>
      </c>
      <c r="BY53" s="251">
        <v>89.84</v>
      </c>
      <c r="BZ53" s="251">
        <v>87.14</v>
      </c>
      <c r="CA53" s="251">
        <v>86.08</v>
      </c>
      <c r="CB53" s="251">
        <v>81.25</v>
      </c>
      <c r="CC53" s="251">
        <v>85.75</v>
      </c>
      <c r="CD53" s="252">
        <v>86.02</v>
      </c>
      <c r="CE53" s="251">
        <v>91.22</v>
      </c>
      <c r="CF53" s="251">
        <v>91.85</v>
      </c>
      <c r="CG53" s="251">
        <v>90.82</v>
      </c>
      <c r="CH53" s="251">
        <v>88.74</v>
      </c>
      <c r="CI53" s="251">
        <v>91.65</v>
      </c>
      <c r="CJ53" s="252">
        <v>90.86</v>
      </c>
      <c r="CK53" s="251">
        <v>88.86</v>
      </c>
      <c r="CL53" s="251">
        <v>89.58</v>
      </c>
      <c r="CM53" s="251">
        <v>97.11</v>
      </c>
      <c r="CN53" s="251">
        <v>83.72</v>
      </c>
      <c r="CO53" s="251">
        <v>90.12</v>
      </c>
      <c r="CP53" s="252">
        <v>89.89</v>
      </c>
      <c r="CQ53" s="251">
        <v>92.37</v>
      </c>
      <c r="CR53" s="251">
        <v>81.16</v>
      </c>
      <c r="CS53" s="251">
        <v>92.71</v>
      </c>
      <c r="CT53" s="251">
        <v>90.2</v>
      </c>
      <c r="CU53" s="251">
        <v>93.24</v>
      </c>
      <c r="CV53" s="252">
        <v>89.95</v>
      </c>
      <c r="CW53" s="251">
        <v>80.319999999999993</v>
      </c>
      <c r="CX53" s="251">
        <v>79.34</v>
      </c>
      <c r="CY53" s="251">
        <v>84.49</v>
      </c>
      <c r="CZ53" s="251">
        <v>78.61</v>
      </c>
      <c r="DA53" s="251">
        <v>85.95</v>
      </c>
      <c r="DB53" s="252">
        <v>81.739999999999995</v>
      </c>
      <c r="DC53" s="251"/>
      <c r="DD53" s="251"/>
      <c r="DE53" s="251"/>
      <c r="DF53" s="251"/>
      <c r="DG53" s="251"/>
      <c r="DH53" s="252"/>
      <c r="DI53" s="251">
        <v>89.54</v>
      </c>
      <c r="DJ53" s="251">
        <v>90.47</v>
      </c>
      <c r="DK53" s="251">
        <v>89.36</v>
      </c>
      <c r="DL53" s="251">
        <v>95</v>
      </c>
      <c r="DM53" s="251">
        <v>94.12</v>
      </c>
      <c r="DN53" s="252">
        <v>91.7</v>
      </c>
      <c r="DO53" s="251">
        <v>93.91</v>
      </c>
      <c r="DP53" s="251">
        <v>96.04</v>
      </c>
      <c r="DQ53" s="251">
        <v>95.28</v>
      </c>
      <c r="DR53" s="251">
        <v>94.85</v>
      </c>
      <c r="DS53" s="251">
        <v>92.7</v>
      </c>
      <c r="DT53" s="256">
        <v>94.56</v>
      </c>
      <c r="DU53" s="251">
        <v>94.37</v>
      </c>
      <c r="DV53" s="251">
        <v>95.12</v>
      </c>
      <c r="DW53" s="251">
        <v>95.99</v>
      </c>
      <c r="DX53" s="251">
        <v>94.01</v>
      </c>
      <c r="DY53" s="251">
        <v>91.1</v>
      </c>
      <c r="DZ53" s="256">
        <v>94.12</v>
      </c>
      <c r="EA53" s="102"/>
      <c r="EB53" s="102"/>
      <c r="EC53" s="102"/>
      <c r="ED53" s="102"/>
      <c r="EE53" s="102"/>
      <c r="EF53" s="102"/>
      <c r="EG53" s="102"/>
      <c r="EH53" s="102"/>
      <c r="EI53" s="102"/>
      <c r="EJ53" s="102"/>
      <c r="EK53" s="102"/>
      <c r="EL53" s="102"/>
      <c r="EM53" s="102"/>
      <c r="EN53" s="102"/>
      <c r="EO53" s="102"/>
      <c r="EP53" s="102"/>
      <c r="EQ53" s="102"/>
      <c r="ER53" s="102"/>
      <c r="ES53" s="102"/>
      <c r="ET53" s="102"/>
      <c r="EU53" s="103"/>
    </row>
    <row r="54" spans="1:151" s="43" customFormat="1" ht="24.75" hidden="1" customHeight="1" x14ac:dyDescent="0.2">
      <c r="A54" s="95">
        <v>38</v>
      </c>
      <c r="B54" s="96">
        <v>6</v>
      </c>
      <c r="C54" s="97" t="s">
        <v>569</v>
      </c>
      <c r="D54" s="98" t="s">
        <v>44</v>
      </c>
      <c r="E54" s="99" t="s">
        <v>45</v>
      </c>
      <c r="F54" s="235">
        <v>86.01</v>
      </c>
      <c r="G54" s="244">
        <v>88.23</v>
      </c>
      <c r="H54" s="245">
        <v>89.11</v>
      </c>
      <c r="I54" s="244">
        <v>86.38</v>
      </c>
      <c r="J54" s="245">
        <v>83.5</v>
      </c>
      <c r="K54" s="244">
        <v>91.3</v>
      </c>
      <c r="L54" s="245">
        <v>86.11</v>
      </c>
      <c r="M54" s="244">
        <v>81.87</v>
      </c>
      <c r="N54" s="245">
        <v>77.819999999999993</v>
      </c>
      <c r="O54" s="246">
        <v>89.7</v>
      </c>
      <c r="P54" s="28"/>
      <c r="Q54" s="250">
        <v>76.760000000000005</v>
      </c>
      <c r="R54" s="251">
        <v>91.09</v>
      </c>
      <c r="S54" s="251">
        <v>69.33</v>
      </c>
      <c r="T54" s="251">
        <v>75.98</v>
      </c>
      <c r="U54" s="251">
        <v>89.38</v>
      </c>
      <c r="V54" s="252">
        <v>80.510000000000005</v>
      </c>
      <c r="W54" s="251">
        <v>70.78</v>
      </c>
      <c r="X54" s="251">
        <v>91.51</v>
      </c>
      <c r="Y54" s="251">
        <v>89.68</v>
      </c>
      <c r="Z54" s="251">
        <v>70.290000000000006</v>
      </c>
      <c r="AA54" s="251">
        <v>94.61</v>
      </c>
      <c r="AB54" s="251">
        <v>68.239999999999995</v>
      </c>
      <c r="AC54" s="252">
        <v>80.89</v>
      </c>
      <c r="AD54" s="251">
        <v>83.3</v>
      </c>
      <c r="AE54" s="251">
        <v>81.96</v>
      </c>
      <c r="AF54" s="251">
        <v>82.57</v>
      </c>
      <c r="AG54" s="251">
        <v>84.61</v>
      </c>
      <c r="AH54" s="251">
        <v>81.86</v>
      </c>
      <c r="AI54" s="252">
        <v>82.86</v>
      </c>
      <c r="AJ54" s="251">
        <v>92.39</v>
      </c>
      <c r="AK54" s="251">
        <v>88.66</v>
      </c>
      <c r="AL54" s="251">
        <v>87.99</v>
      </c>
      <c r="AM54" s="251">
        <v>89.96</v>
      </c>
      <c r="AN54" s="251">
        <v>81.17</v>
      </c>
      <c r="AO54" s="252">
        <v>88.05</v>
      </c>
      <c r="AP54" s="251">
        <v>77.959999999999994</v>
      </c>
      <c r="AQ54" s="251">
        <v>75.180000000000007</v>
      </c>
      <c r="AR54" s="251">
        <v>87.2</v>
      </c>
      <c r="AS54" s="251">
        <v>51.96</v>
      </c>
      <c r="AT54" s="252">
        <v>73.2</v>
      </c>
      <c r="AU54" s="251">
        <v>87.48</v>
      </c>
      <c r="AV54" s="251">
        <v>88.13</v>
      </c>
      <c r="AW54" s="251">
        <v>83.52</v>
      </c>
      <c r="AX54" s="251">
        <v>75.849999999999994</v>
      </c>
      <c r="AY54" s="251">
        <v>69.010000000000005</v>
      </c>
      <c r="AZ54" s="252">
        <v>80.87</v>
      </c>
      <c r="BA54" s="251">
        <v>90.22</v>
      </c>
      <c r="BB54" s="251">
        <v>80.86</v>
      </c>
      <c r="BC54" s="251">
        <v>85.65</v>
      </c>
      <c r="BD54" s="251">
        <v>82.84</v>
      </c>
      <c r="BE54" s="251">
        <v>88.87</v>
      </c>
      <c r="BF54" s="252">
        <v>85.69</v>
      </c>
      <c r="BG54" s="251">
        <v>93.4</v>
      </c>
      <c r="BH54" s="251">
        <v>94.96</v>
      </c>
      <c r="BI54" s="251">
        <v>86.25</v>
      </c>
      <c r="BJ54" s="251">
        <v>83.58</v>
      </c>
      <c r="BK54" s="251">
        <v>95.38</v>
      </c>
      <c r="BL54" s="252">
        <v>90.74</v>
      </c>
      <c r="BM54" s="251">
        <v>89.33</v>
      </c>
      <c r="BN54" s="251">
        <v>93.16</v>
      </c>
      <c r="BO54" s="251">
        <v>91.33</v>
      </c>
      <c r="BP54" s="251">
        <v>92.42</v>
      </c>
      <c r="BQ54" s="251">
        <v>79.680000000000007</v>
      </c>
      <c r="BR54" s="252">
        <v>89.22</v>
      </c>
      <c r="BS54" s="251">
        <v>93.62</v>
      </c>
      <c r="BT54" s="251">
        <v>93.82</v>
      </c>
      <c r="BU54" s="251">
        <v>94.61</v>
      </c>
      <c r="BV54" s="251">
        <v>92.05</v>
      </c>
      <c r="BW54" s="251">
        <v>92.82</v>
      </c>
      <c r="BX54" s="252">
        <v>93.38</v>
      </c>
      <c r="BY54" s="251">
        <v>85.52</v>
      </c>
      <c r="BZ54" s="251">
        <v>85.92</v>
      </c>
      <c r="CA54" s="251">
        <v>77.930000000000007</v>
      </c>
      <c r="CB54" s="251">
        <v>76.239999999999995</v>
      </c>
      <c r="CC54" s="251">
        <v>84.42</v>
      </c>
      <c r="CD54" s="252">
        <v>82.02</v>
      </c>
      <c r="CE54" s="251">
        <v>89.29</v>
      </c>
      <c r="CF54" s="251">
        <v>91.57</v>
      </c>
      <c r="CG54" s="251">
        <v>89.98</v>
      </c>
      <c r="CH54" s="251">
        <v>84.98</v>
      </c>
      <c r="CI54" s="251">
        <v>86.24</v>
      </c>
      <c r="CJ54" s="252">
        <v>88.41</v>
      </c>
      <c r="CK54" s="251">
        <v>85.66</v>
      </c>
      <c r="CL54" s="251">
        <v>86.12</v>
      </c>
      <c r="CM54" s="251">
        <v>95.15</v>
      </c>
      <c r="CN54" s="251">
        <v>86.53</v>
      </c>
      <c r="CO54" s="251">
        <v>89.93</v>
      </c>
      <c r="CP54" s="252">
        <v>88.68</v>
      </c>
      <c r="CQ54" s="251">
        <v>91.56</v>
      </c>
      <c r="CR54" s="251">
        <v>81.760000000000005</v>
      </c>
      <c r="CS54" s="251">
        <v>90.87</v>
      </c>
      <c r="CT54" s="251">
        <v>88.96</v>
      </c>
      <c r="CU54" s="251">
        <v>90.21</v>
      </c>
      <c r="CV54" s="252">
        <v>88.67</v>
      </c>
      <c r="CW54" s="251">
        <v>75.98</v>
      </c>
      <c r="CX54" s="251">
        <v>73.53</v>
      </c>
      <c r="CY54" s="251">
        <v>75.540000000000006</v>
      </c>
      <c r="CZ54" s="251">
        <v>78.540000000000006</v>
      </c>
      <c r="DA54" s="251">
        <v>87.83</v>
      </c>
      <c r="DB54" s="252">
        <v>78.290000000000006</v>
      </c>
      <c r="DC54" s="251"/>
      <c r="DD54" s="251"/>
      <c r="DE54" s="251"/>
      <c r="DF54" s="251"/>
      <c r="DG54" s="251"/>
      <c r="DH54" s="252"/>
      <c r="DI54" s="251">
        <v>89.58</v>
      </c>
      <c r="DJ54" s="251">
        <v>89.71</v>
      </c>
      <c r="DK54" s="251">
        <v>84.51</v>
      </c>
      <c r="DL54" s="251">
        <v>93.87</v>
      </c>
      <c r="DM54" s="251">
        <v>93.28</v>
      </c>
      <c r="DN54" s="252">
        <v>90.19</v>
      </c>
      <c r="DO54" s="251">
        <v>91.11</v>
      </c>
      <c r="DP54" s="251">
        <v>95.17</v>
      </c>
      <c r="DQ54" s="251">
        <v>92.74</v>
      </c>
      <c r="DR54" s="251">
        <v>94.66</v>
      </c>
      <c r="DS54" s="251">
        <v>88.87</v>
      </c>
      <c r="DT54" s="256">
        <v>92.51</v>
      </c>
      <c r="DU54" s="251">
        <v>90.32</v>
      </c>
      <c r="DV54" s="251">
        <v>93.54</v>
      </c>
      <c r="DW54" s="251">
        <v>92.95</v>
      </c>
      <c r="DX54" s="251">
        <v>91.61</v>
      </c>
      <c r="DY54" s="251">
        <v>92.83</v>
      </c>
      <c r="DZ54" s="256">
        <v>92.25</v>
      </c>
      <c r="EA54" s="102"/>
      <c r="EB54" s="102"/>
      <c r="EC54" s="102"/>
      <c r="ED54" s="102"/>
      <c r="EE54" s="102"/>
      <c r="EF54" s="102"/>
      <c r="EG54" s="102"/>
      <c r="EH54" s="102"/>
      <c r="EI54" s="102"/>
      <c r="EJ54" s="102"/>
      <c r="EK54" s="102"/>
      <c r="EL54" s="102"/>
      <c r="EM54" s="102"/>
      <c r="EN54" s="102"/>
      <c r="EO54" s="102"/>
      <c r="EP54" s="102"/>
      <c r="EQ54" s="102"/>
      <c r="ER54" s="102"/>
      <c r="ES54" s="102"/>
      <c r="ET54" s="102"/>
      <c r="EU54" s="103"/>
    </row>
    <row r="55" spans="1:151" s="43" customFormat="1" ht="24.75" hidden="1" customHeight="1" x14ac:dyDescent="0.2">
      <c r="A55" s="95">
        <v>39</v>
      </c>
      <c r="B55" s="96">
        <v>6</v>
      </c>
      <c r="C55" s="97" t="s">
        <v>569</v>
      </c>
      <c r="D55" s="98" t="s">
        <v>46</v>
      </c>
      <c r="E55" s="99" t="s">
        <v>47</v>
      </c>
      <c r="F55" s="235">
        <v>76.48</v>
      </c>
      <c r="G55" s="244">
        <v>77.27</v>
      </c>
      <c r="H55" s="245">
        <v>77.33</v>
      </c>
      <c r="I55" s="244">
        <v>78.040000000000006</v>
      </c>
      <c r="J55" s="245">
        <v>72.33</v>
      </c>
      <c r="K55" s="244">
        <v>78.81</v>
      </c>
      <c r="L55" s="245">
        <v>76.58</v>
      </c>
      <c r="M55" s="244">
        <v>72.52</v>
      </c>
      <c r="N55" s="245">
        <v>74.97</v>
      </c>
      <c r="O55" s="246">
        <v>80.489999999999995</v>
      </c>
      <c r="P55" s="28"/>
      <c r="Q55" s="250">
        <v>75.430000000000007</v>
      </c>
      <c r="R55" s="251">
        <v>83.02</v>
      </c>
      <c r="S55" s="251">
        <v>68.11</v>
      </c>
      <c r="T55" s="251">
        <v>67.19</v>
      </c>
      <c r="U55" s="251">
        <v>77.3</v>
      </c>
      <c r="V55" s="252">
        <v>74.19</v>
      </c>
      <c r="W55" s="251">
        <v>65.47</v>
      </c>
      <c r="X55" s="251">
        <v>82.44</v>
      </c>
      <c r="Y55" s="251">
        <v>83</v>
      </c>
      <c r="Z55" s="251">
        <v>70.650000000000006</v>
      </c>
      <c r="AA55" s="251">
        <v>88.19</v>
      </c>
      <c r="AB55" s="251">
        <v>60.79</v>
      </c>
      <c r="AC55" s="252">
        <v>75.14</v>
      </c>
      <c r="AD55" s="251">
        <v>72.510000000000005</v>
      </c>
      <c r="AE55" s="251">
        <v>73.989999999999995</v>
      </c>
      <c r="AF55" s="251">
        <v>71.7</v>
      </c>
      <c r="AG55" s="251">
        <v>75.650000000000006</v>
      </c>
      <c r="AH55" s="251">
        <v>73.52</v>
      </c>
      <c r="AI55" s="252">
        <v>73.47</v>
      </c>
      <c r="AJ55" s="251">
        <v>82.14</v>
      </c>
      <c r="AK55" s="251">
        <v>72.98</v>
      </c>
      <c r="AL55" s="251">
        <v>80.03</v>
      </c>
      <c r="AM55" s="251">
        <v>77.87</v>
      </c>
      <c r="AN55" s="251">
        <v>78.97</v>
      </c>
      <c r="AO55" s="252">
        <v>78.41</v>
      </c>
      <c r="AP55" s="251">
        <v>82.93</v>
      </c>
      <c r="AQ55" s="251">
        <v>85.12</v>
      </c>
      <c r="AR55" s="251">
        <v>81.599999999999994</v>
      </c>
      <c r="AS55" s="251">
        <v>48.01</v>
      </c>
      <c r="AT55" s="252">
        <v>74.709999999999994</v>
      </c>
      <c r="AU55" s="251">
        <v>80.37</v>
      </c>
      <c r="AV55" s="251">
        <v>73.8</v>
      </c>
      <c r="AW55" s="251">
        <v>72.58</v>
      </c>
      <c r="AX55" s="251">
        <v>67.180000000000007</v>
      </c>
      <c r="AY55" s="251">
        <v>63.39</v>
      </c>
      <c r="AZ55" s="252">
        <v>71.540000000000006</v>
      </c>
      <c r="BA55" s="251">
        <v>73.819999999999993</v>
      </c>
      <c r="BB55" s="251">
        <v>69.77</v>
      </c>
      <c r="BC55" s="251">
        <v>70.64</v>
      </c>
      <c r="BD55" s="251">
        <v>73.19</v>
      </c>
      <c r="BE55" s="251">
        <v>81.66</v>
      </c>
      <c r="BF55" s="252">
        <v>73.86</v>
      </c>
      <c r="BG55" s="251">
        <v>84.75</v>
      </c>
      <c r="BH55" s="251">
        <v>85.93</v>
      </c>
      <c r="BI55" s="251">
        <v>79.22</v>
      </c>
      <c r="BJ55" s="251">
        <v>76.09</v>
      </c>
      <c r="BK55" s="251">
        <v>90.24</v>
      </c>
      <c r="BL55" s="252">
        <v>83.3</v>
      </c>
      <c r="BM55" s="251">
        <v>85.67</v>
      </c>
      <c r="BN55" s="251">
        <v>80.569999999999993</v>
      </c>
      <c r="BO55" s="251">
        <v>81.31</v>
      </c>
      <c r="BP55" s="251">
        <v>79.83</v>
      </c>
      <c r="BQ55" s="251">
        <v>75.28</v>
      </c>
      <c r="BR55" s="252">
        <v>80.540000000000006</v>
      </c>
      <c r="BS55" s="251">
        <v>79.45</v>
      </c>
      <c r="BT55" s="251">
        <v>78.95</v>
      </c>
      <c r="BU55" s="251">
        <v>77.41</v>
      </c>
      <c r="BV55" s="251">
        <v>71.930000000000007</v>
      </c>
      <c r="BW55" s="251">
        <v>77.599999999999994</v>
      </c>
      <c r="BX55" s="252">
        <v>77.06</v>
      </c>
      <c r="BY55" s="251">
        <v>79.78</v>
      </c>
      <c r="BZ55" s="251">
        <v>76.069999999999993</v>
      </c>
      <c r="CA55" s="251">
        <v>73.61</v>
      </c>
      <c r="CB55" s="251">
        <v>67.290000000000006</v>
      </c>
      <c r="CC55" s="251">
        <v>72.95</v>
      </c>
      <c r="CD55" s="252">
        <v>73.97</v>
      </c>
      <c r="CE55" s="251">
        <v>75.03</v>
      </c>
      <c r="CF55" s="251">
        <v>77.319999999999993</v>
      </c>
      <c r="CG55" s="251">
        <v>74.989999999999995</v>
      </c>
      <c r="CH55" s="251">
        <v>76.260000000000005</v>
      </c>
      <c r="CI55" s="251">
        <v>77.010000000000005</v>
      </c>
      <c r="CJ55" s="252">
        <v>76.12</v>
      </c>
      <c r="CK55" s="251">
        <v>73.69</v>
      </c>
      <c r="CL55" s="251">
        <v>77.11</v>
      </c>
      <c r="CM55" s="251">
        <v>87.27</v>
      </c>
      <c r="CN55" s="251">
        <v>67.540000000000006</v>
      </c>
      <c r="CO55" s="251">
        <v>78.489999999999995</v>
      </c>
      <c r="CP55" s="252">
        <v>76.87</v>
      </c>
      <c r="CQ55" s="251">
        <v>79.8</v>
      </c>
      <c r="CR55" s="251">
        <v>74.7</v>
      </c>
      <c r="CS55" s="251">
        <v>79.86</v>
      </c>
      <c r="CT55" s="251">
        <v>74.95</v>
      </c>
      <c r="CU55" s="251">
        <v>79.150000000000006</v>
      </c>
      <c r="CV55" s="252">
        <v>77.7</v>
      </c>
      <c r="CW55" s="251">
        <v>66.45</v>
      </c>
      <c r="CX55" s="251">
        <v>65.92</v>
      </c>
      <c r="CY55" s="251">
        <v>69.150000000000006</v>
      </c>
      <c r="CZ55" s="251">
        <v>63.42</v>
      </c>
      <c r="DA55" s="251">
        <v>73.680000000000007</v>
      </c>
      <c r="DB55" s="252">
        <v>67.739999999999995</v>
      </c>
      <c r="DC55" s="251"/>
      <c r="DD55" s="251"/>
      <c r="DE55" s="251"/>
      <c r="DF55" s="251"/>
      <c r="DG55" s="251"/>
      <c r="DH55" s="252"/>
      <c r="DI55" s="251">
        <v>77.180000000000007</v>
      </c>
      <c r="DJ55" s="251">
        <v>75.98</v>
      </c>
      <c r="DK55" s="251">
        <v>74.8</v>
      </c>
      <c r="DL55" s="251">
        <v>84.25</v>
      </c>
      <c r="DM55" s="251">
        <v>83.59</v>
      </c>
      <c r="DN55" s="252">
        <v>79.16</v>
      </c>
      <c r="DO55" s="251">
        <v>78.8</v>
      </c>
      <c r="DP55" s="251">
        <v>84.21</v>
      </c>
      <c r="DQ55" s="251">
        <v>83.21</v>
      </c>
      <c r="DR55" s="251">
        <v>82.04</v>
      </c>
      <c r="DS55" s="251">
        <v>75.53</v>
      </c>
      <c r="DT55" s="256">
        <v>80.760000000000005</v>
      </c>
      <c r="DU55" s="251">
        <v>85.37</v>
      </c>
      <c r="DV55" s="251">
        <v>84.68</v>
      </c>
      <c r="DW55" s="251">
        <v>83.38</v>
      </c>
      <c r="DX55" s="251">
        <v>79.459999999999994</v>
      </c>
      <c r="DY55" s="251">
        <v>76.48</v>
      </c>
      <c r="DZ55" s="256">
        <v>81.88</v>
      </c>
      <c r="EA55" s="102"/>
      <c r="EB55" s="102"/>
      <c r="EC55" s="102"/>
      <c r="ED55" s="102"/>
      <c r="EE55" s="102"/>
      <c r="EF55" s="102"/>
      <c r="EG55" s="102"/>
      <c r="EH55" s="102"/>
      <c r="EI55" s="102"/>
      <c r="EJ55" s="102"/>
      <c r="EK55" s="102"/>
      <c r="EL55" s="102"/>
      <c r="EM55" s="102"/>
      <c r="EN55" s="102"/>
      <c r="EO55" s="102"/>
      <c r="EP55" s="102"/>
      <c r="EQ55" s="102"/>
      <c r="ER55" s="102"/>
      <c r="ES55" s="102"/>
      <c r="ET55" s="102"/>
      <c r="EU55" s="103"/>
    </row>
    <row r="56" spans="1:151" s="43" customFormat="1" ht="24.75" hidden="1" customHeight="1" x14ac:dyDescent="0.2">
      <c r="A56" s="95">
        <v>40</v>
      </c>
      <c r="B56" s="96">
        <v>6</v>
      </c>
      <c r="C56" s="97" t="s">
        <v>569</v>
      </c>
      <c r="D56" s="98" t="s">
        <v>48</v>
      </c>
      <c r="E56" s="99" t="s">
        <v>49</v>
      </c>
      <c r="F56" s="235">
        <v>80.989999999999995</v>
      </c>
      <c r="G56" s="244">
        <v>82.59</v>
      </c>
      <c r="H56" s="245">
        <v>83.14</v>
      </c>
      <c r="I56" s="244">
        <v>80.900000000000006</v>
      </c>
      <c r="J56" s="245">
        <v>77.81</v>
      </c>
      <c r="K56" s="244">
        <v>82.6</v>
      </c>
      <c r="L56" s="245">
        <v>80.47</v>
      </c>
      <c r="M56" s="244">
        <v>77.44</v>
      </c>
      <c r="N56" s="245">
        <v>79.010000000000005</v>
      </c>
      <c r="O56" s="246">
        <v>84.94</v>
      </c>
      <c r="P56" s="28"/>
      <c r="Q56" s="250">
        <v>72.31</v>
      </c>
      <c r="R56" s="251">
        <v>85.32</v>
      </c>
      <c r="S56" s="251">
        <v>60.91</v>
      </c>
      <c r="T56" s="251">
        <v>80.849999999999994</v>
      </c>
      <c r="U56" s="251">
        <v>82.72</v>
      </c>
      <c r="V56" s="252">
        <v>76.42</v>
      </c>
      <c r="W56" s="251">
        <v>77.72</v>
      </c>
      <c r="X56" s="251">
        <v>87.89</v>
      </c>
      <c r="Y56" s="251">
        <v>87.95</v>
      </c>
      <c r="Z56" s="251">
        <v>68.27</v>
      </c>
      <c r="AA56" s="251">
        <v>90.41</v>
      </c>
      <c r="AB56" s="251">
        <v>73.45</v>
      </c>
      <c r="AC56" s="252">
        <v>81</v>
      </c>
      <c r="AD56" s="251">
        <v>77.819999999999993</v>
      </c>
      <c r="AE56" s="251">
        <v>79.709999999999994</v>
      </c>
      <c r="AF56" s="251">
        <v>77.67</v>
      </c>
      <c r="AG56" s="251">
        <v>80.36</v>
      </c>
      <c r="AH56" s="251">
        <v>77.91</v>
      </c>
      <c r="AI56" s="252">
        <v>78.69</v>
      </c>
      <c r="AJ56" s="251">
        <v>87.79</v>
      </c>
      <c r="AK56" s="251">
        <v>79.47</v>
      </c>
      <c r="AL56" s="251">
        <v>86.13</v>
      </c>
      <c r="AM56" s="251">
        <v>81.06</v>
      </c>
      <c r="AN56" s="251">
        <v>82.98</v>
      </c>
      <c r="AO56" s="252">
        <v>83.49</v>
      </c>
      <c r="AP56" s="251">
        <v>86.27</v>
      </c>
      <c r="AQ56" s="251">
        <v>82.72</v>
      </c>
      <c r="AR56" s="251">
        <v>83.66</v>
      </c>
      <c r="AS56" s="251">
        <v>50.62</v>
      </c>
      <c r="AT56" s="252">
        <v>76.02</v>
      </c>
      <c r="AU56" s="251">
        <v>86.34</v>
      </c>
      <c r="AV56" s="251">
        <v>81.95</v>
      </c>
      <c r="AW56" s="251">
        <v>77.87</v>
      </c>
      <c r="AX56" s="251">
        <v>69.45</v>
      </c>
      <c r="AY56" s="251">
        <v>64.87</v>
      </c>
      <c r="AZ56" s="252">
        <v>76.180000000000007</v>
      </c>
      <c r="BA56" s="251">
        <v>77.44</v>
      </c>
      <c r="BB56" s="251">
        <v>74.36</v>
      </c>
      <c r="BC56" s="251">
        <v>75.760000000000005</v>
      </c>
      <c r="BD56" s="251">
        <v>82.25</v>
      </c>
      <c r="BE56" s="251">
        <v>88.96</v>
      </c>
      <c r="BF56" s="252">
        <v>79.819999999999993</v>
      </c>
      <c r="BG56" s="251">
        <v>89.78</v>
      </c>
      <c r="BH56" s="251">
        <v>91.52</v>
      </c>
      <c r="BI56" s="251">
        <v>86.99</v>
      </c>
      <c r="BJ56" s="251">
        <v>80.62</v>
      </c>
      <c r="BK56" s="251">
        <v>91.66</v>
      </c>
      <c r="BL56" s="252">
        <v>88.12</v>
      </c>
      <c r="BM56" s="251">
        <v>88.9</v>
      </c>
      <c r="BN56" s="251">
        <v>82.88</v>
      </c>
      <c r="BO56" s="251">
        <v>85.43</v>
      </c>
      <c r="BP56" s="251">
        <v>80.95</v>
      </c>
      <c r="BQ56" s="251">
        <v>77.92</v>
      </c>
      <c r="BR56" s="252">
        <v>83.24</v>
      </c>
      <c r="BS56" s="251">
        <v>83.59</v>
      </c>
      <c r="BT56" s="251">
        <v>81.99</v>
      </c>
      <c r="BU56" s="251">
        <v>85.07</v>
      </c>
      <c r="BV56" s="251">
        <v>76.849999999999994</v>
      </c>
      <c r="BW56" s="251">
        <v>82.32</v>
      </c>
      <c r="BX56" s="252">
        <v>81.96</v>
      </c>
      <c r="BY56" s="251">
        <v>82.76</v>
      </c>
      <c r="BZ56" s="251">
        <v>79</v>
      </c>
      <c r="CA56" s="251">
        <v>77.52</v>
      </c>
      <c r="CB56" s="251">
        <v>72.5</v>
      </c>
      <c r="CC56" s="251">
        <v>76.98</v>
      </c>
      <c r="CD56" s="252">
        <v>77.77</v>
      </c>
      <c r="CE56" s="251">
        <v>81.47</v>
      </c>
      <c r="CF56" s="251">
        <v>82.91</v>
      </c>
      <c r="CG56" s="251">
        <v>81.239999999999995</v>
      </c>
      <c r="CH56" s="251">
        <v>79.650000000000006</v>
      </c>
      <c r="CI56" s="251">
        <v>83.16</v>
      </c>
      <c r="CJ56" s="252">
        <v>81.680000000000007</v>
      </c>
      <c r="CK56" s="251">
        <v>81.900000000000006</v>
      </c>
      <c r="CL56" s="251">
        <v>83.8</v>
      </c>
      <c r="CM56" s="251">
        <v>92.86</v>
      </c>
      <c r="CN56" s="251">
        <v>66.58</v>
      </c>
      <c r="CO56" s="251">
        <v>83.13</v>
      </c>
      <c r="CP56" s="252">
        <v>81.73</v>
      </c>
      <c r="CQ56" s="251">
        <v>84.36</v>
      </c>
      <c r="CR56" s="251">
        <v>78.2</v>
      </c>
      <c r="CS56" s="251">
        <v>84.41</v>
      </c>
      <c r="CT56" s="251">
        <v>78.88</v>
      </c>
      <c r="CU56" s="251">
        <v>82.91</v>
      </c>
      <c r="CV56" s="252">
        <v>81.760000000000005</v>
      </c>
      <c r="CW56" s="251">
        <v>72.36</v>
      </c>
      <c r="CX56" s="251">
        <v>72.19</v>
      </c>
      <c r="CY56" s="251">
        <v>75.81</v>
      </c>
      <c r="CZ56" s="251">
        <v>65.95</v>
      </c>
      <c r="DA56" s="251">
        <v>82.95</v>
      </c>
      <c r="DB56" s="252">
        <v>73.88</v>
      </c>
      <c r="DC56" s="251"/>
      <c r="DD56" s="251"/>
      <c r="DE56" s="251"/>
      <c r="DF56" s="251"/>
      <c r="DG56" s="251"/>
      <c r="DH56" s="252"/>
      <c r="DI56" s="251">
        <v>79.41</v>
      </c>
      <c r="DJ56" s="251">
        <v>80.180000000000007</v>
      </c>
      <c r="DK56" s="251">
        <v>79.91</v>
      </c>
      <c r="DL56" s="251">
        <v>88.43</v>
      </c>
      <c r="DM56" s="251">
        <v>87.91</v>
      </c>
      <c r="DN56" s="252">
        <v>83.17</v>
      </c>
      <c r="DO56" s="251">
        <v>86.39</v>
      </c>
      <c r="DP56" s="251">
        <v>87.46</v>
      </c>
      <c r="DQ56" s="251">
        <v>87.59</v>
      </c>
      <c r="DR56" s="251">
        <v>85.74</v>
      </c>
      <c r="DS56" s="251">
        <v>84.8</v>
      </c>
      <c r="DT56" s="256">
        <v>86.4</v>
      </c>
      <c r="DU56" s="251">
        <v>88.16</v>
      </c>
      <c r="DV56" s="251">
        <v>87.01</v>
      </c>
      <c r="DW56" s="251">
        <v>86.73</v>
      </c>
      <c r="DX56" s="251">
        <v>82.85</v>
      </c>
      <c r="DY56" s="251">
        <v>82.12</v>
      </c>
      <c r="DZ56" s="256">
        <v>85.38</v>
      </c>
      <c r="EA56" s="102"/>
      <c r="EB56" s="102"/>
      <c r="EC56" s="102"/>
      <c r="ED56" s="102"/>
      <c r="EE56" s="102"/>
      <c r="EF56" s="102"/>
      <c r="EG56" s="102"/>
      <c r="EH56" s="102"/>
      <c r="EI56" s="102"/>
      <c r="EJ56" s="102"/>
      <c r="EK56" s="102"/>
      <c r="EL56" s="102"/>
      <c r="EM56" s="102"/>
      <c r="EN56" s="102"/>
      <c r="EO56" s="102"/>
      <c r="EP56" s="102"/>
      <c r="EQ56" s="102"/>
      <c r="ER56" s="102"/>
      <c r="ES56" s="102"/>
      <c r="ET56" s="102"/>
      <c r="EU56" s="103"/>
    </row>
    <row r="57" spans="1:151" s="43" customFormat="1" ht="24.75" hidden="1" customHeight="1" x14ac:dyDescent="0.2">
      <c r="A57" s="95">
        <v>41</v>
      </c>
      <c r="B57" s="96">
        <v>6</v>
      </c>
      <c r="C57" s="97" t="s">
        <v>569</v>
      </c>
      <c r="D57" s="98" t="s">
        <v>50</v>
      </c>
      <c r="E57" s="99" t="s">
        <v>51</v>
      </c>
      <c r="F57" s="235">
        <v>84.02</v>
      </c>
      <c r="G57" s="244">
        <v>86.37</v>
      </c>
      <c r="H57" s="245">
        <v>87.58</v>
      </c>
      <c r="I57" s="244">
        <v>85.09</v>
      </c>
      <c r="J57" s="245">
        <v>81.02</v>
      </c>
      <c r="K57" s="244">
        <v>87.16</v>
      </c>
      <c r="L57" s="245">
        <v>85.61</v>
      </c>
      <c r="M57" s="244">
        <v>76.150000000000006</v>
      </c>
      <c r="N57" s="245">
        <v>80.680000000000007</v>
      </c>
      <c r="O57" s="246">
        <v>86.52</v>
      </c>
      <c r="P57" s="28"/>
      <c r="Q57" s="250">
        <v>76.63</v>
      </c>
      <c r="R57" s="251">
        <v>83.84</v>
      </c>
      <c r="S57" s="251">
        <v>68.760000000000005</v>
      </c>
      <c r="T57" s="251">
        <v>84.75</v>
      </c>
      <c r="U57" s="251">
        <v>86.7</v>
      </c>
      <c r="V57" s="252">
        <v>80.13</v>
      </c>
      <c r="W57" s="251">
        <v>73.39</v>
      </c>
      <c r="X57" s="251">
        <v>87.15</v>
      </c>
      <c r="Y57" s="251">
        <v>88.76</v>
      </c>
      <c r="Z57" s="251">
        <v>70.290000000000006</v>
      </c>
      <c r="AA57" s="251">
        <v>89.97</v>
      </c>
      <c r="AB57" s="251">
        <v>72.900000000000006</v>
      </c>
      <c r="AC57" s="252">
        <v>80.459999999999994</v>
      </c>
      <c r="AD57" s="251">
        <v>79.11</v>
      </c>
      <c r="AE57" s="251">
        <v>75.73</v>
      </c>
      <c r="AF57" s="251">
        <v>75.08</v>
      </c>
      <c r="AG57" s="251">
        <v>76.55</v>
      </c>
      <c r="AH57" s="251">
        <v>75.900000000000006</v>
      </c>
      <c r="AI57" s="252">
        <v>76.47</v>
      </c>
      <c r="AJ57" s="251">
        <v>88.53</v>
      </c>
      <c r="AK57" s="251">
        <v>81.87</v>
      </c>
      <c r="AL57" s="251">
        <v>83.99</v>
      </c>
      <c r="AM57" s="251">
        <v>84.64</v>
      </c>
      <c r="AN57" s="251">
        <v>85.39</v>
      </c>
      <c r="AO57" s="252">
        <v>84.89</v>
      </c>
      <c r="AP57" s="251">
        <v>91.78</v>
      </c>
      <c r="AQ57" s="251">
        <v>89.22</v>
      </c>
      <c r="AR57" s="251">
        <v>84.81</v>
      </c>
      <c r="AS57" s="251">
        <v>57.37</v>
      </c>
      <c r="AT57" s="252">
        <v>81</v>
      </c>
      <c r="AU57" s="251">
        <v>82.67</v>
      </c>
      <c r="AV57" s="251">
        <v>80.52</v>
      </c>
      <c r="AW57" s="251">
        <v>74.77</v>
      </c>
      <c r="AX57" s="251">
        <v>70.86</v>
      </c>
      <c r="AY57" s="251">
        <v>70.16</v>
      </c>
      <c r="AZ57" s="252">
        <v>75.819999999999993</v>
      </c>
      <c r="BA57" s="251">
        <v>83.79</v>
      </c>
      <c r="BB57" s="251">
        <v>77.94</v>
      </c>
      <c r="BC57" s="251">
        <v>79.680000000000007</v>
      </c>
      <c r="BD57" s="251">
        <v>88.55</v>
      </c>
      <c r="BE57" s="251">
        <v>91.27</v>
      </c>
      <c r="BF57" s="252">
        <v>84.29</v>
      </c>
      <c r="BG57" s="251">
        <v>92.33</v>
      </c>
      <c r="BH57" s="251">
        <v>92.4</v>
      </c>
      <c r="BI57" s="251">
        <v>87.71</v>
      </c>
      <c r="BJ57" s="251">
        <v>77.86</v>
      </c>
      <c r="BK57" s="251">
        <v>93.09</v>
      </c>
      <c r="BL57" s="252">
        <v>88.69</v>
      </c>
      <c r="BM57" s="251">
        <v>94.47</v>
      </c>
      <c r="BN57" s="251">
        <v>87.75</v>
      </c>
      <c r="BO57" s="251">
        <v>90.73</v>
      </c>
      <c r="BP57" s="251">
        <v>86.94</v>
      </c>
      <c r="BQ57" s="251">
        <v>80.48</v>
      </c>
      <c r="BR57" s="252">
        <v>88.11</v>
      </c>
      <c r="BS57" s="251">
        <v>89.06</v>
      </c>
      <c r="BT57" s="251">
        <v>86.7</v>
      </c>
      <c r="BU57" s="251">
        <v>87.56</v>
      </c>
      <c r="BV57" s="251">
        <v>82.34</v>
      </c>
      <c r="BW57" s="251">
        <v>85.45</v>
      </c>
      <c r="BX57" s="252">
        <v>86.22</v>
      </c>
      <c r="BY57" s="251">
        <v>87.98</v>
      </c>
      <c r="BZ57" s="251">
        <v>85.1</v>
      </c>
      <c r="CA57" s="251">
        <v>83.3</v>
      </c>
      <c r="CB57" s="251">
        <v>78.790000000000006</v>
      </c>
      <c r="CC57" s="251">
        <v>81.88</v>
      </c>
      <c r="CD57" s="252">
        <v>83.42</v>
      </c>
      <c r="CE57" s="251">
        <v>88.03</v>
      </c>
      <c r="CF57" s="251">
        <v>88.52</v>
      </c>
      <c r="CG57" s="251">
        <v>88.83</v>
      </c>
      <c r="CH57" s="251">
        <v>86.72</v>
      </c>
      <c r="CI57" s="251">
        <v>87.17</v>
      </c>
      <c r="CJ57" s="252">
        <v>87.85</v>
      </c>
      <c r="CK57" s="251">
        <v>86.65</v>
      </c>
      <c r="CL57" s="251">
        <v>85.74</v>
      </c>
      <c r="CM57" s="251">
        <v>94.66</v>
      </c>
      <c r="CN57" s="251">
        <v>80.260000000000005</v>
      </c>
      <c r="CO57" s="251">
        <v>84.96</v>
      </c>
      <c r="CP57" s="252">
        <v>86.46</v>
      </c>
      <c r="CQ57" s="251">
        <v>87.17</v>
      </c>
      <c r="CR57" s="251">
        <v>77.64</v>
      </c>
      <c r="CS57" s="251">
        <v>86.79</v>
      </c>
      <c r="CT57" s="251">
        <v>83.27</v>
      </c>
      <c r="CU57" s="251">
        <v>86.75</v>
      </c>
      <c r="CV57" s="252">
        <v>84.34</v>
      </c>
      <c r="CW57" s="251">
        <v>73.06</v>
      </c>
      <c r="CX57" s="251">
        <v>72.81</v>
      </c>
      <c r="CY57" s="251">
        <v>77.75</v>
      </c>
      <c r="CZ57" s="251">
        <v>74.010000000000005</v>
      </c>
      <c r="DA57" s="251">
        <v>80.209999999999994</v>
      </c>
      <c r="DB57" s="252">
        <v>75.56</v>
      </c>
      <c r="DC57" s="251"/>
      <c r="DD57" s="251"/>
      <c r="DE57" s="251"/>
      <c r="DF57" s="251"/>
      <c r="DG57" s="251"/>
      <c r="DH57" s="252"/>
      <c r="DI57" s="251">
        <v>83.93</v>
      </c>
      <c r="DJ57" s="251">
        <v>84.43</v>
      </c>
      <c r="DK57" s="251">
        <v>86.11</v>
      </c>
      <c r="DL57" s="251">
        <v>93.07</v>
      </c>
      <c r="DM57" s="251">
        <v>91.41</v>
      </c>
      <c r="DN57" s="252">
        <v>87.79</v>
      </c>
      <c r="DO57" s="251">
        <v>89.43</v>
      </c>
      <c r="DP57" s="251">
        <v>92.28</v>
      </c>
      <c r="DQ57" s="251">
        <v>91.87</v>
      </c>
      <c r="DR57" s="251">
        <v>91.12</v>
      </c>
      <c r="DS57" s="251">
        <v>89.43</v>
      </c>
      <c r="DT57" s="256">
        <v>90.83</v>
      </c>
      <c r="DU57" s="251">
        <v>92.87</v>
      </c>
      <c r="DV57" s="251">
        <v>93.21</v>
      </c>
      <c r="DW57" s="251">
        <v>90.8</v>
      </c>
      <c r="DX57" s="251">
        <v>88.22</v>
      </c>
      <c r="DY57" s="251">
        <v>85.09</v>
      </c>
      <c r="DZ57" s="256">
        <v>90.04</v>
      </c>
      <c r="EA57" s="102"/>
      <c r="EB57" s="102"/>
      <c r="EC57" s="102"/>
      <c r="ED57" s="102"/>
      <c r="EE57" s="102"/>
      <c r="EF57" s="102"/>
      <c r="EG57" s="102"/>
      <c r="EH57" s="102"/>
      <c r="EI57" s="102"/>
      <c r="EJ57" s="102"/>
      <c r="EK57" s="102"/>
      <c r="EL57" s="102"/>
      <c r="EM57" s="102"/>
      <c r="EN57" s="102"/>
      <c r="EO57" s="102"/>
      <c r="EP57" s="102"/>
      <c r="EQ57" s="102"/>
      <c r="ER57" s="102"/>
      <c r="ES57" s="102"/>
      <c r="ET57" s="102"/>
      <c r="EU57" s="103"/>
    </row>
    <row r="58" spans="1:151" s="43" customFormat="1" ht="24.75" hidden="1" customHeight="1" x14ac:dyDescent="0.2">
      <c r="A58" s="95">
        <v>42</v>
      </c>
      <c r="B58" s="96">
        <v>7</v>
      </c>
      <c r="C58" s="97" t="s">
        <v>570</v>
      </c>
      <c r="D58" s="98">
        <v>0</v>
      </c>
      <c r="E58" s="99" t="s">
        <v>52</v>
      </c>
      <c r="F58" s="235">
        <v>90.15</v>
      </c>
      <c r="G58" s="244">
        <v>92.09</v>
      </c>
      <c r="H58" s="245">
        <v>90.09</v>
      </c>
      <c r="I58" s="244">
        <v>89.52</v>
      </c>
      <c r="J58" s="245">
        <v>90.9</v>
      </c>
      <c r="K58" s="244">
        <v>90.34</v>
      </c>
      <c r="L58" s="245">
        <v>89.16</v>
      </c>
      <c r="M58" s="244">
        <v>89.65</v>
      </c>
      <c r="N58" s="245">
        <v>89.14</v>
      </c>
      <c r="O58" s="246">
        <v>90.46</v>
      </c>
      <c r="P58" s="28"/>
      <c r="Q58" s="250">
        <v>87.3</v>
      </c>
      <c r="R58" s="251">
        <v>89.49</v>
      </c>
      <c r="S58" s="251">
        <v>83.8</v>
      </c>
      <c r="T58" s="251">
        <v>90.8</v>
      </c>
      <c r="U58" s="251">
        <v>90.64</v>
      </c>
      <c r="V58" s="252">
        <v>88.41</v>
      </c>
      <c r="W58" s="251">
        <v>88.61</v>
      </c>
      <c r="X58" s="251">
        <v>91.38</v>
      </c>
      <c r="Y58" s="251">
        <v>90.65</v>
      </c>
      <c r="Z58" s="251">
        <v>91.23</v>
      </c>
      <c r="AA58" s="251">
        <v>93.23</v>
      </c>
      <c r="AB58" s="251">
        <v>85.49</v>
      </c>
      <c r="AC58" s="252">
        <v>90.1</v>
      </c>
      <c r="AD58" s="251">
        <v>91.21</v>
      </c>
      <c r="AE58" s="251">
        <v>88.97</v>
      </c>
      <c r="AF58" s="251">
        <v>89.57</v>
      </c>
      <c r="AG58" s="251">
        <v>90.17</v>
      </c>
      <c r="AH58" s="251">
        <v>89.81</v>
      </c>
      <c r="AI58" s="252">
        <v>89.95</v>
      </c>
      <c r="AJ58" s="251">
        <v>94.9</v>
      </c>
      <c r="AK58" s="251">
        <v>92.76</v>
      </c>
      <c r="AL58" s="251">
        <v>94.13</v>
      </c>
      <c r="AM58" s="251">
        <v>93.42</v>
      </c>
      <c r="AN58" s="251">
        <v>91.51</v>
      </c>
      <c r="AO58" s="252">
        <v>93.35</v>
      </c>
      <c r="AP58" s="251">
        <v>89.74</v>
      </c>
      <c r="AQ58" s="251">
        <v>90.62</v>
      </c>
      <c r="AR58" s="251">
        <v>90.33</v>
      </c>
      <c r="AS58" s="251">
        <v>79.89</v>
      </c>
      <c r="AT58" s="252">
        <v>87.69</v>
      </c>
      <c r="AU58" s="251">
        <v>91.1</v>
      </c>
      <c r="AV58" s="251">
        <v>90.31</v>
      </c>
      <c r="AW58" s="251">
        <v>90.15</v>
      </c>
      <c r="AX58" s="251">
        <v>87.43</v>
      </c>
      <c r="AY58" s="251">
        <v>87.77</v>
      </c>
      <c r="AZ58" s="252">
        <v>89.36</v>
      </c>
      <c r="BA58" s="251">
        <v>90.77</v>
      </c>
      <c r="BB58" s="251">
        <v>88.67</v>
      </c>
      <c r="BC58" s="251">
        <v>88.89</v>
      </c>
      <c r="BD58" s="251">
        <v>87.62</v>
      </c>
      <c r="BE58" s="251">
        <v>90.74</v>
      </c>
      <c r="BF58" s="252">
        <v>89.34</v>
      </c>
      <c r="BG58" s="251">
        <v>91.14</v>
      </c>
      <c r="BH58" s="251">
        <v>91.42</v>
      </c>
      <c r="BI58" s="251">
        <v>89.64</v>
      </c>
      <c r="BJ58" s="251">
        <v>89.84</v>
      </c>
      <c r="BK58" s="251">
        <v>93.5</v>
      </c>
      <c r="BL58" s="252">
        <v>91.11</v>
      </c>
      <c r="BM58" s="251">
        <v>92.16</v>
      </c>
      <c r="BN58" s="251">
        <v>90.35</v>
      </c>
      <c r="BO58" s="251">
        <v>90.21</v>
      </c>
      <c r="BP58" s="251">
        <v>90.75</v>
      </c>
      <c r="BQ58" s="251">
        <v>89.17</v>
      </c>
      <c r="BR58" s="252">
        <v>90.53</v>
      </c>
      <c r="BS58" s="251">
        <v>90.21</v>
      </c>
      <c r="BT58" s="251">
        <v>90.09</v>
      </c>
      <c r="BU58" s="251">
        <v>90.35</v>
      </c>
      <c r="BV58" s="251">
        <v>89.55</v>
      </c>
      <c r="BW58" s="251">
        <v>90.59</v>
      </c>
      <c r="BX58" s="252">
        <v>90.16</v>
      </c>
      <c r="BY58" s="251">
        <v>90.04</v>
      </c>
      <c r="BZ58" s="251">
        <v>89.67</v>
      </c>
      <c r="CA58" s="251">
        <v>87.85</v>
      </c>
      <c r="CB58" s="251">
        <v>86.62</v>
      </c>
      <c r="CC58" s="251">
        <v>89.45</v>
      </c>
      <c r="CD58" s="252">
        <v>88.73</v>
      </c>
      <c r="CE58" s="251">
        <v>93</v>
      </c>
      <c r="CF58" s="251">
        <v>90.34</v>
      </c>
      <c r="CG58" s="251">
        <v>90.59</v>
      </c>
      <c r="CH58" s="251">
        <v>90.45</v>
      </c>
      <c r="CI58" s="251">
        <v>89.7</v>
      </c>
      <c r="CJ58" s="252">
        <v>90.82</v>
      </c>
      <c r="CK58" s="251">
        <v>91.93</v>
      </c>
      <c r="CL58" s="251">
        <v>91.73</v>
      </c>
      <c r="CM58" s="251">
        <v>93.36</v>
      </c>
      <c r="CN58" s="251">
        <v>91.69</v>
      </c>
      <c r="CO58" s="251">
        <v>92.5</v>
      </c>
      <c r="CP58" s="252">
        <v>92.24</v>
      </c>
      <c r="CQ58" s="251">
        <v>90.66</v>
      </c>
      <c r="CR58" s="251">
        <v>86.79</v>
      </c>
      <c r="CS58" s="251">
        <v>90.46</v>
      </c>
      <c r="CT58" s="251">
        <v>89.91</v>
      </c>
      <c r="CU58" s="251">
        <v>91.21</v>
      </c>
      <c r="CV58" s="252">
        <v>89.81</v>
      </c>
      <c r="CW58" s="251">
        <v>89.72</v>
      </c>
      <c r="CX58" s="251">
        <v>88.19</v>
      </c>
      <c r="CY58" s="251">
        <v>88.41</v>
      </c>
      <c r="CZ58" s="251">
        <v>89.39</v>
      </c>
      <c r="DA58" s="251">
        <v>92.01</v>
      </c>
      <c r="DB58" s="252">
        <v>89.55</v>
      </c>
      <c r="DC58" s="251"/>
      <c r="DD58" s="251"/>
      <c r="DE58" s="251"/>
      <c r="DF58" s="251"/>
      <c r="DG58" s="251"/>
      <c r="DH58" s="252"/>
      <c r="DI58" s="251">
        <v>89.22</v>
      </c>
      <c r="DJ58" s="251">
        <v>88.78</v>
      </c>
      <c r="DK58" s="251">
        <v>88.82</v>
      </c>
      <c r="DL58" s="251">
        <v>90.85</v>
      </c>
      <c r="DM58" s="251">
        <v>90.23</v>
      </c>
      <c r="DN58" s="252">
        <v>89.58</v>
      </c>
      <c r="DO58" s="251">
        <v>90.34</v>
      </c>
      <c r="DP58" s="251">
        <v>91.21</v>
      </c>
      <c r="DQ58" s="251">
        <v>91.33</v>
      </c>
      <c r="DR58" s="251">
        <v>90.25</v>
      </c>
      <c r="DS58" s="251">
        <v>91.02</v>
      </c>
      <c r="DT58" s="256">
        <v>90.83</v>
      </c>
      <c r="DU58" s="251">
        <v>88.88</v>
      </c>
      <c r="DV58" s="251">
        <v>91.28</v>
      </c>
      <c r="DW58" s="251">
        <v>91.7</v>
      </c>
      <c r="DX58" s="251">
        <v>91.22</v>
      </c>
      <c r="DY58" s="251">
        <v>90.05</v>
      </c>
      <c r="DZ58" s="256">
        <v>90.63</v>
      </c>
      <c r="EA58" s="102"/>
      <c r="EB58" s="102"/>
      <c r="EC58" s="102"/>
      <c r="ED58" s="102"/>
      <c r="EE58" s="102"/>
      <c r="EF58" s="102"/>
      <c r="EG58" s="102"/>
      <c r="EH58" s="102"/>
      <c r="EI58" s="102"/>
      <c r="EJ58" s="102"/>
      <c r="EK58" s="102"/>
      <c r="EL58" s="102"/>
      <c r="EM58" s="102"/>
      <c r="EN58" s="102"/>
      <c r="EO58" s="102"/>
      <c r="EP58" s="102"/>
      <c r="EQ58" s="102"/>
      <c r="ER58" s="102"/>
      <c r="ES58" s="102"/>
      <c r="ET58" s="102"/>
      <c r="EU58" s="103"/>
    </row>
    <row r="59" spans="1:151" s="43" customFormat="1" ht="24.75" hidden="1" customHeight="1" x14ac:dyDescent="0.2">
      <c r="A59" s="95">
        <v>43</v>
      </c>
      <c r="B59" s="96">
        <v>7</v>
      </c>
      <c r="C59" s="97" t="s">
        <v>570</v>
      </c>
      <c r="D59" s="98" t="s">
        <v>53</v>
      </c>
      <c r="E59" s="99" t="s">
        <v>54</v>
      </c>
      <c r="F59" s="235">
        <v>88.65</v>
      </c>
      <c r="G59" s="244">
        <v>90.33</v>
      </c>
      <c r="H59" s="245">
        <v>88.99</v>
      </c>
      <c r="I59" s="244">
        <v>89.3</v>
      </c>
      <c r="J59" s="245">
        <v>88.14</v>
      </c>
      <c r="K59" s="244">
        <v>89.03</v>
      </c>
      <c r="L59" s="245">
        <v>87.38</v>
      </c>
      <c r="M59" s="244">
        <v>86.91</v>
      </c>
      <c r="N59" s="245">
        <v>88.06</v>
      </c>
      <c r="O59" s="246">
        <v>89.71</v>
      </c>
      <c r="P59" s="28"/>
      <c r="Q59" s="250">
        <v>87.37</v>
      </c>
      <c r="R59" s="251">
        <v>89.88</v>
      </c>
      <c r="S59" s="251">
        <v>85.46</v>
      </c>
      <c r="T59" s="251">
        <v>89.27</v>
      </c>
      <c r="U59" s="251">
        <v>89.85</v>
      </c>
      <c r="V59" s="252">
        <v>88.37</v>
      </c>
      <c r="W59" s="251">
        <v>86.96</v>
      </c>
      <c r="X59" s="251">
        <v>90.89</v>
      </c>
      <c r="Y59" s="251">
        <v>89.55</v>
      </c>
      <c r="Z59" s="251">
        <v>89.88</v>
      </c>
      <c r="AA59" s="251">
        <v>92.91</v>
      </c>
      <c r="AB59" s="251">
        <v>84.12</v>
      </c>
      <c r="AC59" s="252">
        <v>89.06</v>
      </c>
      <c r="AD59" s="251">
        <v>88.27</v>
      </c>
      <c r="AE59" s="251">
        <v>86.44</v>
      </c>
      <c r="AF59" s="251">
        <v>86.18</v>
      </c>
      <c r="AG59" s="251">
        <v>87.2</v>
      </c>
      <c r="AH59" s="251">
        <v>86.84</v>
      </c>
      <c r="AI59" s="252">
        <v>86.99</v>
      </c>
      <c r="AJ59" s="251">
        <v>93.8</v>
      </c>
      <c r="AK59" s="251">
        <v>90.3</v>
      </c>
      <c r="AL59" s="251">
        <v>92.55</v>
      </c>
      <c r="AM59" s="251">
        <v>91.43</v>
      </c>
      <c r="AN59" s="251">
        <v>89.68</v>
      </c>
      <c r="AO59" s="252">
        <v>91.55</v>
      </c>
      <c r="AP59" s="251">
        <v>89.64</v>
      </c>
      <c r="AQ59" s="251">
        <v>90.24</v>
      </c>
      <c r="AR59" s="251">
        <v>89.54</v>
      </c>
      <c r="AS59" s="251">
        <v>76.650000000000006</v>
      </c>
      <c r="AT59" s="252">
        <v>86.56</v>
      </c>
      <c r="AU59" s="251">
        <v>89.41</v>
      </c>
      <c r="AV59" s="251">
        <v>87.75</v>
      </c>
      <c r="AW59" s="251">
        <v>87.45</v>
      </c>
      <c r="AX59" s="251">
        <v>84.96</v>
      </c>
      <c r="AY59" s="251">
        <v>84.55</v>
      </c>
      <c r="AZ59" s="252">
        <v>86.83</v>
      </c>
      <c r="BA59" s="251">
        <v>88.46</v>
      </c>
      <c r="BB59" s="251">
        <v>85.95</v>
      </c>
      <c r="BC59" s="251">
        <v>86.26</v>
      </c>
      <c r="BD59" s="251">
        <v>86.85</v>
      </c>
      <c r="BE59" s="251">
        <v>90.24</v>
      </c>
      <c r="BF59" s="252">
        <v>87.56</v>
      </c>
      <c r="BG59" s="251">
        <v>90.96</v>
      </c>
      <c r="BH59" s="251">
        <v>91.92</v>
      </c>
      <c r="BI59" s="251">
        <v>90.2</v>
      </c>
      <c r="BJ59" s="251">
        <v>88.42</v>
      </c>
      <c r="BK59" s="251">
        <v>93.64</v>
      </c>
      <c r="BL59" s="252">
        <v>91.03</v>
      </c>
      <c r="BM59" s="251">
        <v>91.36</v>
      </c>
      <c r="BN59" s="251">
        <v>89.16</v>
      </c>
      <c r="BO59" s="251">
        <v>88.92</v>
      </c>
      <c r="BP59" s="251">
        <v>88.57</v>
      </c>
      <c r="BQ59" s="251">
        <v>88.43</v>
      </c>
      <c r="BR59" s="252">
        <v>89.29</v>
      </c>
      <c r="BS59" s="251">
        <v>89.04</v>
      </c>
      <c r="BT59" s="251">
        <v>88.56</v>
      </c>
      <c r="BU59" s="251">
        <v>89</v>
      </c>
      <c r="BV59" s="251">
        <v>87.86</v>
      </c>
      <c r="BW59" s="251">
        <v>89.42</v>
      </c>
      <c r="BX59" s="252">
        <v>88.78</v>
      </c>
      <c r="BY59" s="251">
        <v>88.34</v>
      </c>
      <c r="BZ59" s="251">
        <v>87.7</v>
      </c>
      <c r="CA59" s="251">
        <v>86.13</v>
      </c>
      <c r="CB59" s="251">
        <v>83.75</v>
      </c>
      <c r="CC59" s="251">
        <v>87.29</v>
      </c>
      <c r="CD59" s="252">
        <v>86.65</v>
      </c>
      <c r="CE59" s="251">
        <v>91.07</v>
      </c>
      <c r="CF59" s="251">
        <v>88.72</v>
      </c>
      <c r="CG59" s="251">
        <v>88.97</v>
      </c>
      <c r="CH59" s="251">
        <v>88.63</v>
      </c>
      <c r="CI59" s="251">
        <v>88.17</v>
      </c>
      <c r="CJ59" s="252">
        <v>89.11</v>
      </c>
      <c r="CK59" s="251">
        <v>89.47</v>
      </c>
      <c r="CL59" s="251">
        <v>89.43</v>
      </c>
      <c r="CM59" s="251">
        <v>93.17</v>
      </c>
      <c r="CN59" s="251">
        <v>87.49</v>
      </c>
      <c r="CO59" s="251">
        <v>91.07</v>
      </c>
      <c r="CP59" s="252">
        <v>90.13</v>
      </c>
      <c r="CQ59" s="251">
        <v>89.24</v>
      </c>
      <c r="CR59" s="251">
        <v>85.21</v>
      </c>
      <c r="CS59" s="251">
        <v>89.61</v>
      </c>
      <c r="CT59" s="251">
        <v>88.33</v>
      </c>
      <c r="CU59" s="251">
        <v>89.57</v>
      </c>
      <c r="CV59" s="252">
        <v>88.39</v>
      </c>
      <c r="CW59" s="251">
        <v>86.4</v>
      </c>
      <c r="CX59" s="251">
        <v>84.88</v>
      </c>
      <c r="CY59" s="251">
        <v>85.23</v>
      </c>
      <c r="CZ59" s="251">
        <v>85.01</v>
      </c>
      <c r="DA59" s="251">
        <v>89.12</v>
      </c>
      <c r="DB59" s="252">
        <v>86.13</v>
      </c>
      <c r="DC59" s="251"/>
      <c r="DD59" s="251"/>
      <c r="DE59" s="251"/>
      <c r="DF59" s="251"/>
      <c r="DG59" s="251"/>
      <c r="DH59" s="252"/>
      <c r="DI59" s="251">
        <v>87.03</v>
      </c>
      <c r="DJ59" s="251">
        <v>86.79</v>
      </c>
      <c r="DK59" s="251">
        <v>86.77</v>
      </c>
      <c r="DL59" s="251">
        <v>90.38</v>
      </c>
      <c r="DM59" s="251">
        <v>89.59</v>
      </c>
      <c r="DN59" s="252">
        <v>88.11</v>
      </c>
      <c r="DO59" s="251">
        <v>89.41</v>
      </c>
      <c r="DP59" s="251">
        <v>91.79</v>
      </c>
      <c r="DQ59" s="251">
        <v>90.89</v>
      </c>
      <c r="DR59" s="251">
        <v>89.39</v>
      </c>
      <c r="DS59" s="251">
        <v>90.61</v>
      </c>
      <c r="DT59" s="256">
        <v>90.42</v>
      </c>
      <c r="DU59" s="251">
        <v>88.81</v>
      </c>
      <c r="DV59" s="251">
        <v>91.05</v>
      </c>
      <c r="DW59" s="251">
        <v>92.07</v>
      </c>
      <c r="DX59" s="251">
        <v>90.72</v>
      </c>
      <c r="DY59" s="251">
        <v>88.46</v>
      </c>
      <c r="DZ59" s="256">
        <v>90.22</v>
      </c>
      <c r="EA59" s="102"/>
      <c r="EB59" s="102"/>
      <c r="EC59" s="102"/>
      <c r="ED59" s="102"/>
      <c r="EE59" s="102"/>
      <c r="EF59" s="102"/>
      <c r="EG59" s="102"/>
      <c r="EH59" s="102"/>
      <c r="EI59" s="102"/>
      <c r="EJ59" s="102"/>
      <c r="EK59" s="102"/>
      <c r="EL59" s="102"/>
      <c r="EM59" s="102"/>
      <c r="EN59" s="102"/>
      <c r="EO59" s="102"/>
      <c r="EP59" s="102"/>
      <c r="EQ59" s="102"/>
      <c r="ER59" s="102"/>
      <c r="ES59" s="102"/>
      <c r="ET59" s="102"/>
      <c r="EU59" s="103"/>
    </row>
    <row r="60" spans="1:151" s="43" customFormat="1" ht="24.75" hidden="1" customHeight="1" x14ac:dyDescent="0.2">
      <c r="A60" s="95">
        <v>44</v>
      </c>
      <c r="B60" s="96">
        <v>7</v>
      </c>
      <c r="C60" s="97" t="s">
        <v>570</v>
      </c>
      <c r="D60" s="98" t="s">
        <v>55</v>
      </c>
      <c r="E60" s="99" t="s">
        <v>56</v>
      </c>
      <c r="F60" s="235">
        <v>88.44</v>
      </c>
      <c r="G60" s="244">
        <v>89.04</v>
      </c>
      <c r="H60" s="245">
        <v>89.66</v>
      </c>
      <c r="I60" s="244">
        <v>89.35</v>
      </c>
      <c r="J60" s="245">
        <v>86.67</v>
      </c>
      <c r="K60" s="244">
        <v>90.07</v>
      </c>
      <c r="L60" s="245">
        <v>88.31</v>
      </c>
      <c r="M60" s="244">
        <v>84.33</v>
      </c>
      <c r="N60" s="245">
        <v>87.49</v>
      </c>
      <c r="O60" s="246">
        <v>91.05</v>
      </c>
      <c r="P60" s="28"/>
      <c r="Q60" s="250">
        <v>85.05</v>
      </c>
      <c r="R60" s="251">
        <v>86.69</v>
      </c>
      <c r="S60" s="251">
        <v>78.11</v>
      </c>
      <c r="T60" s="251">
        <v>91.96</v>
      </c>
      <c r="U60" s="251">
        <v>91.47</v>
      </c>
      <c r="V60" s="252">
        <v>86.65</v>
      </c>
      <c r="W60" s="251">
        <v>87.11</v>
      </c>
      <c r="X60" s="251">
        <v>92.62</v>
      </c>
      <c r="Y60" s="251">
        <v>92.47</v>
      </c>
      <c r="Z60" s="251">
        <v>77.709999999999994</v>
      </c>
      <c r="AA60" s="251">
        <v>93.63</v>
      </c>
      <c r="AB60" s="251">
        <v>83.06</v>
      </c>
      <c r="AC60" s="252">
        <v>87.8</v>
      </c>
      <c r="AD60" s="251">
        <v>85.82</v>
      </c>
      <c r="AE60" s="251">
        <v>83.04</v>
      </c>
      <c r="AF60" s="251">
        <v>82.12</v>
      </c>
      <c r="AG60" s="251">
        <v>85.4</v>
      </c>
      <c r="AH60" s="251">
        <v>83.29</v>
      </c>
      <c r="AI60" s="252">
        <v>83.94</v>
      </c>
      <c r="AJ60" s="251">
        <v>92.27</v>
      </c>
      <c r="AK60" s="251">
        <v>88.28</v>
      </c>
      <c r="AL60" s="251">
        <v>91.82</v>
      </c>
      <c r="AM60" s="251">
        <v>88.57</v>
      </c>
      <c r="AN60" s="251">
        <v>86.13</v>
      </c>
      <c r="AO60" s="252">
        <v>89.42</v>
      </c>
      <c r="AP60" s="251">
        <v>91.4</v>
      </c>
      <c r="AQ60" s="251">
        <v>94.9</v>
      </c>
      <c r="AR60" s="251">
        <v>92.34</v>
      </c>
      <c r="AS60" s="251">
        <v>68.959999999999994</v>
      </c>
      <c r="AT60" s="252">
        <v>87.02</v>
      </c>
      <c r="AU60" s="251">
        <v>89.99</v>
      </c>
      <c r="AV60" s="251">
        <v>88.42</v>
      </c>
      <c r="AW60" s="251">
        <v>85.41</v>
      </c>
      <c r="AX60" s="251">
        <v>81.56</v>
      </c>
      <c r="AY60" s="251">
        <v>78.099999999999994</v>
      </c>
      <c r="AZ60" s="252">
        <v>84.73</v>
      </c>
      <c r="BA60" s="251">
        <v>88.95</v>
      </c>
      <c r="BB60" s="251">
        <v>83.7</v>
      </c>
      <c r="BC60" s="251">
        <v>85.93</v>
      </c>
      <c r="BD60" s="251">
        <v>86.11</v>
      </c>
      <c r="BE60" s="251">
        <v>92.27</v>
      </c>
      <c r="BF60" s="252">
        <v>87.4</v>
      </c>
      <c r="BG60" s="251">
        <v>94.17</v>
      </c>
      <c r="BH60" s="251">
        <v>93.98</v>
      </c>
      <c r="BI60" s="251">
        <v>88.71</v>
      </c>
      <c r="BJ60" s="251">
        <v>88.88</v>
      </c>
      <c r="BK60" s="251">
        <v>95.64</v>
      </c>
      <c r="BL60" s="252">
        <v>92.28</v>
      </c>
      <c r="BM60" s="251">
        <v>92.88</v>
      </c>
      <c r="BN60" s="251">
        <v>87.72</v>
      </c>
      <c r="BO60" s="251">
        <v>91.62</v>
      </c>
      <c r="BP60" s="251">
        <v>88.57</v>
      </c>
      <c r="BQ60" s="251">
        <v>88.45</v>
      </c>
      <c r="BR60" s="252">
        <v>89.86</v>
      </c>
      <c r="BS60" s="251">
        <v>91.04</v>
      </c>
      <c r="BT60" s="251">
        <v>90.39</v>
      </c>
      <c r="BU60" s="251">
        <v>92.55</v>
      </c>
      <c r="BV60" s="251">
        <v>86.93</v>
      </c>
      <c r="BW60" s="251">
        <v>90.52</v>
      </c>
      <c r="BX60" s="252">
        <v>90.29</v>
      </c>
      <c r="BY60" s="251">
        <v>89.21</v>
      </c>
      <c r="BZ60" s="251">
        <v>88.34</v>
      </c>
      <c r="CA60" s="251">
        <v>85.79</v>
      </c>
      <c r="CB60" s="251">
        <v>82.69</v>
      </c>
      <c r="CC60" s="251">
        <v>87.13</v>
      </c>
      <c r="CD60" s="252">
        <v>86.64</v>
      </c>
      <c r="CE60" s="251">
        <v>88.46</v>
      </c>
      <c r="CF60" s="251">
        <v>90</v>
      </c>
      <c r="CG60" s="251">
        <v>88.93</v>
      </c>
      <c r="CH60" s="251">
        <v>88.06</v>
      </c>
      <c r="CI60" s="251">
        <v>87.85</v>
      </c>
      <c r="CJ60" s="252">
        <v>88.66</v>
      </c>
      <c r="CK60" s="251">
        <v>86.94</v>
      </c>
      <c r="CL60" s="251">
        <v>88.34</v>
      </c>
      <c r="CM60" s="251">
        <v>94.68</v>
      </c>
      <c r="CN60" s="251">
        <v>85.19</v>
      </c>
      <c r="CO60" s="251">
        <v>90.74</v>
      </c>
      <c r="CP60" s="252">
        <v>89.19</v>
      </c>
      <c r="CQ60" s="251">
        <v>92.28</v>
      </c>
      <c r="CR60" s="251">
        <v>83.19</v>
      </c>
      <c r="CS60" s="251">
        <v>92.08</v>
      </c>
      <c r="CT60" s="251">
        <v>88.56</v>
      </c>
      <c r="CU60" s="251">
        <v>92.96</v>
      </c>
      <c r="CV60" s="252">
        <v>89.82</v>
      </c>
      <c r="CW60" s="251">
        <v>83.58</v>
      </c>
      <c r="CX60" s="251">
        <v>81.93</v>
      </c>
      <c r="CY60" s="251">
        <v>84.88</v>
      </c>
      <c r="CZ60" s="251">
        <v>81.38</v>
      </c>
      <c r="DA60" s="251">
        <v>88.87</v>
      </c>
      <c r="DB60" s="252">
        <v>84.14</v>
      </c>
      <c r="DC60" s="251"/>
      <c r="DD60" s="251"/>
      <c r="DE60" s="251"/>
      <c r="DF60" s="251"/>
      <c r="DG60" s="251"/>
      <c r="DH60" s="252"/>
      <c r="DI60" s="251">
        <v>88.41</v>
      </c>
      <c r="DJ60" s="251">
        <v>89.08</v>
      </c>
      <c r="DK60" s="251">
        <v>87.72</v>
      </c>
      <c r="DL60" s="251">
        <v>92.84</v>
      </c>
      <c r="DM60" s="251">
        <v>91.86</v>
      </c>
      <c r="DN60" s="252">
        <v>89.98</v>
      </c>
      <c r="DO60" s="251">
        <v>91.71</v>
      </c>
      <c r="DP60" s="251">
        <v>92.51</v>
      </c>
      <c r="DQ60" s="251">
        <v>93.23</v>
      </c>
      <c r="DR60" s="251">
        <v>91.34</v>
      </c>
      <c r="DS60" s="251">
        <v>90.66</v>
      </c>
      <c r="DT60" s="256">
        <v>91.89</v>
      </c>
      <c r="DU60" s="251">
        <v>91.82</v>
      </c>
      <c r="DV60" s="251">
        <v>92.38</v>
      </c>
      <c r="DW60" s="251">
        <v>93.86</v>
      </c>
      <c r="DX60" s="251">
        <v>91.97</v>
      </c>
      <c r="DY60" s="251">
        <v>90.19</v>
      </c>
      <c r="DZ60" s="256">
        <v>92.05</v>
      </c>
      <c r="EA60" s="102"/>
      <c r="EB60" s="102"/>
      <c r="EC60" s="102"/>
      <c r="ED60" s="102"/>
      <c r="EE60" s="102"/>
      <c r="EF60" s="102"/>
      <c r="EG60" s="102"/>
      <c r="EH60" s="102"/>
      <c r="EI60" s="102"/>
      <c r="EJ60" s="102"/>
      <c r="EK60" s="102"/>
      <c r="EL60" s="102"/>
      <c r="EM60" s="102"/>
      <c r="EN60" s="102"/>
      <c r="EO60" s="102"/>
      <c r="EP60" s="102"/>
      <c r="EQ60" s="102"/>
      <c r="ER60" s="102"/>
      <c r="ES60" s="102"/>
      <c r="ET60" s="102"/>
      <c r="EU60" s="103"/>
    </row>
    <row r="61" spans="1:151" s="43" customFormat="1" ht="24.75" hidden="1" customHeight="1" x14ac:dyDescent="0.2">
      <c r="A61" s="95">
        <v>45</v>
      </c>
      <c r="B61" s="96">
        <v>8</v>
      </c>
      <c r="C61" s="97" t="s">
        <v>571</v>
      </c>
      <c r="D61" s="98">
        <v>0</v>
      </c>
      <c r="E61" s="99" t="s">
        <v>57</v>
      </c>
      <c r="F61" s="235">
        <v>82.71</v>
      </c>
      <c r="G61" s="244">
        <v>83.44</v>
      </c>
      <c r="H61" s="245">
        <v>82.48</v>
      </c>
      <c r="I61" s="244">
        <v>84.49</v>
      </c>
      <c r="J61" s="245">
        <v>80.34</v>
      </c>
      <c r="K61" s="244">
        <v>84.37</v>
      </c>
      <c r="L61" s="245">
        <v>82.94</v>
      </c>
      <c r="M61" s="244">
        <v>80.849999999999994</v>
      </c>
      <c r="N61" s="245">
        <v>79.400000000000006</v>
      </c>
      <c r="O61" s="246">
        <v>86.02</v>
      </c>
      <c r="P61" s="28"/>
      <c r="Q61" s="250">
        <v>81.64</v>
      </c>
      <c r="R61" s="251">
        <v>89.08</v>
      </c>
      <c r="S61" s="251">
        <v>79.56</v>
      </c>
      <c r="T61" s="251">
        <v>82.58</v>
      </c>
      <c r="U61" s="251">
        <v>84.66</v>
      </c>
      <c r="V61" s="252">
        <v>83.51</v>
      </c>
      <c r="W61" s="251">
        <v>75.67</v>
      </c>
      <c r="X61" s="251">
        <v>87.25</v>
      </c>
      <c r="Y61" s="251">
        <v>85.35</v>
      </c>
      <c r="Z61" s="251">
        <v>82.63</v>
      </c>
      <c r="AA61" s="251">
        <v>90.92</v>
      </c>
      <c r="AB61" s="251">
        <v>68.319999999999993</v>
      </c>
      <c r="AC61" s="252">
        <v>81.72</v>
      </c>
      <c r="AD61" s="251">
        <v>79.760000000000005</v>
      </c>
      <c r="AE61" s="251">
        <v>83.37</v>
      </c>
      <c r="AF61" s="251">
        <v>81.84</v>
      </c>
      <c r="AG61" s="251">
        <v>84.03</v>
      </c>
      <c r="AH61" s="251">
        <v>81.099999999999994</v>
      </c>
      <c r="AI61" s="252">
        <v>82.02</v>
      </c>
      <c r="AJ61" s="251">
        <v>88.25</v>
      </c>
      <c r="AK61" s="251">
        <v>81.180000000000007</v>
      </c>
      <c r="AL61" s="251">
        <v>85.55</v>
      </c>
      <c r="AM61" s="251">
        <v>83.99</v>
      </c>
      <c r="AN61" s="251">
        <v>80.14</v>
      </c>
      <c r="AO61" s="252">
        <v>83.83</v>
      </c>
      <c r="AP61" s="251">
        <v>86.33</v>
      </c>
      <c r="AQ61" s="251">
        <v>78.760000000000005</v>
      </c>
      <c r="AR61" s="251">
        <v>80.150000000000006</v>
      </c>
      <c r="AS61" s="251">
        <v>57.92</v>
      </c>
      <c r="AT61" s="252">
        <v>75.91</v>
      </c>
      <c r="AU61" s="251">
        <v>86.36</v>
      </c>
      <c r="AV61" s="251">
        <v>79.989999999999995</v>
      </c>
      <c r="AW61" s="251">
        <v>80.42</v>
      </c>
      <c r="AX61" s="251">
        <v>76.650000000000006</v>
      </c>
      <c r="AY61" s="251">
        <v>74.8</v>
      </c>
      <c r="AZ61" s="252">
        <v>79.67</v>
      </c>
      <c r="BA61" s="251">
        <v>79.349999999999994</v>
      </c>
      <c r="BB61" s="251">
        <v>78.209999999999994</v>
      </c>
      <c r="BC61" s="251">
        <v>77.61</v>
      </c>
      <c r="BD61" s="251">
        <v>78.27</v>
      </c>
      <c r="BE61" s="251">
        <v>85.9</v>
      </c>
      <c r="BF61" s="252">
        <v>79.88</v>
      </c>
      <c r="BG61" s="251">
        <v>89.02</v>
      </c>
      <c r="BH61" s="251">
        <v>90.19</v>
      </c>
      <c r="BI61" s="251">
        <v>83.28</v>
      </c>
      <c r="BJ61" s="251">
        <v>82.08</v>
      </c>
      <c r="BK61" s="251">
        <v>92.4</v>
      </c>
      <c r="BL61" s="252">
        <v>87.41</v>
      </c>
      <c r="BM61" s="251">
        <v>85.36</v>
      </c>
      <c r="BN61" s="251">
        <v>84.87</v>
      </c>
      <c r="BO61" s="251">
        <v>85.61</v>
      </c>
      <c r="BP61" s="251">
        <v>84.75</v>
      </c>
      <c r="BQ61" s="251">
        <v>80.52</v>
      </c>
      <c r="BR61" s="252">
        <v>84.23</v>
      </c>
      <c r="BS61" s="251">
        <v>83.86</v>
      </c>
      <c r="BT61" s="251">
        <v>84.97</v>
      </c>
      <c r="BU61" s="251">
        <v>86.18</v>
      </c>
      <c r="BV61" s="251">
        <v>82.63</v>
      </c>
      <c r="BW61" s="251">
        <v>84.93</v>
      </c>
      <c r="BX61" s="252">
        <v>84.52</v>
      </c>
      <c r="BY61" s="251">
        <v>84.42</v>
      </c>
      <c r="BZ61" s="251">
        <v>82.43</v>
      </c>
      <c r="CA61" s="251">
        <v>80.5</v>
      </c>
      <c r="CB61" s="251">
        <v>76.31</v>
      </c>
      <c r="CC61" s="251">
        <v>80.849999999999994</v>
      </c>
      <c r="CD61" s="252">
        <v>80.91</v>
      </c>
      <c r="CE61" s="251">
        <v>83.53</v>
      </c>
      <c r="CF61" s="251">
        <v>83.51</v>
      </c>
      <c r="CG61" s="251">
        <v>82.98</v>
      </c>
      <c r="CH61" s="251">
        <v>83.06</v>
      </c>
      <c r="CI61" s="251">
        <v>82.16</v>
      </c>
      <c r="CJ61" s="252">
        <v>83.05</v>
      </c>
      <c r="CK61" s="251">
        <v>82.05</v>
      </c>
      <c r="CL61" s="251">
        <v>84.41</v>
      </c>
      <c r="CM61" s="251">
        <v>90.32</v>
      </c>
      <c r="CN61" s="251">
        <v>76.239999999999995</v>
      </c>
      <c r="CO61" s="251">
        <v>83.91</v>
      </c>
      <c r="CP61" s="252">
        <v>83.41</v>
      </c>
      <c r="CQ61" s="251">
        <v>85.41</v>
      </c>
      <c r="CR61" s="251">
        <v>83.75</v>
      </c>
      <c r="CS61" s="251">
        <v>86.04</v>
      </c>
      <c r="CT61" s="251">
        <v>82.61</v>
      </c>
      <c r="CU61" s="251">
        <v>85.38</v>
      </c>
      <c r="CV61" s="252">
        <v>84.64</v>
      </c>
      <c r="CW61" s="251">
        <v>76.5</v>
      </c>
      <c r="CX61" s="251">
        <v>75.150000000000006</v>
      </c>
      <c r="CY61" s="251">
        <v>77.5</v>
      </c>
      <c r="CZ61" s="251">
        <v>73.89</v>
      </c>
      <c r="DA61" s="251">
        <v>83.24</v>
      </c>
      <c r="DB61" s="252">
        <v>77.260000000000005</v>
      </c>
      <c r="DC61" s="251">
        <v>79.900000000000006</v>
      </c>
      <c r="DD61" s="251">
        <v>79.97</v>
      </c>
      <c r="DE61" s="251">
        <v>81.98</v>
      </c>
      <c r="DF61" s="251">
        <v>76.8</v>
      </c>
      <c r="DG61" s="251">
        <v>78.739999999999995</v>
      </c>
      <c r="DH61" s="252">
        <v>79.48</v>
      </c>
      <c r="DI61" s="251">
        <v>83.03</v>
      </c>
      <c r="DJ61" s="251">
        <v>83.04</v>
      </c>
      <c r="DK61" s="251">
        <v>82.3</v>
      </c>
      <c r="DL61" s="251">
        <v>87.89</v>
      </c>
      <c r="DM61" s="251">
        <v>88.5</v>
      </c>
      <c r="DN61" s="252">
        <v>84.96</v>
      </c>
      <c r="DO61" s="251">
        <v>83.5</v>
      </c>
      <c r="DP61" s="251">
        <v>86.89</v>
      </c>
      <c r="DQ61" s="251">
        <v>85.86</v>
      </c>
      <c r="DR61" s="251">
        <v>85.23</v>
      </c>
      <c r="DS61" s="251">
        <v>83.82</v>
      </c>
      <c r="DT61" s="256">
        <v>85.06</v>
      </c>
      <c r="DU61" s="251">
        <v>86.95</v>
      </c>
      <c r="DV61" s="251">
        <v>86.29</v>
      </c>
      <c r="DW61" s="251">
        <v>85.37</v>
      </c>
      <c r="DX61" s="251">
        <v>83.66</v>
      </c>
      <c r="DY61" s="251">
        <v>85.12</v>
      </c>
      <c r="DZ61" s="256">
        <v>85.48</v>
      </c>
      <c r="EA61" s="102"/>
      <c r="EB61" s="102"/>
      <c r="EC61" s="102"/>
      <c r="ED61" s="102"/>
      <c r="EE61" s="102"/>
      <c r="EF61" s="102"/>
      <c r="EG61" s="102"/>
      <c r="EH61" s="102"/>
      <c r="EI61" s="102"/>
      <c r="EJ61" s="102"/>
      <c r="EK61" s="102"/>
      <c r="EL61" s="102"/>
      <c r="EM61" s="102"/>
      <c r="EN61" s="102"/>
      <c r="EO61" s="102"/>
      <c r="EP61" s="102"/>
      <c r="EQ61" s="102"/>
      <c r="ER61" s="102"/>
      <c r="ES61" s="102"/>
      <c r="ET61" s="102"/>
      <c r="EU61" s="103"/>
    </row>
    <row r="62" spans="1:151" s="43" customFormat="1" ht="24.75" hidden="1" customHeight="1" x14ac:dyDescent="0.2">
      <c r="A62" s="95">
        <v>46</v>
      </c>
      <c r="B62" s="96">
        <v>8</v>
      </c>
      <c r="C62" s="97" t="s">
        <v>571</v>
      </c>
      <c r="D62" s="98" t="s">
        <v>58</v>
      </c>
      <c r="E62" s="99" t="s">
        <v>59</v>
      </c>
      <c r="F62" s="235">
        <v>93.42</v>
      </c>
      <c r="G62" s="244">
        <v>93.67</v>
      </c>
      <c r="H62" s="245">
        <v>95.67</v>
      </c>
      <c r="I62" s="244">
        <v>95.5</v>
      </c>
      <c r="J62" s="245">
        <v>93.5</v>
      </c>
      <c r="K62" s="244">
        <v>96.5</v>
      </c>
      <c r="L62" s="245">
        <v>95</v>
      </c>
      <c r="M62" s="244">
        <v>84.67</v>
      </c>
      <c r="N62" s="245">
        <v>89.75</v>
      </c>
      <c r="O62" s="246">
        <v>96.5</v>
      </c>
      <c r="P62" s="28"/>
      <c r="Q62" s="250">
        <v>96.67</v>
      </c>
      <c r="R62" s="251">
        <v>100</v>
      </c>
      <c r="S62" s="251">
        <v>95</v>
      </c>
      <c r="T62" s="251">
        <v>91.67</v>
      </c>
      <c r="U62" s="251">
        <v>98.33</v>
      </c>
      <c r="V62" s="252">
        <v>96.33</v>
      </c>
      <c r="W62" s="251">
        <v>80</v>
      </c>
      <c r="X62" s="251">
        <v>96.67</v>
      </c>
      <c r="Y62" s="251">
        <v>96.67</v>
      </c>
      <c r="Z62" s="251">
        <v>85</v>
      </c>
      <c r="AA62" s="251">
        <v>100</v>
      </c>
      <c r="AB62" s="251">
        <v>80</v>
      </c>
      <c r="AC62" s="252">
        <v>89.72</v>
      </c>
      <c r="AD62" s="251">
        <v>83.33</v>
      </c>
      <c r="AE62" s="251">
        <v>75</v>
      </c>
      <c r="AF62" s="251">
        <v>73.33</v>
      </c>
      <c r="AG62" s="251">
        <v>80</v>
      </c>
      <c r="AH62" s="251">
        <v>76.67</v>
      </c>
      <c r="AI62" s="252">
        <v>77.67</v>
      </c>
      <c r="AJ62" s="251">
        <v>98.33</v>
      </c>
      <c r="AK62" s="251">
        <v>98.33</v>
      </c>
      <c r="AL62" s="251">
        <v>90</v>
      </c>
      <c r="AM62" s="251">
        <v>96.67</v>
      </c>
      <c r="AN62" s="251">
        <v>86.67</v>
      </c>
      <c r="AO62" s="252">
        <v>94</v>
      </c>
      <c r="AP62" s="251">
        <v>98.33</v>
      </c>
      <c r="AQ62" s="251">
        <v>93.33</v>
      </c>
      <c r="AR62" s="251">
        <v>95</v>
      </c>
      <c r="AS62" s="251">
        <v>70.91</v>
      </c>
      <c r="AT62" s="252">
        <v>89.79</v>
      </c>
      <c r="AU62" s="251">
        <v>93.33</v>
      </c>
      <c r="AV62" s="251">
        <v>95</v>
      </c>
      <c r="AW62" s="251">
        <v>85</v>
      </c>
      <c r="AX62" s="251">
        <v>96.67</v>
      </c>
      <c r="AY62" s="251">
        <v>88.33</v>
      </c>
      <c r="AZ62" s="252">
        <v>91.67</v>
      </c>
      <c r="BA62" s="251">
        <v>95</v>
      </c>
      <c r="BB62" s="251">
        <v>96.67</v>
      </c>
      <c r="BC62" s="251">
        <v>98.33</v>
      </c>
      <c r="BD62" s="251">
        <v>93.33</v>
      </c>
      <c r="BE62" s="251">
        <v>98.33</v>
      </c>
      <c r="BF62" s="252">
        <v>96.33</v>
      </c>
      <c r="BG62" s="251">
        <v>98.33</v>
      </c>
      <c r="BH62" s="251">
        <v>100</v>
      </c>
      <c r="BI62" s="251">
        <v>98.33</v>
      </c>
      <c r="BJ62" s="251">
        <v>95</v>
      </c>
      <c r="BK62" s="251">
        <v>100</v>
      </c>
      <c r="BL62" s="252">
        <v>98.33</v>
      </c>
      <c r="BM62" s="251">
        <v>93.33</v>
      </c>
      <c r="BN62" s="251">
        <v>96.67</v>
      </c>
      <c r="BO62" s="251">
        <v>96.67</v>
      </c>
      <c r="BP62" s="251">
        <v>96.67</v>
      </c>
      <c r="BQ62" s="251">
        <v>96.67</v>
      </c>
      <c r="BR62" s="252">
        <v>96</v>
      </c>
      <c r="BS62" s="251">
        <v>93.33</v>
      </c>
      <c r="BT62" s="251">
        <v>98.33</v>
      </c>
      <c r="BU62" s="251">
        <v>98.33</v>
      </c>
      <c r="BV62" s="251">
        <v>98.33</v>
      </c>
      <c r="BW62" s="251">
        <v>96.67</v>
      </c>
      <c r="BX62" s="252">
        <v>97</v>
      </c>
      <c r="BY62" s="251">
        <v>96.67</v>
      </c>
      <c r="BZ62" s="251">
        <v>96.67</v>
      </c>
      <c r="CA62" s="251">
        <v>91.67</v>
      </c>
      <c r="CB62" s="251">
        <v>93.33</v>
      </c>
      <c r="CC62" s="251">
        <v>90</v>
      </c>
      <c r="CD62" s="252">
        <v>93.67</v>
      </c>
      <c r="CE62" s="251">
        <v>96.67</v>
      </c>
      <c r="CF62" s="251">
        <v>93.33</v>
      </c>
      <c r="CG62" s="251">
        <v>93.33</v>
      </c>
      <c r="CH62" s="251">
        <v>90</v>
      </c>
      <c r="CI62" s="251">
        <v>93.33</v>
      </c>
      <c r="CJ62" s="252">
        <v>93.33</v>
      </c>
      <c r="CK62" s="251">
        <v>96.67</v>
      </c>
      <c r="CL62" s="251">
        <v>98.33</v>
      </c>
      <c r="CM62" s="251">
        <v>100</v>
      </c>
      <c r="CN62" s="251">
        <v>86.67</v>
      </c>
      <c r="CO62" s="251">
        <v>93.33</v>
      </c>
      <c r="CP62" s="252">
        <v>95</v>
      </c>
      <c r="CQ62" s="251">
        <v>96.67</v>
      </c>
      <c r="CR62" s="251">
        <v>88.33</v>
      </c>
      <c r="CS62" s="251">
        <v>96.67</v>
      </c>
      <c r="CT62" s="251">
        <v>96.67</v>
      </c>
      <c r="CU62" s="251">
        <v>95</v>
      </c>
      <c r="CV62" s="252">
        <v>94.67</v>
      </c>
      <c r="CW62" s="251">
        <v>91.67</v>
      </c>
      <c r="CX62" s="251">
        <v>91.67</v>
      </c>
      <c r="CY62" s="251">
        <v>93.33</v>
      </c>
      <c r="CZ62" s="251">
        <v>90</v>
      </c>
      <c r="DA62" s="251">
        <v>93.33</v>
      </c>
      <c r="DB62" s="252">
        <v>92</v>
      </c>
      <c r="DC62" s="251"/>
      <c r="DD62" s="251"/>
      <c r="DE62" s="251"/>
      <c r="DF62" s="251"/>
      <c r="DG62" s="251"/>
      <c r="DH62" s="252"/>
      <c r="DI62" s="251">
        <v>91.67</v>
      </c>
      <c r="DJ62" s="251">
        <v>96.67</v>
      </c>
      <c r="DK62" s="251">
        <v>98.33</v>
      </c>
      <c r="DL62" s="251">
        <v>95</v>
      </c>
      <c r="DM62" s="251">
        <v>100</v>
      </c>
      <c r="DN62" s="252">
        <v>96.33</v>
      </c>
      <c r="DO62" s="251">
        <v>95</v>
      </c>
      <c r="DP62" s="251">
        <v>95</v>
      </c>
      <c r="DQ62" s="251">
        <v>96.67</v>
      </c>
      <c r="DR62" s="251">
        <v>93.33</v>
      </c>
      <c r="DS62" s="251">
        <v>95</v>
      </c>
      <c r="DT62" s="256">
        <v>95</v>
      </c>
      <c r="DU62" s="251">
        <v>95</v>
      </c>
      <c r="DV62" s="251">
        <v>95</v>
      </c>
      <c r="DW62" s="251">
        <v>95</v>
      </c>
      <c r="DX62" s="251">
        <v>95</v>
      </c>
      <c r="DY62" s="251">
        <v>93.33</v>
      </c>
      <c r="DZ62" s="256">
        <v>94.67</v>
      </c>
      <c r="EA62" s="102"/>
      <c r="EB62" s="102"/>
      <c r="EC62" s="102"/>
      <c r="ED62" s="102"/>
      <c r="EE62" s="102"/>
      <c r="EF62" s="102"/>
      <c r="EG62" s="102"/>
      <c r="EH62" s="102"/>
      <c r="EI62" s="102"/>
      <c r="EJ62" s="102"/>
      <c r="EK62" s="102"/>
      <c r="EL62" s="102"/>
      <c r="EM62" s="102"/>
      <c r="EN62" s="102"/>
      <c r="EO62" s="102"/>
      <c r="EP62" s="102"/>
      <c r="EQ62" s="102"/>
      <c r="ER62" s="102"/>
      <c r="ES62" s="102"/>
      <c r="ET62" s="102"/>
      <c r="EU62" s="103"/>
    </row>
    <row r="63" spans="1:151" s="43" customFormat="1" ht="24.75" hidden="1" customHeight="1" x14ac:dyDescent="0.2">
      <c r="A63" s="95">
        <v>47</v>
      </c>
      <c r="B63" s="96">
        <v>8</v>
      </c>
      <c r="C63" s="97" t="s">
        <v>571</v>
      </c>
      <c r="D63" s="98" t="s">
        <v>3</v>
      </c>
      <c r="E63" s="99" t="s">
        <v>60</v>
      </c>
      <c r="F63" s="235">
        <v>79.42</v>
      </c>
      <c r="G63" s="244">
        <v>82.5</v>
      </c>
      <c r="H63" s="245">
        <v>81.489999999999995</v>
      </c>
      <c r="I63" s="244">
        <v>80.41</v>
      </c>
      <c r="J63" s="245">
        <v>78.040000000000006</v>
      </c>
      <c r="K63" s="244">
        <v>81.739999999999995</v>
      </c>
      <c r="L63" s="245">
        <v>78.91</v>
      </c>
      <c r="M63" s="244">
        <v>73.88</v>
      </c>
      <c r="N63" s="245">
        <v>73.44</v>
      </c>
      <c r="O63" s="246">
        <v>84.37</v>
      </c>
      <c r="P63" s="28"/>
      <c r="Q63" s="250">
        <v>71.25</v>
      </c>
      <c r="R63" s="251">
        <v>85.3</v>
      </c>
      <c r="S63" s="251">
        <v>60.77</v>
      </c>
      <c r="T63" s="251">
        <v>74.930000000000007</v>
      </c>
      <c r="U63" s="251">
        <v>80.94</v>
      </c>
      <c r="V63" s="252">
        <v>74.650000000000006</v>
      </c>
      <c r="W63" s="251">
        <v>61.98</v>
      </c>
      <c r="X63" s="251">
        <v>84.3</v>
      </c>
      <c r="Y63" s="251">
        <v>86.41</v>
      </c>
      <c r="Z63" s="251">
        <v>69.319999999999993</v>
      </c>
      <c r="AA63" s="251">
        <v>90.04</v>
      </c>
      <c r="AB63" s="251">
        <v>56.83</v>
      </c>
      <c r="AC63" s="252">
        <v>74.83</v>
      </c>
      <c r="AD63" s="251">
        <v>75.790000000000006</v>
      </c>
      <c r="AE63" s="251">
        <v>74.33</v>
      </c>
      <c r="AF63" s="251">
        <v>73.39</v>
      </c>
      <c r="AG63" s="251">
        <v>76.33</v>
      </c>
      <c r="AH63" s="251">
        <v>72.03</v>
      </c>
      <c r="AI63" s="252">
        <v>74.37</v>
      </c>
      <c r="AJ63" s="251">
        <v>86.06</v>
      </c>
      <c r="AK63" s="251">
        <v>77.510000000000005</v>
      </c>
      <c r="AL63" s="251">
        <v>85.4</v>
      </c>
      <c r="AM63" s="251">
        <v>80.81</v>
      </c>
      <c r="AN63" s="251">
        <v>81.52</v>
      </c>
      <c r="AO63" s="252">
        <v>82.26</v>
      </c>
      <c r="AP63" s="251">
        <v>82.01</v>
      </c>
      <c r="AQ63" s="251">
        <v>74.88</v>
      </c>
      <c r="AR63" s="251">
        <v>83.35</v>
      </c>
      <c r="AS63" s="251">
        <v>44.28</v>
      </c>
      <c r="AT63" s="252">
        <v>71.349999999999994</v>
      </c>
      <c r="AU63" s="251">
        <v>82.43</v>
      </c>
      <c r="AV63" s="251">
        <v>77.09</v>
      </c>
      <c r="AW63" s="251">
        <v>74.069999999999993</v>
      </c>
      <c r="AX63" s="251">
        <v>68.31</v>
      </c>
      <c r="AY63" s="251">
        <v>64.73</v>
      </c>
      <c r="AZ63" s="252">
        <v>73.38</v>
      </c>
      <c r="BA63" s="251">
        <v>75.89</v>
      </c>
      <c r="BB63" s="251">
        <v>72.98</v>
      </c>
      <c r="BC63" s="251">
        <v>72.040000000000006</v>
      </c>
      <c r="BD63" s="251">
        <v>80.209999999999994</v>
      </c>
      <c r="BE63" s="251">
        <v>88.03</v>
      </c>
      <c r="BF63" s="252">
        <v>77.92</v>
      </c>
      <c r="BG63" s="251">
        <v>90.85</v>
      </c>
      <c r="BH63" s="251">
        <v>91.7</v>
      </c>
      <c r="BI63" s="251">
        <v>81.040000000000006</v>
      </c>
      <c r="BJ63" s="251">
        <v>75.64</v>
      </c>
      <c r="BK63" s="251">
        <v>92.6</v>
      </c>
      <c r="BL63" s="252">
        <v>86.39</v>
      </c>
      <c r="BM63" s="251">
        <v>88.88</v>
      </c>
      <c r="BN63" s="251">
        <v>83.15</v>
      </c>
      <c r="BO63" s="251">
        <v>83.53</v>
      </c>
      <c r="BP63" s="251">
        <v>80.069999999999993</v>
      </c>
      <c r="BQ63" s="251">
        <v>75.819999999999993</v>
      </c>
      <c r="BR63" s="252">
        <v>82.31</v>
      </c>
      <c r="BS63" s="251">
        <v>81.66</v>
      </c>
      <c r="BT63" s="251">
        <v>81.94</v>
      </c>
      <c r="BU63" s="251">
        <v>84.27</v>
      </c>
      <c r="BV63" s="251">
        <v>76.39</v>
      </c>
      <c r="BW63" s="251">
        <v>81.58</v>
      </c>
      <c r="BX63" s="252">
        <v>81.17</v>
      </c>
      <c r="BY63" s="251">
        <v>81.39</v>
      </c>
      <c r="BZ63" s="251">
        <v>78.569999999999993</v>
      </c>
      <c r="CA63" s="251">
        <v>73.98</v>
      </c>
      <c r="CB63" s="251">
        <v>69.28</v>
      </c>
      <c r="CC63" s="251">
        <v>74.569999999999993</v>
      </c>
      <c r="CD63" s="252">
        <v>75.58</v>
      </c>
      <c r="CE63" s="251">
        <v>82.39</v>
      </c>
      <c r="CF63" s="251">
        <v>83.26</v>
      </c>
      <c r="CG63" s="251">
        <v>82.47</v>
      </c>
      <c r="CH63" s="251">
        <v>81.66</v>
      </c>
      <c r="CI63" s="251">
        <v>83.86</v>
      </c>
      <c r="CJ63" s="252">
        <v>82.73</v>
      </c>
      <c r="CK63" s="251">
        <v>81.33</v>
      </c>
      <c r="CL63" s="251">
        <v>82.67</v>
      </c>
      <c r="CM63" s="251">
        <v>93.55</v>
      </c>
      <c r="CN63" s="251">
        <v>75.92</v>
      </c>
      <c r="CO63" s="251">
        <v>84.31</v>
      </c>
      <c r="CP63" s="252">
        <v>83.57</v>
      </c>
      <c r="CQ63" s="251">
        <v>84.05</v>
      </c>
      <c r="CR63" s="251">
        <v>77.849999999999994</v>
      </c>
      <c r="CS63" s="251">
        <v>85.1</v>
      </c>
      <c r="CT63" s="251">
        <v>80.239999999999995</v>
      </c>
      <c r="CU63" s="251">
        <v>84.51</v>
      </c>
      <c r="CV63" s="252">
        <v>82.36</v>
      </c>
      <c r="CW63" s="251">
        <v>69.66</v>
      </c>
      <c r="CX63" s="251">
        <v>67.459999999999994</v>
      </c>
      <c r="CY63" s="251">
        <v>72.319999999999993</v>
      </c>
      <c r="CZ63" s="251">
        <v>72.17</v>
      </c>
      <c r="DA63" s="251">
        <v>80.680000000000007</v>
      </c>
      <c r="DB63" s="252">
        <v>72.459999999999994</v>
      </c>
      <c r="DC63" s="251">
        <v>77.81</v>
      </c>
      <c r="DD63" s="251">
        <v>78.849999999999994</v>
      </c>
      <c r="DE63" s="251">
        <v>76.98</v>
      </c>
      <c r="DF63" s="251">
        <v>76.56</v>
      </c>
      <c r="DG63" s="251">
        <v>74.48</v>
      </c>
      <c r="DH63" s="252">
        <v>76.94</v>
      </c>
      <c r="DI63" s="251">
        <v>78.180000000000007</v>
      </c>
      <c r="DJ63" s="251">
        <v>79.56</v>
      </c>
      <c r="DK63" s="251">
        <v>77.86</v>
      </c>
      <c r="DL63" s="251">
        <v>87.67</v>
      </c>
      <c r="DM63" s="251">
        <v>87.81</v>
      </c>
      <c r="DN63" s="252">
        <v>82.21</v>
      </c>
      <c r="DO63" s="251">
        <v>82.77</v>
      </c>
      <c r="DP63" s="251">
        <v>87.79</v>
      </c>
      <c r="DQ63" s="251">
        <v>87.53</v>
      </c>
      <c r="DR63" s="251">
        <v>82.56</v>
      </c>
      <c r="DS63" s="251">
        <v>84.43</v>
      </c>
      <c r="DT63" s="256">
        <v>85.02</v>
      </c>
      <c r="DU63" s="251">
        <v>87.77</v>
      </c>
      <c r="DV63" s="251">
        <v>89.18</v>
      </c>
      <c r="DW63" s="251">
        <v>88.51</v>
      </c>
      <c r="DX63" s="251">
        <v>84.39</v>
      </c>
      <c r="DY63" s="251">
        <v>81.08</v>
      </c>
      <c r="DZ63" s="256">
        <v>86.18</v>
      </c>
      <c r="EA63" s="102"/>
      <c r="EB63" s="102"/>
      <c r="EC63" s="102"/>
      <c r="ED63" s="102"/>
      <c r="EE63" s="102"/>
      <c r="EF63" s="102"/>
      <c r="EG63" s="102"/>
      <c r="EH63" s="102"/>
      <c r="EI63" s="102"/>
      <c r="EJ63" s="102"/>
      <c r="EK63" s="102"/>
      <c r="EL63" s="102"/>
      <c r="EM63" s="102"/>
      <c r="EN63" s="102"/>
      <c r="EO63" s="102"/>
      <c r="EP63" s="102"/>
      <c r="EQ63" s="102"/>
      <c r="ER63" s="102"/>
      <c r="ES63" s="102"/>
      <c r="ET63" s="102"/>
      <c r="EU63" s="103"/>
    </row>
    <row r="64" spans="1:151" s="43" customFormat="1" ht="24.75" hidden="1" customHeight="1" x14ac:dyDescent="0.2">
      <c r="A64" s="95">
        <v>48</v>
      </c>
      <c r="B64" s="96">
        <v>8</v>
      </c>
      <c r="C64" s="97" t="s">
        <v>571</v>
      </c>
      <c r="D64" s="98" t="s">
        <v>14</v>
      </c>
      <c r="E64" s="99" t="s">
        <v>61</v>
      </c>
      <c r="F64" s="235">
        <v>84.39</v>
      </c>
      <c r="G64" s="244">
        <v>84.48</v>
      </c>
      <c r="H64" s="245">
        <v>86.56</v>
      </c>
      <c r="I64" s="244">
        <v>85.19</v>
      </c>
      <c r="J64" s="245">
        <v>81.98</v>
      </c>
      <c r="K64" s="244">
        <v>87.64</v>
      </c>
      <c r="L64" s="245">
        <v>84.96</v>
      </c>
      <c r="M64" s="244">
        <v>82.45</v>
      </c>
      <c r="N64" s="245">
        <v>78.180000000000007</v>
      </c>
      <c r="O64" s="246">
        <v>88.02</v>
      </c>
      <c r="P64" s="28"/>
      <c r="Q64" s="250">
        <v>80.64</v>
      </c>
      <c r="R64" s="251">
        <v>89.35</v>
      </c>
      <c r="S64" s="251">
        <v>70.81</v>
      </c>
      <c r="T64" s="251">
        <v>79.52</v>
      </c>
      <c r="U64" s="251">
        <v>86.94</v>
      </c>
      <c r="V64" s="252">
        <v>81.42</v>
      </c>
      <c r="W64" s="251">
        <v>75.12</v>
      </c>
      <c r="X64" s="251">
        <v>88.94</v>
      </c>
      <c r="Y64" s="251">
        <v>88.52</v>
      </c>
      <c r="Z64" s="251">
        <v>74</v>
      </c>
      <c r="AA64" s="251">
        <v>93.28</v>
      </c>
      <c r="AB64" s="251">
        <v>67.8</v>
      </c>
      <c r="AC64" s="252">
        <v>81.33</v>
      </c>
      <c r="AD64" s="251">
        <v>81.16</v>
      </c>
      <c r="AE64" s="251">
        <v>83.68</v>
      </c>
      <c r="AF64" s="251">
        <v>83.87</v>
      </c>
      <c r="AG64" s="251">
        <v>86.02</v>
      </c>
      <c r="AH64" s="251">
        <v>83.06</v>
      </c>
      <c r="AI64" s="252">
        <v>83.57</v>
      </c>
      <c r="AJ64" s="251">
        <v>87.8</v>
      </c>
      <c r="AK64" s="251">
        <v>80.97</v>
      </c>
      <c r="AL64" s="251">
        <v>86.24</v>
      </c>
      <c r="AM64" s="251">
        <v>83.84</v>
      </c>
      <c r="AN64" s="251">
        <v>83.23</v>
      </c>
      <c r="AO64" s="252">
        <v>84.41</v>
      </c>
      <c r="AP64" s="251">
        <v>88.16</v>
      </c>
      <c r="AQ64" s="251">
        <v>75.040000000000006</v>
      </c>
      <c r="AR64" s="251">
        <v>81.599999999999994</v>
      </c>
      <c r="AS64" s="251">
        <v>47.35</v>
      </c>
      <c r="AT64" s="252">
        <v>73.459999999999994</v>
      </c>
      <c r="AU64" s="251">
        <v>88.71</v>
      </c>
      <c r="AV64" s="251">
        <v>84.84</v>
      </c>
      <c r="AW64" s="251">
        <v>82.11</v>
      </c>
      <c r="AX64" s="251">
        <v>79.34</v>
      </c>
      <c r="AY64" s="251">
        <v>70.86</v>
      </c>
      <c r="AZ64" s="252">
        <v>81.31</v>
      </c>
      <c r="BA64" s="251">
        <v>84.17</v>
      </c>
      <c r="BB64" s="251">
        <v>82.98</v>
      </c>
      <c r="BC64" s="251">
        <v>80.83</v>
      </c>
      <c r="BD64" s="251">
        <v>80</v>
      </c>
      <c r="BE64" s="251">
        <v>89.12</v>
      </c>
      <c r="BF64" s="252">
        <v>83.43</v>
      </c>
      <c r="BG64" s="251">
        <v>90.24</v>
      </c>
      <c r="BH64" s="251">
        <v>90.81</v>
      </c>
      <c r="BI64" s="251">
        <v>90</v>
      </c>
      <c r="BJ64" s="251">
        <v>83.23</v>
      </c>
      <c r="BK64" s="251">
        <v>94.47</v>
      </c>
      <c r="BL64" s="252">
        <v>89.74</v>
      </c>
      <c r="BM64" s="251">
        <v>88.8</v>
      </c>
      <c r="BN64" s="251">
        <v>87.97</v>
      </c>
      <c r="BO64" s="251">
        <v>89.52</v>
      </c>
      <c r="BP64" s="251">
        <v>86.29</v>
      </c>
      <c r="BQ64" s="251">
        <v>82.52</v>
      </c>
      <c r="BR64" s="252">
        <v>87.06</v>
      </c>
      <c r="BS64" s="251">
        <v>87.64</v>
      </c>
      <c r="BT64" s="251">
        <v>88.23</v>
      </c>
      <c r="BU64" s="251">
        <v>90.41</v>
      </c>
      <c r="BV64" s="251">
        <v>87.38</v>
      </c>
      <c r="BW64" s="251">
        <v>87.48</v>
      </c>
      <c r="BX64" s="252">
        <v>88.23</v>
      </c>
      <c r="BY64" s="251">
        <v>87.74</v>
      </c>
      <c r="BZ64" s="251">
        <v>85.97</v>
      </c>
      <c r="CA64" s="251">
        <v>80.33</v>
      </c>
      <c r="CB64" s="251">
        <v>76.8</v>
      </c>
      <c r="CC64" s="251">
        <v>82.74</v>
      </c>
      <c r="CD64" s="252">
        <v>82.71</v>
      </c>
      <c r="CE64" s="251">
        <v>87.26</v>
      </c>
      <c r="CF64" s="251">
        <v>83.41</v>
      </c>
      <c r="CG64" s="251">
        <v>85.97</v>
      </c>
      <c r="CH64" s="251">
        <v>84.64</v>
      </c>
      <c r="CI64" s="251">
        <v>81.45</v>
      </c>
      <c r="CJ64" s="252">
        <v>84.55</v>
      </c>
      <c r="CK64" s="251">
        <v>85.12</v>
      </c>
      <c r="CL64" s="251">
        <v>86.08</v>
      </c>
      <c r="CM64" s="251">
        <v>92.96</v>
      </c>
      <c r="CN64" s="251">
        <v>80.5</v>
      </c>
      <c r="CO64" s="251">
        <v>84.32</v>
      </c>
      <c r="CP64" s="252">
        <v>85.83</v>
      </c>
      <c r="CQ64" s="251">
        <v>89.03</v>
      </c>
      <c r="CR64" s="251">
        <v>83.68</v>
      </c>
      <c r="CS64" s="251">
        <v>88.55</v>
      </c>
      <c r="CT64" s="251">
        <v>85.65</v>
      </c>
      <c r="CU64" s="251">
        <v>84.68</v>
      </c>
      <c r="CV64" s="252">
        <v>86.31</v>
      </c>
      <c r="CW64" s="251">
        <v>76.23</v>
      </c>
      <c r="CX64" s="251">
        <v>73.5</v>
      </c>
      <c r="CY64" s="251">
        <v>76.290000000000006</v>
      </c>
      <c r="CZ64" s="251">
        <v>79</v>
      </c>
      <c r="DA64" s="251">
        <v>85.37</v>
      </c>
      <c r="DB64" s="252">
        <v>78.069999999999993</v>
      </c>
      <c r="DC64" s="251">
        <v>82.83</v>
      </c>
      <c r="DD64" s="251">
        <v>84.07</v>
      </c>
      <c r="DE64" s="251">
        <v>79.66</v>
      </c>
      <c r="DF64" s="251">
        <v>78.86</v>
      </c>
      <c r="DG64" s="251">
        <v>78.540000000000006</v>
      </c>
      <c r="DH64" s="252">
        <v>80.790000000000006</v>
      </c>
      <c r="DI64" s="251">
        <v>84.68</v>
      </c>
      <c r="DJ64" s="251">
        <v>84.39</v>
      </c>
      <c r="DK64" s="251">
        <v>86.18</v>
      </c>
      <c r="DL64" s="251">
        <v>90.88</v>
      </c>
      <c r="DM64" s="251">
        <v>89.76</v>
      </c>
      <c r="DN64" s="252">
        <v>87.19</v>
      </c>
      <c r="DO64" s="251">
        <v>86.94</v>
      </c>
      <c r="DP64" s="251">
        <v>91.22</v>
      </c>
      <c r="DQ64" s="251">
        <v>91.06</v>
      </c>
      <c r="DR64" s="251">
        <v>89.84</v>
      </c>
      <c r="DS64" s="251">
        <v>89.28</v>
      </c>
      <c r="DT64" s="256">
        <v>89.66</v>
      </c>
      <c r="DU64" s="251">
        <v>89.27</v>
      </c>
      <c r="DV64" s="251">
        <v>88.96</v>
      </c>
      <c r="DW64" s="251">
        <v>91.36</v>
      </c>
      <c r="DX64" s="251">
        <v>87.74</v>
      </c>
      <c r="DY64" s="251">
        <v>87.32</v>
      </c>
      <c r="DZ64" s="256">
        <v>88.94</v>
      </c>
      <c r="EA64" s="102"/>
      <c r="EB64" s="102"/>
      <c r="EC64" s="102"/>
      <c r="ED64" s="102"/>
      <c r="EE64" s="102"/>
      <c r="EF64" s="102"/>
      <c r="EG64" s="102"/>
      <c r="EH64" s="102"/>
      <c r="EI64" s="102"/>
      <c r="EJ64" s="102"/>
      <c r="EK64" s="102"/>
      <c r="EL64" s="102"/>
      <c r="EM64" s="102"/>
      <c r="EN64" s="102"/>
      <c r="EO64" s="102"/>
      <c r="EP64" s="102"/>
      <c r="EQ64" s="102"/>
      <c r="ER64" s="102"/>
      <c r="ES64" s="102"/>
      <c r="ET64" s="102"/>
      <c r="EU64" s="103"/>
    </row>
    <row r="65" spans="1:151" s="43" customFormat="1" ht="24.75" hidden="1" customHeight="1" x14ac:dyDescent="0.2">
      <c r="A65" s="95">
        <v>49</v>
      </c>
      <c r="B65" s="96">
        <v>8</v>
      </c>
      <c r="C65" s="97" t="s">
        <v>571</v>
      </c>
      <c r="D65" s="98" t="s">
        <v>16</v>
      </c>
      <c r="E65" s="99" t="s">
        <v>62</v>
      </c>
      <c r="F65" s="235">
        <v>69.489999999999995</v>
      </c>
      <c r="G65" s="244">
        <v>67.349999999999994</v>
      </c>
      <c r="H65" s="245">
        <v>68.489999999999995</v>
      </c>
      <c r="I65" s="244">
        <v>72.87</v>
      </c>
      <c r="J65" s="245">
        <v>66</v>
      </c>
      <c r="K65" s="244">
        <v>71.61</v>
      </c>
      <c r="L65" s="245">
        <v>69.489999999999995</v>
      </c>
      <c r="M65" s="244">
        <v>62.98</v>
      </c>
      <c r="N65" s="245">
        <v>73.02</v>
      </c>
      <c r="O65" s="246">
        <v>73.67</v>
      </c>
      <c r="P65" s="28"/>
      <c r="Q65" s="250">
        <v>72.95</v>
      </c>
      <c r="R65" s="251">
        <v>83.9</v>
      </c>
      <c r="S65" s="251">
        <v>73.33</v>
      </c>
      <c r="T65" s="251">
        <v>65.69</v>
      </c>
      <c r="U65" s="251">
        <v>74.709999999999994</v>
      </c>
      <c r="V65" s="252">
        <v>74.12</v>
      </c>
      <c r="W65" s="251">
        <v>67.48</v>
      </c>
      <c r="X65" s="251">
        <v>80.819999999999993</v>
      </c>
      <c r="Y65" s="251">
        <v>82.98</v>
      </c>
      <c r="Z65" s="251">
        <v>76.069999999999993</v>
      </c>
      <c r="AA65" s="251">
        <v>87.38</v>
      </c>
      <c r="AB65" s="251">
        <v>65.569999999999993</v>
      </c>
      <c r="AC65" s="252">
        <v>76.69</v>
      </c>
      <c r="AD65" s="251">
        <v>64.59</v>
      </c>
      <c r="AE65" s="251">
        <v>65.12</v>
      </c>
      <c r="AF65" s="251">
        <v>63.77</v>
      </c>
      <c r="AG65" s="251">
        <v>65.569999999999993</v>
      </c>
      <c r="AH65" s="251">
        <v>57.87</v>
      </c>
      <c r="AI65" s="252">
        <v>63.38</v>
      </c>
      <c r="AJ65" s="251">
        <v>74.47</v>
      </c>
      <c r="AK65" s="251">
        <v>65.650000000000006</v>
      </c>
      <c r="AL65" s="251">
        <v>64.75</v>
      </c>
      <c r="AM65" s="251">
        <v>66.67</v>
      </c>
      <c r="AN65" s="251">
        <v>61.46</v>
      </c>
      <c r="AO65" s="252">
        <v>66.599999999999994</v>
      </c>
      <c r="AP65" s="251">
        <v>79.67</v>
      </c>
      <c r="AQ65" s="251">
        <v>64.430000000000007</v>
      </c>
      <c r="AR65" s="251">
        <v>70.08</v>
      </c>
      <c r="AS65" s="251">
        <v>55.9</v>
      </c>
      <c r="AT65" s="252">
        <v>67.53</v>
      </c>
      <c r="AU65" s="251">
        <v>73.33</v>
      </c>
      <c r="AV65" s="251">
        <v>58.37</v>
      </c>
      <c r="AW65" s="251">
        <v>59.51</v>
      </c>
      <c r="AX65" s="251">
        <v>60.98</v>
      </c>
      <c r="AY65" s="251">
        <v>60.67</v>
      </c>
      <c r="AZ65" s="252">
        <v>62.58</v>
      </c>
      <c r="BA65" s="251">
        <v>61.64</v>
      </c>
      <c r="BB65" s="251">
        <v>62.44</v>
      </c>
      <c r="BC65" s="251">
        <v>59.02</v>
      </c>
      <c r="BD65" s="251">
        <v>71.540000000000006</v>
      </c>
      <c r="BE65" s="251">
        <v>76.59</v>
      </c>
      <c r="BF65" s="252">
        <v>66.260000000000005</v>
      </c>
      <c r="BG65" s="251">
        <v>81.3</v>
      </c>
      <c r="BH65" s="251">
        <v>83.25</v>
      </c>
      <c r="BI65" s="251">
        <v>68.599999999999994</v>
      </c>
      <c r="BJ65" s="251">
        <v>63.11</v>
      </c>
      <c r="BK65" s="251">
        <v>87.64</v>
      </c>
      <c r="BL65" s="252">
        <v>76.83</v>
      </c>
      <c r="BM65" s="251">
        <v>75.28</v>
      </c>
      <c r="BN65" s="251">
        <v>73.61</v>
      </c>
      <c r="BO65" s="251">
        <v>74.959999999999994</v>
      </c>
      <c r="BP65" s="251">
        <v>74.959999999999994</v>
      </c>
      <c r="BQ65" s="251">
        <v>65.41</v>
      </c>
      <c r="BR65" s="252">
        <v>72.849999999999994</v>
      </c>
      <c r="BS65" s="251">
        <v>70</v>
      </c>
      <c r="BT65" s="251">
        <v>72.13</v>
      </c>
      <c r="BU65" s="251">
        <v>73.66</v>
      </c>
      <c r="BV65" s="251">
        <v>64.430000000000007</v>
      </c>
      <c r="BW65" s="251">
        <v>71.540000000000006</v>
      </c>
      <c r="BX65" s="252">
        <v>70.36</v>
      </c>
      <c r="BY65" s="251">
        <v>70.16</v>
      </c>
      <c r="BZ65" s="251">
        <v>69.92</v>
      </c>
      <c r="CA65" s="251">
        <v>64.72</v>
      </c>
      <c r="CB65" s="251">
        <v>60.67</v>
      </c>
      <c r="CC65" s="251">
        <v>65.5</v>
      </c>
      <c r="CD65" s="252">
        <v>66.22</v>
      </c>
      <c r="CE65" s="251">
        <v>66.39</v>
      </c>
      <c r="CF65" s="251">
        <v>67.7</v>
      </c>
      <c r="CG65" s="251">
        <v>67.11</v>
      </c>
      <c r="CH65" s="251">
        <v>67.8</v>
      </c>
      <c r="CI65" s="251">
        <v>71.48</v>
      </c>
      <c r="CJ65" s="252">
        <v>68.099999999999994</v>
      </c>
      <c r="CK65" s="251">
        <v>61.98</v>
      </c>
      <c r="CL65" s="251">
        <v>68.62</v>
      </c>
      <c r="CM65" s="251">
        <v>84.07</v>
      </c>
      <c r="CN65" s="251">
        <v>66.61</v>
      </c>
      <c r="CO65" s="251">
        <v>70</v>
      </c>
      <c r="CP65" s="252">
        <v>70.3</v>
      </c>
      <c r="CQ65" s="251">
        <v>71.33</v>
      </c>
      <c r="CR65" s="251">
        <v>72.95</v>
      </c>
      <c r="CS65" s="251">
        <v>70.73</v>
      </c>
      <c r="CT65" s="251">
        <v>66.72</v>
      </c>
      <c r="CU65" s="251">
        <v>70.739999999999995</v>
      </c>
      <c r="CV65" s="252">
        <v>70.489999999999995</v>
      </c>
      <c r="CW65" s="251">
        <v>61.79</v>
      </c>
      <c r="CX65" s="251">
        <v>58.54</v>
      </c>
      <c r="CY65" s="251">
        <v>61.3</v>
      </c>
      <c r="CZ65" s="251">
        <v>58.51</v>
      </c>
      <c r="DA65" s="251">
        <v>68.430000000000007</v>
      </c>
      <c r="DB65" s="252">
        <v>61.7</v>
      </c>
      <c r="DC65" s="251">
        <v>63.9</v>
      </c>
      <c r="DD65" s="251">
        <v>66.5</v>
      </c>
      <c r="DE65" s="251">
        <v>68.930000000000007</v>
      </c>
      <c r="DF65" s="251">
        <v>68.099999999999994</v>
      </c>
      <c r="DG65" s="251">
        <v>63.53</v>
      </c>
      <c r="DH65" s="252">
        <v>66.19</v>
      </c>
      <c r="DI65" s="251">
        <v>66.33</v>
      </c>
      <c r="DJ65" s="251">
        <v>67.27</v>
      </c>
      <c r="DK65" s="251">
        <v>69.180000000000007</v>
      </c>
      <c r="DL65" s="251">
        <v>79.67</v>
      </c>
      <c r="DM65" s="251">
        <v>81.33</v>
      </c>
      <c r="DN65" s="252">
        <v>72.77</v>
      </c>
      <c r="DO65" s="251">
        <v>69.02</v>
      </c>
      <c r="DP65" s="251">
        <v>74.88</v>
      </c>
      <c r="DQ65" s="251">
        <v>71.739999999999995</v>
      </c>
      <c r="DR65" s="251">
        <v>69.11</v>
      </c>
      <c r="DS65" s="251">
        <v>68.94</v>
      </c>
      <c r="DT65" s="256">
        <v>70.72</v>
      </c>
      <c r="DU65" s="251">
        <v>74.88</v>
      </c>
      <c r="DV65" s="251">
        <v>72.459999999999994</v>
      </c>
      <c r="DW65" s="251">
        <v>73.17</v>
      </c>
      <c r="DX65" s="251">
        <v>68.36</v>
      </c>
      <c r="DY65" s="251">
        <v>69.27</v>
      </c>
      <c r="DZ65" s="256">
        <v>71.62</v>
      </c>
      <c r="EA65" s="102"/>
      <c r="EB65" s="102"/>
      <c r="EC65" s="102"/>
      <c r="ED65" s="102"/>
      <c r="EE65" s="102"/>
      <c r="EF65" s="102"/>
      <c r="EG65" s="102"/>
      <c r="EH65" s="102"/>
      <c r="EI65" s="102"/>
      <c r="EJ65" s="102"/>
      <c r="EK65" s="102"/>
      <c r="EL65" s="102"/>
      <c r="EM65" s="102"/>
      <c r="EN65" s="102"/>
      <c r="EO65" s="102"/>
      <c r="EP65" s="102"/>
      <c r="EQ65" s="102"/>
      <c r="ER65" s="102"/>
      <c r="ES65" s="102"/>
      <c r="ET65" s="102"/>
      <c r="EU65" s="103"/>
    </row>
    <row r="66" spans="1:151" s="43" customFormat="1" ht="24.75" hidden="1" customHeight="1" x14ac:dyDescent="0.2">
      <c r="A66" s="95">
        <v>50</v>
      </c>
      <c r="B66" s="96">
        <v>8</v>
      </c>
      <c r="C66" s="97" t="s">
        <v>571</v>
      </c>
      <c r="D66" s="98" t="s">
        <v>63</v>
      </c>
      <c r="E66" s="99" t="s">
        <v>64</v>
      </c>
      <c r="F66" s="235">
        <v>78.61</v>
      </c>
      <c r="G66" s="244">
        <v>79.239999999999995</v>
      </c>
      <c r="H66" s="245">
        <v>79.66</v>
      </c>
      <c r="I66" s="244">
        <v>81.34</v>
      </c>
      <c r="J66" s="245">
        <v>74.349999999999994</v>
      </c>
      <c r="K66" s="244">
        <v>82.11</v>
      </c>
      <c r="L66" s="245">
        <v>77.86</v>
      </c>
      <c r="M66" s="244">
        <v>73.040000000000006</v>
      </c>
      <c r="N66" s="245">
        <v>76.87</v>
      </c>
      <c r="O66" s="246">
        <v>83.1</v>
      </c>
      <c r="P66" s="28"/>
      <c r="Q66" s="250">
        <v>77.900000000000006</v>
      </c>
      <c r="R66" s="251">
        <v>85.19</v>
      </c>
      <c r="S66" s="251">
        <v>74.900000000000006</v>
      </c>
      <c r="T66" s="251">
        <v>74.849999999999994</v>
      </c>
      <c r="U66" s="251">
        <v>81.819999999999993</v>
      </c>
      <c r="V66" s="252">
        <v>78.94</v>
      </c>
      <c r="W66" s="251">
        <v>73.08</v>
      </c>
      <c r="X66" s="251">
        <v>85.63</v>
      </c>
      <c r="Y66" s="251">
        <v>82.91</v>
      </c>
      <c r="Z66" s="251">
        <v>77.06</v>
      </c>
      <c r="AA66" s="251">
        <v>87.5</v>
      </c>
      <c r="AB66" s="251">
        <v>63.92</v>
      </c>
      <c r="AC66" s="252">
        <v>78.38</v>
      </c>
      <c r="AD66" s="251">
        <v>71.84</v>
      </c>
      <c r="AE66" s="251">
        <v>72.430000000000007</v>
      </c>
      <c r="AF66" s="251">
        <v>72.75</v>
      </c>
      <c r="AG66" s="251">
        <v>77.03</v>
      </c>
      <c r="AH66" s="251">
        <v>70.39</v>
      </c>
      <c r="AI66" s="252">
        <v>72.88</v>
      </c>
      <c r="AJ66" s="251">
        <v>81.98</v>
      </c>
      <c r="AK66" s="251">
        <v>78.38</v>
      </c>
      <c r="AL66" s="251">
        <v>80.95</v>
      </c>
      <c r="AM66" s="251">
        <v>79.61</v>
      </c>
      <c r="AN66" s="251">
        <v>79.22</v>
      </c>
      <c r="AO66" s="252">
        <v>80.040000000000006</v>
      </c>
      <c r="AP66" s="251">
        <v>86.73</v>
      </c>
      <c r="AQ66" s="251">
        <v>76.31</v>
      </c>
      <c r="AR66" s="251">
        <v>82.31</v>
      </c>
      <c r="AS66" s="251">
        <v>51.92</v>
      </c>
      <c r="AT66" s="252">
        <v>74.59</v>
      </c>
      <c r="AU66" s="251">
        <v>81.96</v>
      </c>
      <c r="AV66" s="251">
        <v>74.400000000000006</v>
      </c>
      <c r="AW66" s="251">
        <v>73.069999999999993</v>
      </c>
      <c r="AX66" s="251">
        <v>69</v>
      </c>
      <c r="AY66" s="251">
        <v>67.22</v>
      </c>
      <c r="AZ66" s="252">
        <v>73.2</v>
      </c>
      <c r="BA66" s="251">
        <v>74.08</v>
      </c>
      <c r="BB66" s="251">
        <v>73.73</v>
      </c>
      <c r="BC66" s="251">
        <v>71.2</v>
      </c>
      <c r="BD66" s="251">
        <v>78.239999999999995</v>
      </c>
      <c r="BE66" s="251">
        <v>86.02</v>
      </c>
      <c r="BF66" s="252">
        <v>76.709999999999994</v>
      </c>
      <c r="BG66" s="251">
        <v>85.25</v>
      </c>
      <c r="BH66" s="251">
        <v>86.86</v>
      </c>
      <c r="BI66" s="251">
        <v>81.39</v>
      </c>
      <c r="BJ66" s="251">
        <v>78.180000000000007</v>
      </c>
      <c r="BK66" s="251">
        <v>89.04</v>
      </c>
      <c r="BL66" s="252">
        <v>84.2</v>
      </c>
      <c r="BM66" s="251">
        <v>86.6</v>
      </c>
      <c r="BN66" s="251">
        <v>84</v>
      </c>
      <c r="BO66" s="251">
        <v>84.95</v>
      </c>
      <c r="BP66" s="251">
        <v>84.12</v>
      </c>
      <c r="BQ66" s="251">
        <v>74</v>
      </c>
      <c r="BR66" s="252">
        <v>82.77</v>
      </c>
      <c r="BS66" s="251">
        <v>82.63</v>
      </c>
      <c r="BT66" s="251">
        <v>81.78</v>
      </c>
      <c r="BU66" s="251">
        <v>84.6</v>
      </c>
      <c r="BV66" s="251">
        <v>78.61</v>
      </c>
      <c r="BW66" s="251">
        <v>79.599999999999994</v>
      </c>
      <c r="BX66" s="252">
        <v>81.44</v>
      </c>
      <c r="BY66" s="251">
        <v>79.41</v>
      </c>
      <c r="BZ66" s="251">
        <v>77.430000000000007</v>
      </c>
      <c r="CA66" s="251">
        <v>72.12</v>
      </c>
      <c r="CB66" s="251">
        <v>72.12</v>
      </c>
      <c r="CC66" s="251">
        <v>74.34</v>
      </c>
      <c r="CD66" s="252">
        <v>75.11</v>
      </c>
      <c r="CE66" s="251">
        <v>80.400000000000006</v>
      </c>
      <c r="CF66" s="251">
        <v>78</v>
      </c>
      <c r="CG66" s="251">
        <v>78.64</v>
      </c>
      <c r="CH66" s="251">
        <v>76.89</v>
      </c>
      <c r="CI66" s="251">
        <v>78.27</v>
      </c>
      <c r="CJ66" s="252">
        <v>78.430000000000007</v>
      </c>
      <c r="CK66" s="251">
        <v>75.150000000000006</v>
      </c>
      <c r="CL66" s="251">
        <v>79.209999999999994</v>
      </c>
      <c r="CM66" s="251">
        <v>87.57</v>
      </c>
      <c r="CN66" s="251">
        <v>74.06</v>
      </c>
      <c r="CO66" s="251">
        <v>77.23</v>
      </c>
      <c r="CP66" s="252">
        <v>78.66</v>
      </c>
      <c r="CQ66" s="251">
        <v>82.77</v>
      </c>
      <c r="CR66" s="251">
        <v>83.4</v>
      </c>
      <c r="CS66" s="251">
        <v>82.4</v>
      </c>
      <c r="CT66" s="251">
        <v>78.180000000000007</v>
      </c>
      <c r="CU66" s="251">
        <v>83.14</v>
      </c>
      <c r="CV66" s="252">
        <v>81.99</v>
      </c>
      <c r="CW66" s="251">
        <v>67.13</v>
      </c>
      <c r="CX66" s="251">
        <v>66.14</v>
      </c>
      <c r="CY66" s="251">
        <v>68</v>
      </c>
      <c r="CZ66" s="251">
        <v>70.099999999999994</v>
      </c>
      <c r="DA66" s="251">
        <v>78.61</v>
      </c>
      <c r="DB66" s="252">
        <v>70</v>
      </c>
      <c r="DC66" s="251">
        <v>76.2</v>
      </c>
      <c r="DD66" s="251">
        <v>75.099999999999994</v>
      </c>
      <c r="DE66" s="251">
        <v>73.47</v>
      </c>
      <c r="DF66" s="251">
        <v>72.86</v>
      </c>
      <c r="DG66" s="251">
        <v>71.22</v>
      </c>
      <c r="DH66" s="252">
        <v>73.78</v>
      </c>
      <c r="DI66" s="251">
        <v>78.790000000000006</v>
      </c>
      <c r="DJ66" s="251">
        <v>77.53</v>
      </c>
      <c r="DK66" s="251">
        <v>75.709999999999994</v>
      </c>
      <c r="DL66" s="251">
        <v>86.02</v>
      </c>
      <c r="DM66" s="251">
        <v>84.51</v>
      </c>
      <c r="DN66" s="252">
        <v>80.599999999999994</v>
      </c>
      <c r="DO66" s="251">
        <v>80.790000000000006</v>
      </c>
      <c r="DP66" s="251">
        <v>85.49</v>
      </c>
      <c r="DQ66" s="251">
        <v>85.29</v>
      </c>
      <c r="DR66" s="251">
        <v>81.819999999999993</v>
      </c>
      <c r="DS66" s="251">
        <v>79.61</v>
      </c>
      <c r="DT66" s="256">
        <v>82.61</v>
      </c>
      <c r="DU66" s="251">
        <v>83.92</v>
      </c>
      <c r="DV66" s="251">
        <v>86.47</v>
      </c>
      <c r="DW66" s="251">
        <v>84.51</v>
      </c>
      <c r="DX66" s="251">
        <v>80.790000000000006</v>
      </c>
      <c r="DY66" s="251">
        <v>83.03</v>
      </c>
      <c r="DZ66" s="256">
        <v>83.75</v>
      </c>
      <c r="EA66" s="102"/>
      <c r="EB66" s="102"/>
      <c r="EC66" s="102"/>
      <c r="ED66" s="102"/>
      <c r="EE66" s="102"/>
      <c r="EF66" s="102"/>
      <c r="EG66" s="102"/>
      <c r="EH66" s="102"/>
      <c r="EI66" s="102"/>
      <c r="EJ66" s="102"/>
      <c r="EK66" s="102"/>
      <c r="EL66" s="102"/>
      <c r="EM66" s="102"/>
      <c r="EN66" s="102"/>
      <c r="EO66" s="102"/>
      <c r="EP66" s="102"/>
      <c r="EQ66" s="102"/>
      <c r="ER66" s="102"/>
      <c r="ES66" s="102"/>
      <c r="ET66" s="102"/>
      <c r="EU66" s="103"/>
    </row>
    <row r="67" spans="1:151" s="43" customFormat="1" ht="24.75" hidden="1" customHeight="1" x14ac:dyDescent="0.2">
      <c r="A67" s="95">
        <v>51</v>
      </c>
      <c r="B67" s="96">
        <v>8</v>
      </c>
      <c r="C67" s="97" t="s">
        <v>571</v>
      </c>
      <c r="D67" s="98" t="s">
        <v>5</v>
      </c>
      <c r="E67" s="99" t="s">
        <v>65</v>
      </c>
      <c r="F67" s="235">
        <v>82.66</v>
      </c>
      <c r="G67" s="244">
        <v>84.59</v>
      </c>
      <c r="H67" s="245">
        <v>82.75</v>
      </c>
      <c r="I67" s="244">
        <v>84.66</v>
      </c>
      <c r="J67" s="245">
        <v>79.31</v>
      </c>
      <c r="K67" s="244">
        <v>87.27</v>
      </c>
      <c r="L67" s="245">
        <v>84.9</v>
      </c>
      <c r="M67" s="244">
        <v>76</v>
      </c>
      <c r="N67" s="245">
        <v>78.06</v>
      </c>
      <c r="O67" s="246">
        <v>86.31</v>
      </c>
      <c r="P67" s="28"/>
      <c r="Q67" s="250">
        <v>83.97</v>
      </c>
      <c r="R67" s="251">
        <v>89.9</v>
      </c>
      <c r="S67" s="251">
        <v>81.72</v>
      </c>
      <c r="T67" s="251">
        <v>78.37</v>
      </c>
      <c r="U67" s="251">
        <v>86.84</v>
      </c>
      <c r="V67" s="252">
        <v>84.16</v>
      </c>
      <c r="W67" s="251">
        <v>70.86</v>
      </c>
      <c r="X67" s="251">
        <v>88.3</v>
      </c>
      <c r="Y67" s="251">
        <v>87.16</v>
      </c>
      <c r="Z67" s="251">
        <v>73.03</v>
      </c>
      <c r="AA67" s="251">
        <v>91.46</v>
      </c>
      <c r="AB67" s="251">
        <v>64.39</v>
      </c>
      <c r="AC67" s="252">
        <v>79.27</v>
      </c>
      <c r="AD67" s="251">
        <v>77.569999999999993</v>
      </c>
      <c r="AE67" s="251">
        <v>74.83</v>
      </c>
      <c r="AF67" s="251">
        <v>73.069999999999993</v>
      </c>
      <c r="AG67" s="251">
        <v>75.86</v>
      </c>
      <c r="AH67" s="251">
        <v>73.349999999999994</v>
      </c>
      <c r="AI67" s="252">
        <v>74.95</v>
      </c>
      <c r="AJ67" s="251">
        <v>90.46</v>
      </c>
      <c r="AK67" s="251">
        <v>82.78</v>
      </c>
      <c r="AL67" s="251">
        <v>86.54</v>
      </c>
      <c r="AM67" s="251">
        <v>85.51</v>
      </c>
      <c r="AN67" s="251">
        <v>85.12</v>
      </c>
      <c r="AO67" s="252">
        <v>86.09</v>
      </c>
      <c r="AP67" s="251">
        <v>91.79</v>
      </c>
      <c r="AQ67" s="251">
        <v>84.02</v>
      </c>
      <c r="AR67" s="251">
        <v>79.489999999999995</v>
      </c>
      <c r="AS67" s="251">
        <v>48.58</v>
      </c>
      <c r="AT67" s="252">
        <v>76.23</v>
      </c>
      <c r="AU67" s="251">
        <v>83.81</v>
      </c>
      <c r="AV67" s="251">
        <v>82.45</v>
      </c>
      <c r="AW67" s="251">
        <v>77.180000000000007</v>
      </c>
      <c r="AX67" s="251">
        <v>72.39</v>
      </c>
      <c r="AY67" s="251">
        <v>68.989999999999995</v>
      </c>
      <c r="AZ67" s="252">
        <v>77.05</v>
      </c>
      <c r="BA67" s="251">
        <v>80.77</v>
      </c>
      <c r="BB67" s="251">
        <v>79.19</v>
      </c>
      <c r="BC67" s="251">
        <v>79.92</v>
      </c>
      <c r="BD67" s="251">
        <v>74.98</v>
      </c>
      <c r="BE67" s="251">
        <v>86.21</v>
      </c>
      <c r="BF67" s="252">
        <v>80.22</v>
      </c>
      <c r="BG67" s="251">
        <v>90.6</v>
      </c>
      <c r="BH67" s="251">
        <v>92.49</v>
      </c>
      <c r="BI67" s="251">
        <v>82.07</v>
      </c>
      <c r="BJ67" s="251">
        <v>83.12</v>
      </c>
      <c r="BK67" s="251">
        <v>92.83</v>
      </c>
      <c r="BL67" s="252">
        <v>88.26</v>
      </c>
      <c r="BM67" s="251">
        <v>88.23</v>
      </c>
      <c r="BN67" s="251">
        <v>88.3</v>
      </c>
      <c r="BO67" s="251">
        <v>88.52</v>
      </c>
      <c r="BP67" s="251">
        <v>87.6</v>
      </c>
      <c r="BQ67" s="251">
        <v>84.22</v>
      </c>
      <c r="BR67" s="252">
        <v>87.38</v>
      </c>
      <c r="BS67" s="251">
        <v>85.23</v>
      </c>
      <c r="BT67" s="251">
        <v>88.65</v>
      </c>
      <c r="BU67" s="251">
        <v>89.35</v>
      </c>
      <c r="BV67" s="251">
        <v>84.13</v>
      </c>
      <c r="BW67" s="251">
        <v>88.34</v>
      </c>
      <c r="BX67" s="252">
        <v>87.16</v>
      </c>
      <c r="BY67" s="251">
        <v>86.02</v>
      </c>
      <c r="BZ67" s="251">
        <v>84.27</v>
      </c>
      <c r="CA67" s="251">
        <v>81.569999999999993</v>
      </c>
      <c r="CB67" s="251">
        <v>77.540000000000006</v>
      </c>
      <c r="CC67" s="251">
        <v>82.29</v>
      </c>
      <c r="CD67" s="252">
        <v>82.36</v>
      </c>
      <c r="CE67" s="251">
        <v>85.42</v>
      </c>
      <c r="CF67" s="251">
        <v>83.41</v>
      </c>
      <c r="CG67" s="251">
        <v>81.73</v>
      </c>
      <c r="CH67" s="251">
        <v>83.11</v>
      </c>
      <c r="CI67" s="251">
        <v>81.78</v>
      </c>
      <c r="CJ67" s="252">
        <v>83.09</v>
      </c>
      <c r="CK67" s="251">
        <v>78.59</v>
      </c>
      <c r="CL67" s="251">
        <v>82.56</v>
      </c>
      <c r="CM67" s="251">
        <v>92.56</v>
      </c>
      <c r="CN67" s="251">
        <v>75.88</v>
      </c>
      <c r="CO67" s="251">
        <v>81.849999999999994</v>
      </c>
      <c r="CP67" s="252">
        <v>82.37</v>
      </c>
      <c r="CQ67" s="251">
        <v>86</v>
      </c>
      <c r="CR67" s="251">
        <v>78.31</v>
      </c>
      <c r="CS67" s="251">
        <v>87.33</v>
      </c>
      <c r="CT67" s="251">
        <v>83.63</v>
      </c>
      <c r="CU67" s="251">
        <v>86.51</v>
      </c>
      <c r="CV67" s="252">
        <v>84.36</v>
      </c>
      <c r="CW67" s="251">
        <v>74.72</v>
      </c>
      <c r="CX67" s="251">
        <v>73.02</v>
      </c>
      <c r="CY67" s="251">
        <v>76.16</v>
      </c>
      <c r="CZ67" s="251">
        <v>73.12</v>
      </c>
      <c r="DA67" s="251">
        <v>84.06</v>
      </c>
      <c r="DB67" s="252">
        <v>76.239999999999995</v>
      </c>
      <c r="DC67" s="251">
        <v>79.680000000000007</v>
      </c>
      <c r="DD67" s="251">
        <v>79.760000000000005</v>
      </c>
      <c r="DE67" s="251">
        <v>78.08</v>
      </c>
      <c r="DF67" s="251">
        <v>76.59</v>
      </c>
      <c r="DG67" s="251">
        <v>76</v>
      </c>
      <c r="DH67" s="252">
        <v>78.02</v>
      </c>
      <c r="DI67" s="251">
        <v>86.57</v>
      </c>
      <c r="DJ67" s="251">
        <v>84.65</v>
      </c>
      <c r="DK67" s="251">
        <v>84.39</v>
      </c>
      <c r="DL67" s="251">
        <v>91.23</v>
      </c>
      <c r="DM67" s="251">
        <v>90.31</v>
      </c>
      <c r="DN67" s="252">
        <v>87.44</v>
      </c>
      <c r="DO67" s="251">
        <v>83.39</v>
      </c>
      <c r="DP67" s="251">
        <v>88.7</v>
      </c>
      <c r="DQ67" s="251">
        <v>86.38</v>
      </c>
      <c r="DR67" s="251">
        <v>86.3</v>
      </c>
      <c r="DS67" s="251">
        <v>81.459999999999994</v>
      </c>
      <c r="DT67" s="256">
        <v>85.25</v>
      </c>
      <c r="DU67" s="251">
        <v>84.29</v>
      </c>
      <c r="DV67" s="251">
        <v>86.25</v>
      </c>
      <c r="DW67" s="251">
        <v>84.64</v>
      </c>
      <c r="DX67" s="251">
        <v>83.14</v>
      </c>
      <c r="DY67" s="251">
        <v>87.5</v>
      </c>
      <c r="DZ67" s="256">
        <v>85.16</v>
      </c>
      <c r="EA67" s="102"/>
      <c r="EB67" s="102"/>
      <c r="EC67" s="102"/>
      <c r="ED67" s="102"/>
      <c r="EE67" s="102"/>
      <c r="EF67" s="102"/>
      <c r="EG67" s="102"/>
      <c r="EH67" s="102"/>
      <c r="EI67" s="102"/>
      <c r="EJ67" s="102"/>
      <c r="EK67" s="102"/>
      <c r="EL67" s="102"/>
      <c r="EM67" s="102"/>
      <c r="EN67" s="102"/>
      <c r="EO67" s="102"/>
      <c r="EP67" s="102"/>
      <c r="EQ67" s="102"/>
      <c r="ER67" s="102"/>
      <c r="ES67" s="102"/>
      <c r="ET67" s="102"/>
      <c r="EU67" s="103"/>
    </row>
    <row r="68" spans="1:151" s="43" customFormat="1" ht="24.75" hidden="1" customHeight="1" x14ac:dyDescent="0.2">
      <c r="A68" s="95">
        <v>52</v>
      </c>
      <c r="B68" s="96">
        <v>8</v>
      </c>
      <c r="C68" s="97" t="s">
        <v>571</v>
      </c>
      <c r="D68" s="98" t="s">
        <v>66</v>
      </c>
      <c r="E68" s="99" t="s">
        <v>67</v>
      </c>
      <c r="F68" s="235">
        <v>84.29</v>
      </c>
      <c r="G68" s="244">
        <v>87.08</v>
      </c>
      <c r="H68" s="245">
        <v>86.76</v>
      </c>
      <c r="I68" s="244">
        <v>86.77</v>
      </c>
      <c r="J68" s="245">
        <v>79.38</v>
      </c>
      <c r="K68" s="244">
        <v>88.48</v>
      </c>
      <c r="L68" s="245">
        <v>84.94</v>
      </c>
      <c r="M68" s="244">
        <v>76.040000000000006</v>
      </c>
      <c r="N68" s="245">
        <v>80.930000000000007</v>
      </c>
      <c r="O68" s="246">
        <v>88.19</v>
      </c>
      <c r="P68" s="28"/>
      <c r="Q68" s="250">
        <v>79.66</v>
      </c>
      <c r="R68" s="251">
        <v>89.27</v>
      </c>
      <c r="S68" s="251">
        <v>69.489999999999995</v>
      </c>
      <c r="T68" s="251">
        <v>84.38</v>
      </c>
      <c r="U68" s="251">
        <v>86.89</v>
      </c>
      <c r="V68" s="252">
        <v>81.96</v>
      </c>
      <c r="W68" s="251">
        <v>80.400000000000006</v>
      </c>
      <c r="X68" s="251">
        <v>90.54</v>
      </c>
      <c r="Y68" s="251">
        <v>87.01</v>
      </c>
      <c r="Z68" s="251">
        <v>78.16</v>
      </c>
      <c r="AA68" s="251">
        <v>91.69</v>
      </c>
      <c r="AB68" s="251">
        <v>73.5</v>
      </c>
      <c r="AC68" s="252">
        <v>83.59</v>
      </c>
      <c r="AD68" s="251">
        <v>76.02</v>
      </c>
      <c r="AE68" s="251">
        <v>75.55</v>
      </c>
      <c r="AF68" s="251">
        <v>74.930000000000007</v>
      </c>
      <c r="AG68" s="251">
        <v>78.92</v>
      </c>
      <c r="AH68" s="251">
        <v>73.790000000000006</v>
      </c>
      <c r="AI68" s="252">
        <v>75.84</v>
      </c>
      <c r="AJ68" s="251">
        <v>90.51</v>
      </c>
      <c r="AK68" s="251">
        <v>83.32</v>
      </c>
      <c r="AL68" s="251">
        <v>87.49</v>
      </c>
      <c r="AM68" s="251">
        <v>85.71</v>
      </c>
      <c r="AN68" s="251">
        <v>83.9</v>
      </c>
      <c r="AO68" s="252">
        <v>86.19</v>
      </c>
      <c r="AP68" s="251">
        <v>91.38</v>
      </c>
      <c r="AQ68" s="251">
        <v>77.13</v>
      </c>
      <c r="AR68" s="251">
        <v>86.16</v>
      </c>
      <c r="AS68" s="251">
        <v>51.75</v>
      </c>
      <c r="AT68" s="252">
        <v>76.92</v>
      </c>
      <c r="AU68" s="251">
        <v>82.95</v>
      </c>
      <c r="AV68" s="251">
        <v>79.09</v>
      </c>
      <c r="AW68" s="251">
        <v>75.260000000000005</v>
      </c>
      <c r="AX68" s="251">
        <v>73.78</v>
      </c>
      <c r="AY68" s="251">
        <v>69.91</v>
      </c>
      <c r="AZ68" s="252">
        <v>76.239999999999995</v>
      </c>
      <c r="BA68" s="251">
        <v>82.87</v>
      </c>
      <c r="BB68" s="251">
        <v>77.41</v>
      </c>
      <c r="BC68" s="251">
        <v>79.25</v>
      </c>
      <c r="BD68" s="251">
        <v>85.13</v>
      </c>
      <c r="BE68" s="251">
        <v>90.85</v>
      </c>
      <c r="BF68" s="252">
        <v>83.14</v>
      </c>
      <c r="BG68" s="251">
        <v>93.24</v>
      </c>
      <c r="BH68" s="251">
        <v>93.8</v>
      </c>
      <c r="BI68" s="251">
        <v>88.17</v>
      </c>
      <c r="BJ68" s="251">
        <v>84.15</v>
      </c>
      <c r="BK68" s="251">
        <v>95.06</v>
      </c>
      <c r="BL68" s="252">
        <v>90.92</v>
      </c>
      <c r="BM68" s="251">
        <v>93.67</v>
      </c>
      <c r="BN68" s="251">
        <v>89.92</v>
      </c>
      <c r="BO68" s="251">
        <v>89.15</v>
      </c>
      <c r="BP68" s="251">
        <v>85.59</v>
      </c>
      <c r="BQ68" s="251">
        <v>80.400000000000006</v>
      </c>
      <c r="BR68" s="252">
        <v>87.77</v>
      </c>
      <c r="BS68" s="251">
        <v>88.42</v>
      </c>
      <c r="BT68" s="251">
        <v>89.94</v>
      </c>
      <c r="BU68" s="251">
        <v>91.21</v>
      </c>
      <c r="BV68" s="251">
        <v>86.93</v>
      </c>
      <c r="BW68" s="251">
        <v>89.35</v>
      </c>
      <c r="BX68" s="252">
        <v>89.18</v>
      </c>
      <c r="BY68" s="251">
        <v>87.01</v>
      </c>
      <c r="BZ68" s="251">
        <v>83.38</v>
      </c>
      <c r="CA68" s="251">
        <v>79.599999999999994</v>
      </c>
      <c r="CB68" s="251">
        <v>78.010000000000005</v>
      </c>
      <c r="CC68" s="251">
        <v>82.02</v>
      </c>
      <c r="CD68" s="252">
        <v>82.03</v>
      </c>
      <c r="CE68" s="251">
        <v>86.95</v>
      </c>
      <c r="CF68" s="251">
        <v>89.52</v>
      </c>
      <c r="CG68" s="251">
        <v>87.73</v>
      </c>
      <c r="CH68" s="251">
        <v>85.27</v>
      </c>
      <c r="CI68" s="251">
        <v>90.36</v>
      </c>
      <c r="CJ68" s="252">
        <v>87.97</v>
      </c>
      <c r="CK68" s="251">
        <v>87.81</v>
      </c>
      <c r="CL68" s="251">
        <v>85.17</v>
      </c>
      <c r="CM68" s="251">
        <v>93.88</v>
      </c>
      <c r="CN68" s="251">
        <v>69.569999999999993</v>
      </c>
      <c r="CO68" s="251">
        <v>86.06</v>
      </c>
      <c r="CP68" s="252">
        <v>84.59</v>
      </c>
      <c r="CQ68" s="251">
        <v>87.15</v>
      </c>
      <c r="CR68" s="251">
        <v>79.319999999999993</v>
      </c>
      <c r="CS68" s="251">
        <v>87.4</v>
      </c>
      <c r="CT68" s="251">
        <v>85.2</v>
      </c>
      <c r="CU68" s="251">
        <v>88.17</v>
      </c>
      <c r="CV68" s="252">
        <v>85.46</v>
      </c>
      <c r="CW68" s="251">
        <v>72.989999999999995</v>
      </c>
      <c r="CX68" s="251">
        <v>72.63</v>
      </c>
      <c r="CY68" s="251">
        <v>76.849999999999994</v>
      </c>
      <c r="CZ68" s="251">
        <v>66.72</v>
      </c>
      <c r="DA68" s="251">
        <v>81.36</v>
      </c>
      <c r="DB68" s="252">
        <v>74.13</v>
      </c>
      <c r="DC68" s="251"/>
      <c r="DD68" s="251"/>
      <c r="DE68" s="251"/>
      <c r="DF68" s="251"/>
      <c r="DG68" s="251"/>
      <c r="DH68" s="252"/>
      <c r="DI68" s="251">
        <v>85.1</v>
      </c>
      <c r="DJ68" s="251">
        <v>85.37</v>
      </c>
      <c r="DK68" s="251">
        <v>84.84</v>
      </c>
      <c r="DL68" s="251">
        <v>91.79</v>
      </c>
      <c r="DM68" s="251">
        <v>91.95</v>
      </c>
      <c r="DN68" s="252">
        <v>87.81</v>
      </c>
      <c r="DO68" s="251">
        <v>90.42</v>
      </c>
      <c r="DP68" s="251">
        <v>91.4</v>
      </c>
      <c r="DQ68" s="251">
        <v>91.38</v>
      </c>
      <c r="DR68" s="251">
        <v>90.76</v>
      </c>
      <c r="DS68" s="251">
        <v>87.65</v>
      </c>
      <c r="DT68" s="256">
        <v>90.33</v>
      </c>
      <c r="DU68" s="251">
        <v>93.65</v>
      </c>
      <c r="DV68" s="251">
        <v>92.75</v>
      </c>
      <c r="DW68" s="251">
        <v>92.36</v>
      </c>
      <c r="DX68" s="251">
        <v>89.41</v>
      </c>
      <c r="DY68" s="251">
        <v>89.55</v>
      </c>
      <c r="DZ68" s="256">
        <v>91.55</v>
      </c>
      <c r="EA68" s="102"/>
      <c r="EB68" s="102"/>
      <c r="EC68" s="102"/>
      <c r="ED68" s="102"/>
      <c r="EE68" s="102"/>
      <c r="EF68" s="102"/>
      <c r="EG68" s="102"/>
      <c r="EH68" s="102"/>
      <c r="EI68" s="102"/>
      <c r="EJ68" s="102"/>
      <c r="EK68" s="102"/>
      <c r="EL68" s="102"/>
      <c r="EM68" s="102"/>
      <c r="EN68" s="102"/>
      <c r="EO68" s="102"/>
      <c r="EP68" s="102"/>
      <c r="EQ68" s="102"/>
      <c r="ER68" s="102"/>
      <c r="ES68" s="102"/>
      <c r="ET68" s="102"/>
      <c r="EU68" s="103"/>
    </row>
    <row r="69" spans="1:151" s="43" customFormat="1" ht="24.75" hidden="1" customHeight="1" x14ac:dyDescent="0.2">
      <c r="A69" s="95">
        <v>53</v>
      </c>
      <c r="B69" s="96">
        <v>8</v>
      </c>
      <c r="C69" s="97" t="s">
        <v>571</v>
      </c>
      <c r="D69" s="98" t="s">
        <v>68</v>
      </c>
      <c r="E69" s="99" t="s">
        <v>69</v>
      </c>
      <c r="F69" s="235">
        <v>80.790000000000006</v>
      </c>
      <c r="G69" s="244">
        <v>82.79</v>
      </c>
      <c r="H69" s="245">
        <v>82.22</v>
      </c>
      <c r="I69" s="244">
        <v>83.21</v>
      </c>
      <c r="J69" s="245">
        <v>77.739999999999995</v>
      </c>
      <c r="K69" s="244">
        <v>82.2</v>
      </c>
      <c r="L69" s="245">
        <v>78.5</v>
      </c>
      <c r="M69" s="244">
        <v>75.75</v>
      </c>
      <c r="N69" s="245">
        <v>77.349999999999994</v>
      </c>
      <c r="O69" s="246">
        <v>87.09</v>
      </c>
      <c r="P69" s="28"/>
      <c r="Q69" s="250">
        <v>79.13</v>
      </c>
      <c r="R69" s="251">
        <v>85.11</v>
      </c>
      <c r="S69" s="251">
        <v>69.790000000000006</v>
      </c>
      <c r="T69" s="251">
        <v>79.569999999999993</v>
      </c>
      <c r="U69" s="251">
        <v>79.150000000000006</v>
      </c>
      <c r="V69" s="252">
        <v>78.55</v>
      </c>
      <c r="W69" s="251">
        <v>71.56</v>
      </c>
      <c r="X69" s="251">
        <v>87.66</v>
      </c>
      <c r="Y69" s="251">
        <v>85.22</v>
      </c>
      <c r="Z69" s="251">
        <v>75.349999999999994</v>
      </c>
      <c r="AA69" s="251">
        <v>87.23</v>
      </c>
      <c r="AB69" s="251">
        <v>62.27</v>
      </c>
      <c r="AC69" s="252">
        <v>78.459999999999994</v>
      </c>
      <c r="AD69" s="251">
        <v>73.48</v>
      </c>
      <c r="AE69" s="251">
        <v>76.52</v>
      </c>
      <c r="AF69" s="251">
        <v>76.959999999999994</v>
      </c>
      <c r="AG69" s="251">
        <v>78.7</v>
      </c>
      <c r="AH69" s="251">
        <v>75.22</v>
      </c>
      <c r="AI69" s="252">
        <v>76.17</v>
      </c>
      <c r="AJ69" s="251">
        <v>86.81</v>
      </c>
      <c r="AK69" s="251">
        <v>80.87</v>
      </c>
      <c r="AL69" s="251">
        <v>83.4</v>
      </c>
      <c r="AM69" s="251">
        <v>85.96</v>
      </c>
      <c r="AN69" s="251">
        <v>77.87</v>
      </c>
      <c r="AO69" s="252">
        <v>82.99</v>
      </c>
      <c r="AP69" s="251">
        <v>85.96</v>
      </c>
      <c r="AQ69" s="251">
        <v>83.4</v>
      </c>
      <c r="AR69" s="251">
        <v>81.7</v>
      </c>
      <c r="AS69" s="251">
        <v>47.5</v>
      </c>
      <c r="AT69" s="252">
        <v>75.69</v>
      </c>
      <c r="AU69" s="251">
        <v>83.04</v>
      </c>
      <c r="AV69" s="251">
        <v>79.13</v>
      </c>
      <c r="AW69" s="251">
        <v>73.48</v>
      </c>
      <c r="AX69" s="251">
        <v>74.349999999999994</v>
      </c>
      <c r="AY69" s="251">
        <v>65.709999999999994</v>
      </c>
      <c r="AZ69" s="252">
        <v>75.31</v>
      </c>
      <c r="BA69" s="251">
        <v>76.36</v>
      </c>
      <c r="BB69" s="251">
        <v>77.33</v>
      </c>
      <c r="BC69" s="251">
        <v>73.91</v>
      </c>
      <c r="BD69" s="251">
        <v>80.849999999999994</v>
      </c>
      <c r="BE69" s="251">
        <v>86.52</v>
      </c>
      <c r="BF69" s="252">
        <v>79.040000000000006</v>
      </c>
      <c r="BG69" s="251">
        <v>92.34</v>
      </c>
      <c r="BH69" s="251">
        <v>92.77</v>
      </c>
      <c r="BI69" s="251">
        <v>90.21</v>
      </c>
      <c r="BJ69" s="251">
        <v>79.569999999999993</v>
      </c>
      <c r="BK69" s="251">
        <v>93.19</v>
      </c>
      <c r="BL69" s="252">
        <v>89.62</v>
      </c>
      <c r="BM69" s="251">
        <v>93.62</v>
      </c>
      <c r="BN69" s="251">
        <v>84.68</v>
      </c>
      <c r="BO69" s="251">
        <v>77.39</v>
      </c>
      <c r="BP69" s="251">
        <v>78.72</v>
      </c>
      <c r="BQ69" s="251">
        <v>75.22</v>
      </c>
      <c r="BR69" s="252">
        <v>81.97</v>
      </c>
      <c r="BS69" s="251">
        <v>84</v>
      </c>
      <c r="BT69" s="251">
        <v>83.83</v>
      </c>
      <c r="BU69" s="251">
        <v>86.38</v>
      </c>
      <c r="BV69" s="251">
        <v>76.36</v>
      </c>
      <c r="BW69" s="251">
        <v>81.28</v>
      </c>
      <c r="BX69" s="252">
        <v>82.43</v>
      </c>
      <c r="BY69" s="251">
        <v>79.150000000000006</v>
      </c>
      <c r="BZ69" s="251">
        <v>76.17</v>
      </c>
      <c r="CA69" s="251">
        <v>72.34</v>
      </c>
      <c r="CB69" s="251">
        <v>70.87</v>
      </c>
      <c r="CC69" s="251">
        <v>76.44</v>
      </c>
      <c r="CD69" s="252">
        <v>75</v>
      </c>
      <c r="CE69" s="251">
        <v>83.4</v>
      </c>
      <c r="CF69" s="251">
        <v>80.87</v>
      </c>
      <c r="CG69" s="251">
        <v>80.430000000000007</v>
      </c>
      <c r="CH69" s="251">
        <v>82.17</v>
      </c>
      <c r="CI69" s="251">
        <v>85.96</v>
      </c>
      <c r="CJ69" s="252">
        <v>82.59</v>
      </c>
      <c r="CK69" s="251">
        <v>79.569999999999993</v>
      </c>
      <c r="CL69" s="251">
        <v>85.22</v>
      </c>
      <c r="CM69" s="251">
        <v>90.87</v>
      </c>
      <c r="CN69" s="251">
        <v>79.569999999999993</v>
      </c>
      <c r="CO69" s="251">
        <v>76.599999999999994</v>
      </c>
      <c r="CP69" s="252">
        <v>82.34</v>
      </c>
      <c r="CQ69" s="251">
        <v>84.26</v>
      </c>
      <c r="CR69" s="251">
        <v>83.91</v>
      </c>
      <c r="CS69" s="251">
        <v>82.98</v>
      </c>
      <c r="CT69" s="251">
        <v>84.68</v>
      </c>
      <c r="CU69" s="251">
        <v>86.96</v>
      </c>
      <c r="CV69" s="252">
        <v>84.55</v>
      </c>
      <c r="CW69" s="251">
        <v>71.739999999999995</v>
      </c>
      <c r="CX69" s="251">
        <v>66.959999999999994</v>
      </c>
      <c r="CY69" s="251">
        <v>71.739999999999995</v>
      </c>
      <c r="CZ69" s="251">
        <v>71.739999999999995</v>
      </c>
      <c r="DA69" s="251">
        <v>83.56</v>
      </c>
      <c r="DB69" s="252">
        <v>73.099999999999994</v>
      </c>
      <c r="DC69" s="251"/>
      <c r="DD69" s="251"/>
      <c r="DE69" s="251"/>
      <c r="DF69" s="251"/>
      <c r="DG69" s="251"/>
      <c r="DH69" s="252"/>
      <c r="DI69" s="251">
        <v>78.72</v>
      </c>
      <c r="DJ69" s="251">
        <v>79.150000000000006</v>
      </c>
      <c r="DK69" s="251">
        <v>75.22</v>
      </c>
      <c r="DL69" s="251">
        <v>91.91</v>
      </c>
      <c r="DM69" s="251">
        <v>84.68</v>
      </c>
      <c r="DN69" s="252">
        <v>81.97</v>
      </c>
      <c r="DO69" s="251">
        <v>85.22</v>
      </c>
      <c r="DP69" s="251">
        <v>86.52</v>
      </c>
      <c r="DQ69" s="251">
        <v>86.96</v>
      </c>
      <c r="DR69" s="251">
        <v>84.26</v>
      </c>
      <c r="DS69" s="251">
        <v>83.91</v>
      </c>
      <c r="DT69" s="256">
        <v>85.37</v>
      </c>
      <c r="DU69" s="251">
        <v>92.17</v>
      </c>
      <c r="DV69" s="251">
        <v>91.74</v>
      </c>
      <c r="DW69" s="251">
        <v>88.94</v>
      </c>
      <c r="DX69" s="251">
        <v>85.53</v>
      </c>
      <c r="DY69" s="251">
        <v>81.28</v>
      </c>
      <c r="DZ69" s="256">
        <v>87.9</v>
      </c>
      <c r="EA69" s="102"/>
      <c r="EB69" s="102"/>
      <c r="EC69" s="102"/>
      <c r="ED69" s="102"/>
      <c r="EE69" s="102"/>
      <c r="EF69" s="102"/>
      <c r="EG69" s="102"/>
      <c r="EH69" s="102"/>
      <c r="EI69" s="102"/>
      <c r="EJ69" s="102"/>
      <c r="EK69" s="102"/>
      <c r="EL69" s="102"/>
      <c r="EM69" s="102"/>
      <c r="EN69" s="102"/>
      <c r="EO69" s="102"/>
      <c r="EP69" s="102"/>
      <c r="EQ69" s="102"/>
      <c r="ER69" s="102"/>
      <c r="ES69" s="102"/>
      <c r="ET69" s="102"/>
      <c r="EU69" s="103"/>
    </row>
    <row r="70" spans="1:151" s="43" customFormat="1" ht="24.75" hidden="1" customHeight="1" x14ac:dyDescent="0.2">
      <c r="A70" s="95">
        <v>54</v>
      </c>
      <c r="B70" s="96">
        <v>8</v>
      </c>
      <c r="C70" s="97" t="s">
        <v>571</v>
      </c>
      <c r="D70" s="98" t="s">
        <v>70</v>
      </c>
      <c r="E70" s="99" t="s">
        <v>71</v>
      </c>
      <c r="F70" s="235">
        <v>80.83</v>
      </c>
      <c r="G70" s="244">
        <v>81.53</v>
      </c>
      <c r="H70" s="245">
        <v>82.14</v>
      </c>
      <c r="I70" s="244">
        <v>81.91</v>
      </c>
      <c r="J70" s="245">
        <v>79.12</v>
      </c>
      <c r="K70" s="244">
        <v>82.35</v>
      </c>
      <c r="L70" s="245">
        <v>81.96</v>
      </c>
      <c r="M70" s="244">
        <v>75.400000000000006</v>
      </c>
      <c r="N70" s="245">
        <v>79.400000000000006</v>
      </c>
      <c r="O70" s="246">
        <v>83.88</v>
      </c>
      <c r="P70" s="28"/>
      <c r="Q70" s="250">
        <v>81.819999999999993</v>
      </c>
      <c r="R70" s="251">
        <v>86.2</v>
      </c>
      <c r="S70" s="251">
        <v>76.540000000000006</v>
      </c>
      <c r="T70" s="251">
        <v>77.03</v>
      </c>
      <c r="U70" s="251">
        <v>82.72</v>
      </c>
      <c r="V70" s="252">
        <v>80.86</v>
      </c>
      <c r="W70" s="251">
        <v>72.930000000000007</v>
      </c>
      <c r="X70" s="251">
        <v>84.48</v>
      </c>
      <c r="Y70" s="251">
        <v>86.84</v>
      </c>
      <c r="Z70" s="251">
        <v>77.010000000000005</v>
      </c>
      <c r="AA70" s="251">
        <v>89.93</v>
      </c>
      <c r="AB70" s="251">
        <v>68.72</v>
      </c>
      <c r="AC70" s="252">
        <v>80.02</v>
      </c>
      <c r="AD70" s="251">
        <v>78.28</v>
      </c>
      <c r="AE70" s="251">
        <v>73.19</v>
      </c>
      <c r="AF70" s="251">
        <v>73.17</v>
      </c>
      <c r="AG70" s="251">
        <v>76.06</v>
      </c>
      <c r="AH70" s="251">
        <v>73.67</v>
      </c>
      <c r="AI70" s="252">
        <v>74.88</v>
      </c>
      <c r="AJ70" s="251">
        <v>85.92</v>
      </c>
      <c r="AK70" s="251">
        <v>80.48</v>
      </c>
      <c r="AL70" s="251">
        <v>77.55</v>
      </c>
      <c r="AM70" s="251">
        <v>81.680000000000007</v>
      </c>
      <c r="AN70" s="251">
        <v>78.84</v>
      </c>
      <c r="AO70" s="252">
        <v>80.89</v>
      </c>
      <c r="AP70" s="251">
        <v>85.26</v>
      </c>
      <c r="AQ70" s="251">
        <v>84.74</v>
      </c>
      <c r="AR70" s="251">
        <v>81.93</v>
      </c>
      <c r="AS70" s="251">
        <v>61.41</v>
      </c>
      <c r="AT70" s="252">
        <v>78.45</v>
      </c>
      <c r="AU70" s="251">
        <v>81.37</v>
      </c>
      <c r="AV70" s="251">
        <v>76.599999999999994</v>
      </c>
      <c r="AW70" s="251">
        <v>75.02</v>
      </c>
      <c r="AX70" s="251">
        <v>73.099999999999994</v>
      </c>
      <c r="AY70" s="251">
        <v>73.37</v>
      </c>
      <c r="AZ70" s="252">
        <v>75.91</v>
      </c>
      <c r="BA70" s="251">
        <v>78.260000000000005</v>
      </c>
      <c r="BB70" s="251">
        <v>77.67</v>
      </c>
      <c r="BC70" s="251">
        <v>76.540000000000006</v>
      </c>
      <c r="BD70" s="251">
        <v>79.69</v>
      </c>
      <c r="BE70" s="251">
        <v>86.04</v>
      </c>
      <c r="BF70" s="252">
        <v>79.66</v>
      </c>
      <c r="BG70" s="251">
        <v>87.56</v>
      </c>
      <c r="BH70" s="251">
        <v>87.73</v>
      </c>
      <c r="BI70" s="251">
        <v>85.03</v>
      </c>
      <c r="BJ70" s="251">
        <v>80.55</v>
      </c>
      <c r="BK70" s="251">
        <v>91.36</v>
      </c>
      <c r="BL70" s="252">
        <v>86.46</v>
      </c>
      <c r="BM70" s="251">
        <v>85.68</v>
      </c>
      <c r="BN70" s="251">
        <v>81.28</v>
      </c>
      <c r="BO70" s="251">
        <v>84.76</v>
      </c>
      <c r="BP70" s="251">
        <v>83.05</v>
      </c>
      <c r="BQ70" s="251">
        <v>80.209999999999994</v>
      </c>
      <c r="BR70" s="252">
        <v>83.02</v>
      </c>
      <c r="BS70" s="251">
        <v>81.48</v>
      </c>
      <c r="BT70" s="251">
        <v>82.19</v>
      </c>
      <c r="BU70" s="251">
        <v>82.29</v>
      </c>
      <c r="BV70" s="251">
        <v>80.14</v>
      </c>
      <c r="BW70" s="251">
        <v>82.29</v>
      </c>
      <c r="BX70" s="252">
        <v>81.680000000000007</v>
      </c>
      <c r="BY70" s="251">
        <v>84.52</v>
      </c>
      <c r="BZ70" s="251">
        <v>81.540000000000006</v>
      </c>
      <c r="CA70" s="251">
        <v>78.28</v>
      </c>
      <c r="CB70" s="251">
        <v>75.09</v>
      </c>
      <c r="CC70" s="251">
        <v>80.45</v>
      </c>
      <c r="CD70" s="252">
        <v>79.98</v>
      </c>
      <c r="CE70" s="251">
        <v>81.75</v>
      </c>
      <c r="CF70" s="251">
        <v>82.32</v>
      </c>
      <c r="CG70" s="251">
        <v>82.16</v>
      </c>
      <c r="CH70" s="251">
        <v>81.569999999999993</v>
      </c>
      <c r="CI70" s="251">
        <v>83.01</v>
      </c>
      <c r="CJ70" s="252">
        <v>82.16</v>
      </c>
      <c r="CK70" s="251">
        <v>78.77</v>
      </c>
      <c r="CL70" s="251">
        <v>81.88</v>
      </c>
      <c r="CM70" s="251">
        <v>90.15</v>
      </c>
      <c r="CN70" s="251">
        <v>76.19</v>
      </c>
      <c r="CO70" s="251">
        <v>80.510000000000005</v>
      </c>
      <c r="CP70" s="252">
        <v>81.52</v>
      </c>
      <c r="CQ70" s="251">
        <v>84.24</v>
      </c>
      <c r="CR70" s="251">
        <v>75.59</v>
      </c>
      <c r="CS70" s="251">
        <v>83.33</v>
      </c>
      <c r="CT70" s="251">
        <v>79.45</v>
      </c>
      <c r="CU70" s="251">
        <v>83.93</v>
      </c>
      <c r="CV70" s="252">
        <v>81.31</v>
      </c>
      <c r="CW70" s="251">
        <v>76.430000000000007</v>
      </c>
      <c r="CX70" s="251">
        <v>74.86</v>
      </c>
      <c r="CY70" s="251">
        <v>77.8</v>
      </c>
      <c r="CZ70" s="251">
        <v>73.03</v>
      </c>
      <c r="DA70" s="251">
        <v>81.38</v>
      </c>
      <c r="DB70" s="252">
        <v>76.709999999999994</v>
      </c>
      <c r="DC70" s="251"/>
      <c r="DD70" s="251"/>
      <c r="DE70" s="251"/>
      <c r="DF70" s="251"/>
      <c r="DG70" s="251"/>
      <c r="DH70" s="252"/>
      <c r="DI70" s="251">
        <v>82.64</v>
      </c>
      <c r="DJ70" s="251">
        <v>81.23</v>
      </c>
      <c r="DK70" s="251">
        <v>80.31</v>
      </c>
      <c r="DL70" s="251">
        <v>87.5</v>
      </c>
      <c r="DM70" s="251">
        <v>87.95</v>
      </c>
      <c r="DN70" s="252">
        <v>83.93</v>
      </c>
      <c r="DO70" s="251">
        <v>83.25</v>
      </c>
      <c r="DP70" s="251">
        <v>86.06</v>
      </c>
      <c r="DQ70" s="251">
        <v>85.52</v>
      </c>
      <c r="DR70" s="251">
        <v>84.89</v>
      </c>
      <c r="DS70" s="251">
        <v>83.27</v>
      </c>
      <c r="DT70" s="256">
        <v>84.6</v>
      </c>
      <c r="DU70" s="251">
        <v>82.17</v>
      </c>
      <c r="DV70" s="251">
        <v>84.99</v>
      </c>
      <c r="DW70" s="251">
        <v>84.31</v>
      </c>
      <c r="DX70" s="251">
        <v>80.86</v>
      </c>
      <c r="DY70" s="251">
        <v>82.5</v>
      </c>
      <c r="DZ70" s="256">
        <v>82.97</v>
      </c>
      <c r="EA70" s="102"/>
      <c r="EB70" s="102"/>
      <c r="EC70" s="102"/>
      <c r="ED70" s="102"/>
      <c r="EE70" s="102"/>
      <c r="EF70" s="102"/>
      <c r="EG70" s="102"/>
      <c r="EH70" s="102"/>
      <c r="EI70" s="102"/>
      <c r="EJ70" s="102"/>
      <c r="EK70" s="102"/>
      <c r="EL70" s="102"/>
      <c r="EM70" s="102"/>
      <c r="EN70" s="102"/>
      <c r="EO70" s="102"/>
      <c r="EP70" s="102"/>
      <c r="EQ70" s="102"/>
      <c r="ER70" s="102"/>
      <c r="ES70" s="102"/>
      <c r="ET70" s="102"/>
      <c r="EU70" s="103"/>
    </row>
    <row r="71" spans="1:151" s="43" customFormat="1" ht="24.75" hidden="1" customHeight="1" x14ac:dyDescent="0.2">
      <c r="A71" s="95">
        <v>55</v>
      </c>
      <c r="B71" s="96">
        <v>8</v>
      </c>
      <c r="C71" s="97" t="s">
        <v>571</v>
      </c>
      <c r="D71" s="98" t="s">
        <v>72</v>
      </c>
      <c r="E71" s="99" t="s">
        <v>73</v>
      </c>
      <c r="F71" s="235">
        <v>87.1</v>
      </c>
      <c r="G71" s="244">
        <v>88.51</v>
      </c>
      <c r="H71" s="245">
        <v>88.6</v>
      </c>
      <c r="I71" s="244">
        <v>90.64</v>
      </c>
      <c r="J71" s="245">
        <v>83.34</v>
      </c>
      <c r="K71" s="244">
        <v>89.11</v>
      </c>
      <c r="L71" s="245">
        <v>87.75</v>
      </c>
      <c r="M71" s="244">
        <v>82.29</v>
      </c>
      <c r="N71" s="245">
        <v>82.24</v>
      </c>
      <c r="O71" s="246">
        <v>91.36</v>
      </c>
      <c r="P71" s="28"/>
      <c r="Q71" s="250">
        <v>88.79</v>
      </c>
      <c r="R71" s="251">
        <v>92.97</v>
      </c>
      <c r="S71" s="251">
        <v>86.67</v>
      </c>
      <c r="T71" s="251">
        <v>85.27</v>
      </c>
      <c r="U71" s="251">
        <v>88.57</v>
      </c>
      <c r="V71" s="252">
        <v>88.46</v>
      </c>
      <c r="W71" s="251">
        <v>78.22</v>
      </c>
      <c r="X71" s="251">
        <v>91.65</v>
      </c>
      <c r="Y71" s="251">
        <v>90.44</v>
      </c>
      <c r="Z71" s="251">
        <v>78.88</v>
      </c>
      <c r="AA71" s="251">
        <v>91.78</v>
      </c>
      <c r="AB71" s="251">
        <v>72.09</v>
      </c>
      <c r="AC71" s="252">
        <v>83.84</v>
      </c>
      <c r="AD71" s="251">
        <v>83.33</v>
      </c>
      <c r="AE71" s="251">
        <v>82.44</v>
      </c>
      <c r="AF71" s="251">
        <v>80</v>
      </c>
      <c r="AG71" s="251">
        <v>82.44</v>
      </c>
      <c r="AH71" s="251">
        <v>79.78</v>
      </c>
      <c r="AI71" s="252">
        <v>81.599999999999994</v>
      </c>
      <c r="AJ71" s="251">
        <v>92.31</v>
      </c>
      <c r="AK71" s="251">
        <v>87.56</v>
      </c>
      <c r="AL71" s="251">
        <v>89.33</v>
      </c>
      <c r="AM71" s="251">
        <v>86.67</v>
      </c>
      <c r="AN71" s="251">
        <v>88.22</v>
      </c>
      <c r="AO71" s="252">
        <v>88.82</v>
      </c>
      <c r="AP71" s="251">
        <v>91.11</v>
      </c>
      <c r="AQ71" s="251">
        <v>84.4</v>
      </c>
      <c r="AR71" s="251">
        <v>88.57</v>
      </c>
      <c r="AS71" s="251">
        <v>55.11</v>
      </c>
      <c r="AT71" s="252">
        <v>79.83</v>
      </c>
      <c r="AU71" s="251">
        <v>88.54</v>
      </c>
      <c r="AV71" s="251">
        <v>87.95</v>
      </c>
      <c r="AW71" s="251">
        <v>81.59</v>
      </c>
      <c r="AX71" s="251">
        <v>81.14</v>
      </c>
      <c r="AY71" s="251">
        <v>75.73</v>
      </c>
      <c r="AZ71" s="252">
        <v>82.99</v>
      </c>
      <c r="BA71" s="251">
        <v>86.21</v>
      </c>
      <c r="BB71" s="251">
        <v>81.819999999999993</v>
      </c>
      <c r="BC71" s="251">
        <v>83.49</v>
      </c>
      <c r="BD71" s="251">
        <v>87.11</v>
      </c>
      <c r="BE71" s="251">
        <v>92.53</v>
      </c>
      <c r="BF71" s="252">
        <v>86.29</v>
      </c>
      <c r="BG71" s="251">
        <v>92.67</v>
      </c>
      <c r="BH71" s="251">
        <v>94.29</v>
      </c>
      <c r="BI71" s="251">
        <v>92.44</v>
      </c>
      <c r="BJ71" s="251">
        <v>90.22</v>
      </c>
      <c r="BK71" s="251">
        <v>97.11</v>
      </c>
      <c r="BL71" s="252">
        <v>93.35</v>
      </c>
      <c r="BM71" s="251">
        <v>93.11</v>
      </c>
      <c r="BN71" s="251">
        <v>89.89</v>
      </c>
      <c r="BO71" s="251">
        <v>87.78</v>
      </c>
      <c r="BP71" s="251">
        <v>85.39</v>
      </c>
      <c r="BQ71" s="251">
        <v>84.14</v>
      </c>
      <c r="BR71" s="252">
        <v>88.08</v>
      </c>
      <c r="BS71" s="251">
        <v>90.8</v>
      </c>
      <c r="BT71" s="251">
        <v>91.43</v>
      </c>
      <c r="BU71" s="251">
        <v>91.21</v>
      </c>
      <c r="BV71" s="251">
        <v>86.82</v>
      </c>
      <c r="BW71" s="251">
        <v>90.33</v>
      </c>
      <c r="BX71" s="252">
        <v>90.13</v>
      </c>
      <c r="BY71" s="251">
        <v>88</v>
      </c>
      <c r="BZ71" s="251">
        <v>86.89</v>
      </c>
      <c r="CA71" s="251">
        <v>83.11</v>
      </c>
      <c r="CB71" s="251">
        <v>82.27</v>
      </c>
      <c r="CC71" s="251">
        <v>85.84</v>
      </c>
      <c r="CD71" s="252">
        <v>85.23</v>
      </c>
      <c r="CE71" s="251">
        <v>87.25</v>
      </c>
      <c r="CF71" s="251">
        <v>89.11</v>
      </c>
      <c r="CG71" s="251">
        <v>89.33</v>
      </c>
      <c r="CH71" s="251">
        <v>88.09</v>
      </c>
      <c r="CI71" s="251">
        <v>87.25</v>
      </c>
      <c r="CJ71" s="252">
        <v>88.2</v>
      </c>
      <c r="CK71" s="251">
        <v>84.04</v>
      </c>
      <c r="CL71" s="251">
        <v>88.22</v>
      </c>
      <c r="CM71" s="251">
        <v>94.51</v>
      </c>
      <c r="CN71" s="251">
        <v>77.3</v>
      </c>
      <c r="CO71" s="251">
        <v>85.56</v>
      </c>
      <c r="CP71" s="252">
        <v>85.97</v>
      </c>
      <c r="CQ71" s="251">
        <v>90.22</v>
      </c>
      <c r="CR71" s="251">
        <v>89.23</v>
      </c>
      <c r="CS71" s="251">
        <v>90.44</v>
      </c>
      <c r="CT71" s="251">
        <v>86.22</v>
      </c>
      <c r="CU71" s="251">
        <v>90.77</v>
      </c>
      <c r="CV71" s="252">
        <v>89.38</v>
      </c>
      <c r="CW71" s="251">
        <v>80.44</v>
      </c>
      <c r="CX71" s="251">
        <v>78.89</v>
      </c>
      <c r="CY71" s="251">
        <v>80.44</v>
      </c>
      <c r="CZ71" s="251">
        <v>75.06</v>
      </c>
      <c r="DA71" s="251">
        <v>88.76</v>
      </c>
      <c r="DB71" s="252">
        <v>80.709999999999994</v>
      </c>
      <c r="DC71" s="251"/>
      <c r="DD71" s="251"/>
      <c r="DE71" s="251"/>
      <c r="DF71" s="251"/>
      <c r="DG71" s="251"/>
      <c r="DH71" s="252"/>
      <c r="DI71" s="251">
        <v>90</v>
      </c>
      <c r="DJ71" s="251">
        <v>89.11</v>
      </c>
      <c r="DK71" s="251">
        <v>88.22</v>
      </c>
      <c r="DL71" s="251">
        <v>91.87</v>
      </c>
      <c r="DM71" s="251">
        <v>92</v>
      </c>
      <c r="DN71" s="252">
        <v>90.24</v>
      </c>
      <c r="DO71" s="251">
        <v>89.78</v>
      </c>
      <c r="DP71" s="251">
        <v>91.11</v>
      </c>
      <c r="DQ71" s="251">
        <v>92.81</v>
      </c>
      <c r="DR71" s="251">
        <v>93.33</v>
      </c>
      <c r="DS71" s="251">
        <v>87.33</v>
      </c>
      <c r="DT71" s="256">
        <v>90.87</v>
      </c>
      <c r="DU71" s="251">
        <v>92.31</v>
      </c>
      <c r="DV71" s="251">
        <v>95.11</v>
      </c>
      <c r="DW71" s="251">
        <v>93.41</v>
      </c>
      <c r="DX71" s="251">
        <v>91.21</v>
      </c>
      <c r="DY71" s="251">
        <v>92.09</v>
      </c>
      <c r="DZ71" s="256">
        <v>92.82</v>
      </c>
      <c r="EA71" s="102"/>
      <c r="EB71" s="102"/>
      <c r="EC71" s="102"/>
      <c r="ED71" s="102"/>
      <c r="EE71" s="102"/>
      <c r="EF71" s="102"/>
      <c r="EG71" s="102"/>
      <c r="EH71" s="102"/>
      <c r="EI71" s="102"/>
      <c r="EJ71" s="102"/>
      <c r="EK71" s="102"/>
      <c r="EL71" s="102"/>
      <c r="EM71" s="102"/>
      <c r="EN71" s="102"/>
      <c r="EO71" s="102"/>
      <c r="EP71" s="102"/>
      <c r="EQ71" s="102"/>
      <c r="ER71" s="102"/>
      <c r="ES71" s="102"/>
      <c r="ET71" s="102"/>
      <c r="EU71" s="103"/>
    </row>
    <row r="72" spans="1:151" s="43" customFormat="1" ht="24.75" hidden="1" customHeight="1" x14ac:dyDescent="0.2">
      <c r="A72" s="95">
        <v>56</v>
      </c>
      <c r="B72" s="96">
        <v>8</v>
      </c>
      <c r="C72" s="97" t="s">
        <v>571</v>
      </c>
      <c r="D72" s="98" t="s">
        <v>74</v>
      </c>
      <c r="E72" s="99" t="s">
        <v>75</v>
      </c>
      <c r="F72" s="235">
        <v>79.040000000000006</v>
      </c>
      <c r="G72" s="244">
        <v>78.73</v>
      </c>
      <c r="H72" s="245">
        <v>78.14</v>
      </c>
      <c r="I72" s="244">
        <v>82.2</v>
      </c>
      <c r="J72" s="245">
        <v>78.069999999999993</v>
      </c>
      <c r="K72" s="244">
        <v>80.739999999999995</v>
      </c>
      <c r="L72" s="245">
        <v>78.569999999999993</v>
      </c>
      <c r="M72" s="244">
        <v>73.17</v>
      </c>
      <c r="N72" s="245">
        <v>78.14</v>
      </c>
      <c r="O72" s="246">
        <v>83.55</v>
      </c>
      <c r="P72" s="28"/>
      <c r="Q72" s="250">
        <v>80.47</v>
      </c>
      <c r="R72" s="251">
        <v>86.45</v>
      </c>
      <c r="S72" s="251">
        <v>77.63</v>
      </c>
      <c r="T72" s="251">
        <v>75.86</v>
      </c>
      <c r="U72" s="251">
        <v>82.75</v>
      </c>
      <c r="V72" s="252">
        <v>80.63</v>
      </c>
      <c r="W72" s="251">
        <v>71.66</v>
      </c>
      <c r="X72" s="251">
        <v>86.67</v>
      </c>
      <c r="Y72" s="251">
        <v>88.19</v>
      </c>
      <c r="Z72" s="251">
        <v>81.03</v>
      </c>
      <c r="AA72" s="251">
        <v>91.63</v>
      </c>
      <c r="AB72" s="251">
        <v>67.37</v>
      </c>
      <c r="AC72" s="252">
        <v>81.12</v>
      </c>
      <c r="AD72" s="251">
        <v>73.98</v>
      </c>
      <c r="AE72" s="251">
        <v>73.44</v>
      </c>
      <c r="AF72" s="251">
        <v>72.2</v>
      </c>
      <c r="AG72" s="251">
        <v>75.92</v>
      </c>
      <c r="AH72" s="251">
        <v>69.290000000000006</v>
      </c>
      <c r="AI72" s="252">
        <v>72.97</v>
      </c>
      <c r="AJ72" s="251">
        <v>84.54</v>
      </c>
      <c r="AK72" s="251">
        <v>74.36</v>
      </c>
      <c r="AL72" s="251">
        <v>82.57</v>
      </c>
      <c r="AM72" s="251">
        <v>79.62</v>
      </c>
      <c r="AN72" s="251">
        <v>76.430000000000007</v>
      </c>
      <c r="AO72" s="252">
        <v>79.510000000000005</v>
      </c>
      <c r="AP72" s="251">
        <v>86.92</v>
      </c>
      <c r="AQ72" s="251">
        <v>78.599999999999994</v>
      </c>
      <c r="AR72" s="251">
        <v>77.069999999999993</v>
      </c>
      <c r="AS72" s="251">
        <v>51.24</v>
      </c>
      <c r="AT72" s="252">
        <v>73.63</v>
      </c>
      <c r="AU72" s="251">
        <v>83.35</v>
      </c>
      <c r="AV72" s="251">
        <v>76.25</v>
      </c>
      <c r="AW72" s="251">
        <v>71.900000000000006</v>
      </c>
      <c r="AX72" s="251">
        <v>69.33</v>
      </c>
      <c r="AY72" s="251">
        <v>65.78</v>
      </c>
      <c r="AZ72" s="252">
        <v>73.38</v>
      </c>
      <c r="BA72" s="251">
        <v>72.069999999999993</v>
      </c>
      <c r="BB72" s="251">
        <v>69.16</v>
      </c>
      <c r="BC72" s="251">
        <v>69.02</v>
      </c>
      <c r="BD72" s="251">
        <v>71.099999999999994</v>
      </c>
      <c r="BE72" s="251">
        <v>87.02</v>
      </c>
      <c r="BF72" s="252">
        <v>73.73</v>
      </c>
      <c r="BG72" s="251">
        <v>90.96</v>
      </c>
      <c r="BH72" s="251">
        <v>91.5</v>
      </c>
      <c r="BI72" s="251">
        <v>80.73</v>
      </c>
      <c r="BJ72" s="251">
        <v>75.36</v>
      </c>
      <c r="BK72" s="251">
        <v>94.54</v>
      </c>
      <c r="BL72" s="252">
        <v>86.66</v>
      </c>
      <c r="BM72" s="251">
        <v>83.77</v>
      </c>
      <c r="BN72" s="251">
        <v>81.150000000000006</v>
      </c>
      <c r="BO72" s="251">
        <v>83.76</v>
      </c>
      <c r="BP72" s="251">
        <v>81.75</v>
      </c>
      <c r="BQ72" s="251">
        <v>76.23</v>
      </c>
      <c r="BR72" s="252">
        <v>81.36</v>
      </c>
      <c r="BS72" s="251">
        <v>80.37</v>
      </c>
      <c r="BT72" s="251">
        <v>81.88</v>
      </c>
      <c r="BU72" s="251">
        <v>83.19</v>
      </c>
      <c r="BV72" s="251">
        <v>74.62</v>
      </c>
      <c r="BW72" s="251">
        <v>80.56</v>
      </c>
      <c r="BX72" s="252">
        <v>80.13</v>
      </c>
      <c r="BY72" s="251">
        <v>80.52</v>
      </c>
      <c r="BZ72" s="251">
        <v>78.37</v>
      </c>
      <c r="CA72" s="251">
        <v>74.2</v>
      </c>
      <c r="CB72" s="251">
        <v>67.14</v>
      </c>
      <c r="CC72" s="251">
        <v>75.37</v>
      </c>
      <c r="CD72" s="252">
        <v>75.150000000000006</v>
      </c>
      <c r="CE72" s="251">
        <v>77.97</v>
      </c>
      <c r="CF72" s="251">
        <v>77.84</v>
      </c>
      <c r="CG72" s="251">
        <v>77.16</v>
      </c>
      <c r="CH72" s="251">
        <v>77.209999999999994</v>
      </c>
      <c r="CI72" s="251">
        <v>79.59</v>
      </c>
      <c r="CJ72" s="252">
        <v>77.95</v>
      </c>
      <c r="CK72" s="251">
        <v>79.53</v>
      </c>
      <c r="CL72" s="251">
        <v>80.7</v>
      </c>
      <c r="CM72" s="251">
        <v>93.17</v>
      </c>
      <c r="CN72" s="251">
        <v>76.790000000000006</v>
      </c>
      <c r="CO72" s="251">
        <v>80.58</v>
      </c>
      <c r="CP72" s="252">
        <v>82.18</v>
      </c>
      <c r="CQ72" s="251">
        <v>82.87</v>
      </c>
      <c r="CR72" s="251">
        <v>73.89</v>
      </c>
      <c r="CS72" s="251">
        <v>83.77</v>
      </c>
      <c r="CT72" s="251">
        <v>78.430000000000007</v>
      </c>
      <c r="CU72" s="251">
        <v>83.26</v>
      </c>
      <c r="CV72" s="252">
        <v>80.44</v>
      </c>
      <c r="CW72" s="251">
        <v>73.19</v>
      </c>
      <c r="CX72" s="251">
        <v>70.86</v>
      </c>
      <c r="CY72" s="251">
        <v>74.3</v>
      </c>
      <c r="CZ72" s="251">
        <v>71.13</v>
      </c>
      <c r="DA72" s="251">
        <v>80.319999999999993</v>
      </c>
      <c r="DB72" s="252">
        <v>73.97</v>
      </c>
      <c r="DC72" s="251"/>
      <c r="DD72" s="251"/>
      <c r="DE72" s="251"/>
      <c r="DF72" s="251"/>
      <c r="DG72" s="251"/>
      <c r="DH72" s="252"/>
      <c r="DI72" s="251">
        <v>77.319999999999993</v>
      </c>
      <c r="DJ72" s="251">
        <v>78.12</v>
      </c>
      <c r="DK72" s="251">
        <v>77.89</v>
      </c>
      <c r="DL72" s="251">
        <v>87.11</v>
      </c>
      <c r="DM72" s="251">
        <v>89.5</v>
      </c>
      <c r="DN72" s="252">
        <v>81.97</v>
      </c>
      <c r="DO72" s="251">
        <v>80.959999999999994</v>
      </c>
      <c r="DP72" s="251">
        <v>83.66</v>
      </c>
      <c r="DQ72" s="251">
        <v>85.46</v>
      </c>
      <c r="DR72" s="251">
        <v>80.540000000000006</v>
      </c>
      <c r="DS72" s="251">
        <v>81.89</v>
      </c>
      <c r="DT72" s="256">
        <v>82.5</v>
      </c>
      <c r="DU72" s="251">
        <v>84.06</v>
      </c>
      <c r="DV72" s="251">
        <v>84.98</v>
      </c>
      <c r="DW72" s="251">
        <v>87.19</v>
      </c>
      <c r="DX72" s="251">
        <v>81.63</v>
      </c>
      <c r="DY72" s="251">
        <v>80.959999999999994</v>
      </c>
      <c r="DZ72" s="256">
        <v>83.77</v>
      </c>
      <c r="EA72" s="102"/>
      <c r="EB72" s="102"/>
      <c r="EC72" s="102"/>
      <c r="ED72" s="102"/>
      <c r="EE72" s="102"/>
      <c r="EF72" s="102"/>
      <c r="EG72" s="102"/>
      <c r="EH72" s="102"/>
      <c r="EI72" s="102"/>
      <c r="EJ72" s="102"/>
      <c r="EK72" s="102"/>
      <c r="EL72" s="102"/>
      <c r="EM72" s="102"/>
      <c r="EN72" s="102"/>
      <c r="EO72" s="102"/>
      <c r="EP72" s="102"/>
      <c r="EQ72" s="102"/>
      <c r="ER72" s="102"/>
      <c r="ES72" s="102"/>
      <c r="ET72" s="102"/>
      <c r="EU72" s="103"/>
    </row>
    <row r="73" spans="1:151" s="43" customFormat="1" ht="24.75" hidden="1" customHeight="1" x14ac:dyDescent="0.2">
      <c r="A73" s="95">
        <v>57</v>
      </c>
      <c r="B73" s="96">
        <v>8</v>
      </c>
      <c r="C73" s="97" t="s">
        <v>571</v>
      </c>
      <c r="D73" s="98" t="s">
        <v>76</v>
      </c>
      <c r="E73" s="99" t="s">
        <v>77</v>
      </c>
      <c r="F73" s="235">
        <v>78.709999999999994</v>
      </c>
      <c r="G73" s="244">
        <v>75.900000000000006</v>
      </c>
      <c r="H73" s="245">
        <v>78.58</v>
      </c>
      <c r="I73" s="244">
        <v>83.59</v>
      </c>
      <c r="J73" s="245">
        <v>76.37</v>
      </c>
      <c r="K73" s="244">
        <v>80.08</v>
      </c>
      <c r="L73" s="245">
        <v>78.88</v>
      </c>
      <c r="M73" s="244">
        <v>73.92</v>
      </c>
      <c r="N73" s="245">
        <v>77.83</v>
      </c>
      <c r="O73" s="246">
        <v>83.25</v>
      </c>
      <c r="P73" s="28"/>
      <c r="Q73" s="250">
        <v>81.87</v>
      </c>
      <c r="R73" s="251">
        <v>88.53</v>
      </c>
      <c r="S73" s="251">
        <v>77.33</v>
      </c>
      <c r="T73" s="251">
        <v>74.319999999999993</v>
      </c>
      <c r="U73" s="251">
        <v>84.86</v>
      </c>
      <c r="V73" s="252">
        <v>81.39</v>
      </c>
      <c r="W73" s="251">
        <v>70.41</v>
      </c>
      <c r="X73" s="251">
        <v>84</v>
      </c>
      <c r="Y73" s="251">
        <v>85.07</v>
      </c>
      <c r="Z73" s="251">
        <v>81.89</v>
      </c>
      <c r="AA73" s="251">
        <v>92.43</v>
      </c>
      <c r="AB73" s="251">
        <v>68.650000000000006</v>
      </c>
      <c r="AC73" s="252">
        <v>80.45</v>
      </c>
      <c r="AD73" s="251">
        <v>73.87</v>
      </c>
      <c r="AE73" s="251">
        <v>75.14</v>
      </c>
      <c r="AF73" s="251">
        <v>75.2</v>
      </c>
      <c r="AG73" s="251">
        <v>78.92</v>
      </c>
      <c r="AH73" s="251">
        <v>74.400000000000006</v>
      </c>
      <c r="AI73" s="252">
        <v>75.5</v>
      </c>
      <c r="AJ73" s="251">
        <v>79.73</v>
      </c>
      <c r="AK73" s="251">
        <v>65.209999999999994</v>
      </c>
      <c r="AL73" s="251">
        <v>71.2</v>
      </c>
      <c r="AM73" s="251">
        <v>78.930000000000007</v>
      </c>
      <c r="AN73" s="251">
        <v>74.05</v>
      </c>
      <c r="AO73" s="252">
        <v>73.87</v>
      </c>
      <c r="AP73" s="251">
        <v>90.93</v>
      </c>
      <c r="AQ73" s="251">
        <v>78.67</v>
      </c>
      <c r="AR73" s="251">
        <v>78.650000000000006</v>
      </c>
      <c r="AS73" s="251">
        <v>44.93</v>
      </c>
      <c r="AT73" s="252">
        <v>73.86</v>
      </c>
      <c r="AU73" s="251">
        <v>83.73</v>
      </c>
      <c r="AV73" s="251">
        <v>73.069999999999993</v>
      </c>
      <c r="AW73" s="251">
        <v>76.53</v>
      </c>
      <c r="AX73" s="251">
        <v>65.14</v>
      </c>
      <c r="AY73" s="251">
        <v>62.54</v>
      </c>
      <c r="AZ73" s="252">
        <v>72.319999999999993</v>
      </c>
      <c r="BA73" s="251">
        <v>64.290000000000006</v>
      </c>
      <c r="BB73" s="251">
        <v>66.11</v>
      </c>
      <c r="BC73" s="251">
        <v>64.790000000000006</v>
      </c>
      <c r="BD73" s="251">
        <v>71.78</v>
      </c>
      <c r="BE73" s="251">
        <v>89.87</v>
      </c>
      <c r="BF73" s="252">
        <v>71.58</v>
      </c>
      <c r="BG73" s="251">
        <v>92.53</v>
      </c>
      <c r="BH73" s="251">
        <v>90.93</v>
      </c>
      <c r="BI73" s="251">
        <v>86.67</v>
      </c>
      <c r="BJ73" s="251">
        <v>74.44</v>
      </c>
      <c r="BK73" s="251">
        <v>92.27</v>
      </c>
      <c r="BL73" s="252">
        <v>87.48</v>
      </c>
      <c r="BM73" s="251">
        <v>85.87</v>
      </c>
      <c r="BN73" s="251">
        <v>81.08</v>
      </c>
      <c r="BO73" s="251">
        <v>84.86</v>
      </c>
      <c r="BP73" s="251">
        <v>82.13</v>
      </c>
      <c r="BQ73" s="251">
        <v>79.709999999999994</v>
      </c>
      <c r="BR73" s="252">
        <v>82.77</v>
      </c>
      <c r="BS73" s="251">
        <v>78.89</v>
      </c>
      <c r="BT73" s="251">
        <v>79.73</v>
      </c>
      <c r="BU73" s="251">
        <v>82.16</v>
      </c>
      <c r="BV73" s="251">
        <v>72.88</v>
      </c>
      <c r="BW73" s="251">
        <v>73.150000000000006</v>
      </c>
      <c r="BX73" s="252">
        <v>77.38</v>
      </c>
      <c r="BY73" s="251">
        <v>83.2</v>
      </c>
      <c r="BZ73" s="251">
        <v>81.92</v>
      </c>
      <c r="CA73" s="251">
        <v>79.709999999999994</v>
      </c>
      <c r="CB73" s="251">
        <v>68.33</v>
      </c>
      <c r="CC73" s="251">
        <v>74.930000000000007</v>
      </c>
      <c r="CD73" s="252">
        <v>77.67</v>
      </c>
      <c r="CE73" s="251">
        <v>73.7</v>
      </c>
      <c r="CF73" s="251">
        <v>77.33</v>
      </c>
      <c r="CG73" s="251">
        <v>77.569999999999993</v>
      </c>
      <c r="CH73" s="251">
        <v>81.37</v>
      </c>
      <c r="CI73" s="251">
        <v>79.73</v>
      </c>
      <c r="CJ73" s="252">
        <v>77.95</v>
      </c>
      <c r="CK73" s="251">
        <v>79.73</v>
      </c>
      <c r="CL73" s="251">
        <v>80.27</v>
      </c>
      <c r="CM73" s="251">
        <v>93.6</v>
      </c>
      <c r="CN73" s="251">
        <v>78.67</v>
      </c>
      <c r="CO73" s="251">
        <v>84.8</v>
      </c>
      <c r="CP73" s="252">
        <v>83.42</v>
      </c>
      <c r="CQ73" s="251">
        <v>78.400000000000006</v>
      </c>
      <c r="CR73" s="251">
        <v>78.67</v>
      </c>
      <c r="CS73" s="251">
        <v>79.73</v>
      </c>
      <c r="CT73" s="251">
        <v>72.27</v>
      </c>
      <c r="CU73" s="251">
        <v>86.4</v>
      </c>
      <c r="CV73" s="252">
        <v>79.09</v>
      </c>
      <c r="CW73" s="251">
        <v>60.27</v>
      </c>
      <c r="CX73" s="251">
        <v>66.58</v>
      </c>
      <c r="CY73" s="251">
        <v>71.349999999999994</v>
      </c>
      <c r="CZ73" s="251">
        <v>69.33</v>
      </c>
      <c r="DA73" s="251">
        <v>78.400000000000006</v>
      </c>
      <c r="DB73" s="252">
        <v>69.239999999999995</v>
      </c>
      <c r="DC73" s="251"/>
      <c r="DD73" s="251"/>
      <c r="DE73" s="251"/>
      <c r="DF73" s="251"/>
      <c r="DG73" s="251"/>
      <c r="DH73" s="252"/>
      <c r="DI73" s="251">
        <v>68.92</v>
      </c>
      <c r="DJ73" s="251">
        <v>73.78</v>
      </c>
      <c r="DK73" s="251">
        <v>77.599999999999994</v>
      </c>
      <c r="DL73" s="251">
        <v>88.8</v>
      </c>
      <c r="DM73" s="251">
        <v>91.08</v>
      </c>
      <c r="DN73" s="252">
        <v>80.05</v>
      </c>
      <c r="DO73" s="251">
        <v>83.73</v>
      </c>
      <c r="DP73" s="251">
        <v>87.57</v>
      </c>
      <c r="DQ73" s="251">
        <v>86.58</v>
      </c>
      <c r="DR73" s="251">
        <v>84.8</v>
      </c>
      <c r="DS73" s="251">
        <v>84.38</v>
      </c>
      <c r="DT73" s="256">
        <v>85.41</v>
      </c>
      <c r="DU73" s="251">
        <v>90.27</v>
      </c>
      <c r="DV73" s="251">
        <v>89.07</v>
      </c>
      <c r="DW73" s="251">
        <v>92.53</v>
      </c>
      <c r="DX73" s="251">
        <v>84.27</v>
      </c>
      <c r="DY73" s="251">
        <v>72.7</v>
      </c>
      <c r="DZ73" s="256">
        <v>85.79</v>
      </c>
      <c r="EA73" s="102"/>
      <c r="EB73" s="102"/>
      <c r="EC73" s="102"/>
      <c r="ED73" s="102"/>
      <c r="EE73" s="102"/>
      <c r="EF73" s="102"/>
      <c r="EG73" s="102"/>
      <c r="EH73" s="102"/>
      <c r="EI73" s="102"/>
      <c r="EJ73" s="102"/>
      <c r="EK73" s="102"/>
      <c r="EL73" s="102"/>
      <c r="EM73" s="102"/>
      <c r="EN73" s="102"/>
      <c r="EO73" s="102"/>
      <c r="EP73" s="102"/>
      <c r="EQ73" s="102"/>
      <c r="ER73" s="102"/>
      <c r="ES73" s="102"/>
      <c r="ET73" s="102"/>
      <c r="EU73" s="103"/>
    </row>
    <row r="74" spans="1:151" s="43" customFormat="1" ht="24.75" hidden="1" customHeight="1" x14ac:dyDescent="0.2">
      <c r="A74" s="95">
        <v>58</v>
      </c>
      <c r="B74" s="96">
        <v>8</v>
      </c>
      <c r="C74" s="97" t="s">
        <v>571</v>
      </c>
      <c r="D74" s="98" t="s">
        <v>78</v>
      </c>
      <c r="E74" s="99" t="s">
        <v>79</v>
      </c>
      <c r="F74" s="235">
        <v>78.52</v>
      </c>
      <c r="G74" s="244">
        <v>79.09</v>
      </c>
      <c r="H74" s="245">
        <v>78.83</v>
      </c>
      <c r="I74" s="244">
        <v>79.56</v>
      </c>
      <c r="J74" s="245">
        <v>75.67</v>
      </c>
      <c r="K74" s="244">
        <v>81.25</v>
      </c>
      <c r="L74" s="245">
        <v>78.69</v>
      </c>
      <c r="M74" s="244">
        <v>73.53</v>
      </c>
      <c r="N74" s="245">
        <v>75.58</v>
      </c>
      <c r="O74" s="246">
        <v>84.42</v>
      </c>
      <c r="P74" s="28"/>
      <c r="Q74" s="250">
        <v>77.03</v>
      </c>
      <c r="R74" s="251">
        <v>83.17</v>
      </c>
      <c r="S74" s="251">
        <v>64.06</v>
      </c>
      <c r="T74" s="251">
        <v>73.7</v>
      </c>
      <c r="U74" s="251">
        <v>81.569999999999993</v>
      </c>
      <c r="V74" s="252">
        <v>75.88</v>
      </c>
      <c r="W74" s="251">
        <v>68.959999999999994</v>
      </c>
      <c r="X74" s="251">
        <v>86.61</v>
      </c>
      <c r="Y74" s="251">
        <v>83.13</v>
      </c>
      <c r="Z74" s="251">
        <v>70</v>
      </c>
      <c r="AA74" s="251">
        <v>89.84</v>
      </c>
      <c r="AB74" s="251">
        <v>64.44</v>
      </c>
      <c r="AC74" s="252">
        <v>77.239999999999995</v>
      </c>
      <c r="AD74" s="251">
        <v>75.87</v>
      </c>
      <c r="AE74" s="251">
        <v>69.599999999999994</v>
      </c>
      <c r="AF74" s="251">
        <v>72</v>
      </c>
      <c r="AG74" s="251">
        <v>74.56</v>
      </c>
      <c r="AH74" s="251">
        <v>72.959999999999994</v>
      </c>
      <c r="AI74" s="252">
        <v>73</v>
      </c>
      <c r="AJ74" s="251">
        <v>85.27</v>
      </c>
      <c r="AK74" s="251">
        <v>77.83</v>
      </c>
      <c r="AL74" s="251">
        <v>76.69</v>
      </c>
      <c r="AM74" s="251">
        <v>79.53</v>
      </c>
      <c r="AN74" s="251">
        <v>71.180000000000007</v>
      </c>
      <c r="AO74" s="252">
        <v>78.13</v>
      </c>
      <c r="AP74" s="251">
        <v>84.69</v>
      </c>
      <c r="AQ74" s="251">
        <v>80.790000000000006</v>
      </c>
      <c r="AR74" s="251">
        <v>78.44</v>
      </c>
      <c r="AS74" s="251">
        <v>48</v>
      </c>
      <c r="AT74" s="252">
        <v>73.11</v>
      </c>
      <c r="AU74" s="251">
        <v>82.34</v>
      </c>
      <c r="AV74" s="251">
        <v>78.08</v>
      </c>
      <c r="AW74" s="251">
        <v>75.52</v>
      </c>
      <c r="AX74" s="251">
        <v>68.41</v>
      </c>
      <c r="AY74" s="251">
        <v>65.569999999999993</v>
      </c>
      <c r="AZ74" s="252">
        <v>74.06</v>
      </c>
      <c r="BA74" s="251">
        <v>73.61</v>
      </c>
      <c r="BB74" s="251">
        <v>68.03</v>
      </c>
      <c r="BC74" s="251">
        <v>69.510000000000005</v>
      </c>
      <c r="BD74" s="251">
        <v>72.400000000000006</v>
      </c>
      <c r="BE74" s="251">
        <v>84.92</v>
      </c>
      <c r="BF74" s="252">
        <v>73.75</v>
      </c>
      <c r="BG74" s="251">
        <v>89.13</v>
      </c>
      <c r="BH74" s="251">
        <v>90.87</v>
      </c>
      <c r="BI74" s="251">
        <v>80.319999999999993</v>
      </c>
      <c r="BJ74" s="251">
        <v>79.19</v>
      </c>
      <c r="BK74" s="251">
        <v>92.64</v>
      </c>
      <c r="BL74" s="252">
        <v>86.48</v>
      </c>
      <c r="BM74" s="251">
        <v>78.59</v>
      </c>
      <c r="BN74" s="251">
        <v>83.25</v>
      </c>
      <c r="BO74" s="251">
        <v>82.66</v>
      </c>
      <c r="BP74" s="251">
        <v>82.2</v>
      </c>
      <c r="BQ74" s="251">
        <v>75.680000000000007</v>
      </c>
      <c r="BR74" s="252">
        <v>80.48</v>
      </c>
      <c r="BS74" s="251">
        <v>81.42</v>
      </c>
      <c r="BT74" s="251">
        <v>82.83</v>
      </c>
      <c r="BU74" s="251">
        <v>86.19</v>
      </c>
      <c r="BV74" s="251">
        <v>77.78</v>
      </c>
      <c r="BW74" s="251">
        <v>81.89</v>
      </c>
      <c r="BX74" s="252">
        <v>82.02</v>
      </c>
      <c r="BY74" s="251">
        <v>79.84</v>
      </c>
      <c r="BZ74" s="251">
        <v>79.69</v>
      </c>
      <c r="CA74" s="251">
        <v>73.650000000000006</v>
      </c>
      <c r="CB74" s="251">
        <v>69.19</v>
      </c>
      <c r="CC74" s="251">
        <v>75.59</v>
      </c>
      <c r="CD74" s="252">
        <v>75.63</v>
      </c>
      <c r="CE74" s="251">
        <v>80.31</v>
      </c>
      <c r="CF74" s="251">
        <v>80.790000000000006</v>
      </c>
      <c r="CG74" s="251">
        <v>79.69</v>
      </c>
      <c r="CH74" s="251">
        <v>79.22</v>
      </c>
      <c r="CI74" s="251">
        <v>80.319999999999993</v>
      </c>
      <c r="CJ74" s="252">
        <v>80.06</v>
      </c>
      <c r="CK74" s="251">
        <v>79.84</v>
      </c>
      <c r="CL74" s="251">
        <v>79.209999999999994</v>
      </c>
      <c r="CM74" s="251">
        <v>89.92</v>
      </c>
      <c r="CN74" s="251">
        <v>68.64</v>
      </c>
      <c r="CO74" s="251">
        <v>77.97</v>
      </c>
      <c r="CP74" s="252">
        <v>79.180000000000007</v>
      </c>
      <c r="CQ74" s="251">
        <v>83.02</v>
      </c>
      <c r="CR74" s="251">
        <v>80.16</v>
      </c>
      <c r="CS74" s="251">
        <v>84.72</v>
      </c>
      <c r="CT74" s="251">
        <v>80.8</v>
      </c>
      <c r="CU74" s="251">
        <v>83.17</v>
      </c>
      <c r="CV74" s="252">
        <v>82.38</v>
      </c>
      <c r="CW74" s="251">
        <v>71.88</v>
      </c>
      <c r="CX74" s="251">
        <v>66.459999999999994</v>
      </c>
      <c r="CY74" s="251">
        <v>72.22</v>
      </c>
      <c r="CZ74" s="251">
        <v>68.55</v>
      </c>
      <c r="DA74" s="251">
        <v>81.599999999999994</v>
      </c>
      <c r="DB74" s="252">
        <v>72.13</v>
      </c>
      <c r="DC74" s="251"/>
      <c r="DD74" s="251"/>
      <c r="DE74" s="251"/>
      <c r="DF74" s="251"/>
      <c r="DG74" s="251"/>
      <c r="DH74" s="252"/>
      <c r="DI74" s="251">
        <v>77.62</v>
      </c>
      <c r="DJ74" s="251">
        <v>79.52</v>
      </c>
      <c r="DK74" s="251">
        <v>78.569999999999993</v>
      </c>
      <c r="DL74" s="251">
        <v>85.16</v>
      </c>
      <c r="DM74" s="251">
        <v>87.78</v>
      </c>
      <c r="DN74" s="252">
        <v>81.739999999999995</v>
      </c>
      <c r="DO74" s="251">
        <v>84.23</v>
      </c>
      <c r="DP74" s="251">
        <v>85.35</v>
      </c>
      <c r="DQ74" s="251">
        <v>83.81</v>
      </c>
      <c r="DR74" s="251">
        <v>82.4</v>
      </c>
      <c r="DS74" s="251">
        <v>83.44</v>
      </c>
      <c r="DT74" s="256">
        <v>83.85</v>
      </c>
      <c r="DU74" s="251">
        <v>81.75</v>
      </c>
      <c r="DV74" s="251">
        <v>84.19</v>
      </c>
      <c r="DW74" s="251">
        <v>85.94</v>
      </c>
      <c r="DX74" s="251">
        <v>82.83</v>
      </c>
      <c r="DY74" s="251">
        <v>81.41</v>
      </c>
      <c r="DZ74" s="256">
        <v>83.23</v>
      </c>
      <c r="EA74" s="102"/>
      <c r="EB74" s="102"/>
      <c r="EC74" s="102"/>
      <c r="ED74" s="102"/>
      <c r="EE74" s="102"/>
      <c r="EF74" s="102"/>
      <c r="EG74" s="102"/>
      <c r="EH74" s="102"/>
      <c r="EI74" s="102"/>
      <c r="EJ74" s="102"/>
      <c r="EK74" s="102"/>
      <c r="EL74" s="102"/>
      <c r="EM74" s="102"/>
      <c r="EN74" s="102"/>
      <c r="EO74" s="102"/>
      <c r="EP74" s="102"/>
      <c r="EQ74" s="102"/>
      <c r="ER74" s="102"/>
      <c r="ES74" s="102"/>
      <c r="ET74" s="102"/>
      <c r="EU74" s="103"/>
    </row>
    <row r="75" spans="1:151" s="43" customFormat="1" ht="24.75" hidden="1" customHeight="1" x14ac:dyDescent="0.2">
      <c r="A75" s="95">
        <v>59</v>
      </c>
      <c r="B75" s="96">
        <v>8</v>
      </c>
      <c r="C75" s="97" t="s">
        <v>571</v>
      </c>
      <c r="D75" s="98" t="s">
        <v>80</v>
      </c>
      <c r="E75" s="99" t="s">
        <v>81</v>
      </c>
      <c r="F75" s="235">
        <v>78.37</v>
      </c>
      <c r="G75" s="244">
        <v>80.239999999999995</v>
      </c>
      <c r="H75" s="245">
        <v>76.92</v>
      </c>
      <c r="I75" s="244">
        <v>81.98</v>
      </c>
      <c r="J75" s="245">
        <v>73.430000000000007</v>
      </c>
      <c r="K75" s="244">
        <v>82.19</v>
      </c>
      <c r="L75" s="245">
        <v>79.489999999999995</v>
      </c>
      <c r="M75" s="244">
        <v>72.22</v>
      </c>
      <c r="N75" s="245">
        <v>74.099999999999994</v>
      </c>
      <c r="O75" s="246">
        <v>84.67</v>
      </c>
      <c r="P75" s="28"/>
      <c r="Q75" s="250">
        <v>80.97</v>
      </c>
      <c r="R75" s="251">
        <v>85.23</v>
      </c>
      <c r="S75" s="251">
        <v>75.739999999999995</v>
      </c>
      <c r="T75" s="251">
        <v>75.56</v>
      </c>
      <c r="U75" s="251">
        <v>84.02</v>
      </c>
      <c r="V75" s="252">
        <v>80.3</v>
      </c>
      <c r="W75" s="251">
        <v>64.19</v>
      </c>
      <c r="X75" s="251">
        <v>84.82</v>
      </c>
      <c r="Y75" s="251">
        <v>87.93</v>
      </c>
      <c r="Z75" s="251">
        <v>73.7</v>
      </c>
      <c r="AA75" s="251">
        <v>89.72</v>
      </c>
      <c r="AB75" s="251">
        <v>60.21</v>
      </c>
      <c r="AC75" s="252">
        <v>76.819999999999993</v>
      </c>
      <c r="AD75" s="251">
        <v>73.14</v>
      </c>
      <c r="AE75" s="251">
        <v>72.62</v>
      </c>
      <c r="AF75" s="251">
        <v>71.27</v>
      </c>
      <c r="AG75" s="251">
        <v>75.56</v>
      </c>
      <c r="AH75" s="251">
        <v>69.31</v>
      </c>
      <c r="AI75" s="252">
        <v>72.36</v>
      </c>
      <c r="AJ75" s="251">
        <v>85.4</v>
      </c>
      <c r="AK75" s="251">
        <v>74.86</v>
      </c>
      <c r="AL75" s="251">
        <v>85.58</v>
      </c>
      <c r="AM75" s="251">
        <v>80.05</v>
      </c>
      <c r="AN75" s="251">
        <v>81.27</v>
      </c>
      <c r="AO75" s="252">
        <v>81.44</v>
      </c>
      <c r="AP75" s="251">
        <v>89.16</v>
      </c>
      <c r="AQ75" s="251">
        <v>68.66</v>
      </c>
      <c r="AR75" s="251">
        <v>76.319999999999993</v>
      </c>
      <c r="AS75" s="251">
        <v>45.24</v>
      </c>
      <c r="AT75" s="252">
        <v>70.06</v>
      </c>
      <c r="AU75" s="251">
        <v>82.1</v>
      </c>
      <c r="AV75" s="251">
        <v>74.09</v>
      </c>
      <c r="AW75" s="251">
        <v>71.790000000000006</v>
      </c>
      <c r="AX75" s="251">
        <v>67.14</v>
      </c>
      <c r="AY75" s="251">
        <v>64.62</v>
      </c>
      <c r="AZ75" s="252">
        <v>72.09</v>
      </c>
      <c r="BA75" s="251">
        <v>69.599999999999994</v>
      </c>
      <c r="BB75" s="251">
        <v>69.89</v>
      </c>
      <c r="BC75" s="251">
        <v>69.52</v>
      </c>
      <c r="BD75" s="251">
        <v>68.459999999999994</v>
      </c>
      <c r="BE75" s="251">
        <v>87.66</v>
      </c>
      <c r="BF75" s="252">
        <v>73.08</v>
      </c>
      <c r="BG75" s="251">
        <v>91.92</v>
      </c>
      <c r="BH75" s="251">
        <v>93.33</v>
      </c>
      <c r="BI75" s="251">
        <v>84.22</v>
      </c>
      <c r="BJ75" s="251">
        <v>75.510000000000005</v>
      </c>
      <c r="BK75" s="251">
        <v>94.53</v>
      </c>
      <c r="BL75" s="252">
        <v>87.98</v>
      </c>
      <c r="BM75" s="251">
        <v>89.24</v>
      </c>
      <c r="BN75" s="251">
        <v>84.6</v>
      </c>
      <c r="BO75" s="251">
        <v>84.72</v>
      </c>
      <c r="BP75" s="251">
        <v>82.6</v>
      </c>
      <c r="BQ75" s="251">
        <v>79.260000000000005</v>
      </c>
      <c r="BR75" s="252">
        <v>84.12</v>
      </c>
      <c r="BS75" s="251">
        <v>78.900000000000006</v>
      </c>
      <c r="BT75" s="251">
        <v>81.849999999999994</v>
      </c>
      <c r="BU75" s="251">
        <v>83.53</v>
      </c>
      <c r="BV75" s="251">
        <v>75.739999999999995</v>
      </c>
      <c r="BW75" s="251">
        <v>81.13</v>
      </c>
      <c r="BX75" s="252">
        <v>80.25</v>
      </c>
      <c r="BY75" s="251">
        <v>82.1</v>
      </c>
      <c r="BZ75" s="251">
        <v>80.78</v>
      </c>
      <c r="CA75" s="251">
        <v>76.180000000000007</v>
      </c>
      <c r="CB75" s="251">
        <v>65.34</v>
      </c>
      <c r="CC75" s="251">
        <v>74.599999999999994</v>
      </c>
      <c r="CD75" s="252">
        <v>75.86</v>
      </c>
      <c r="CE75" s="251">
        <v>77.88</v>
      </c>
      <c r="CF75" s="251">
        <v>79.540000000000006</v>
      </c>
      <c r="CG75" s="251">
        <v>78.709999999999994</v>
      </c>
      <c r="CH75" s="251">
        <v>79.09</v>
      </c>
      <c r="CI75" s="251">
        <v>80</v>
      </c>
      <c r="CJ75" s="252">
        <v>79.05</v>
      </c>
      <c r="CK75" s="251">
        <v>76.88</v>
      </c>
      <c r="CL75" s="251">
        <v>77.5</v>
      </c>
      <c r="CM75" s="251">
        <v>93.25</v>
      </c>
      <c r="CN75" s="251">
        <v>62.24</v>
      </c>
      <c r="CO75" s="251">
        <v>78.06</v>
      </c>
      <c r="CP75" s="252">
        <v>77.69</v>
      </c>
      <c r="CQ75" s="251">
        <v>81.41</v>
      </c>
      <c r="CR75" s="251">
        <v>77</v>
      </c>
      <c r="CS75" s="251">
        <v>84.19</v>
      </c>
      <c r="CT75" s="251">
        <v>79.540000000000006</v>
      </c>
      <c r="CU75" s="251">
        <v>84.6</v>
      </c>
      <c r="CV75" s="252">
        <v>81.36</v>
      </c>
      <c r="CW75" s="251">
        <v>66.89</v>
      </c>
      <c r="CX75" s="251">
        <v>67.78</v>
      </c>
      <c r="CY75" s="251">
        <v>72.819999999999993</v>
      </c>
      <c r="CZ75" s="251">
        <v>61.74</v>
      </c>
      <c r="DA75" s="251">
        <v>76.56</v>
      </c>
      <c r="DB75" s="252">
        <v>69.16</v>
      </c>
      <c r="DC75" s="251"/>
      <c r="DD75" s="251"/>
      <c r="DE75" s="251"/>
      <c r="DF75" s="251"/>
      <c r="DG75" s="251"/>
      <c r="DH75" s="252"/>
      <c r="DI75" s="251">
        <v>79.180000000000007</v>
      </c>
      <c r="DJ75" s="251">
        <v>78.56</v>
      </c>
      <c r="DK75" s="251">
        <v>78.98</v>
      </c>
      <c r="DL75" s="251">
        <v>89.16</v>
      </c>
      <c r="DM75" s="251">
        <v>89.46</v>
      </c>
      <c r="DN75" s="252">
        <v>83.07</v>
      </c>
      <c r="DO75" s="251">
        <v>79.16</v>
      </c>
      <c r="DP75" s="251">
        <v>82.3</v>
      </c>
      <c r="DQ75" s="251">
        <v>82.52</v>
      </c>
      <c r="DR75" s="251">
        <v>79.27</v>
      </c>
      <c r="DS75" s="251">
        <v>80.47</v>
      </c>
      <c r="DT75" s="256">
        <v>80.75</v>
      </c>
      <c r="DU75" s="251">
        <v>86.29</v>
      </c>
      <c r="DV75" s="251">
        <v>86.31</v>
      </c>
      <c r="DW75" s="251">
        <v>84.31</v>
      </c>
      <c r="DX75" s="251">
        <v>80.150000000000006</v>
      </c>
      <c r="DY75" s="251">
        <v>81.3</v>
      </c>
      <c r="DZ75" s="256">
        <v>83.68</v>
      </c>
      <c r="EA75" s="102"/>
      <c r="EB75" s="102"/>
      <c r="EC75" s="102"/>
      <c r="ED75" s="102"/>
      <c r="EE75" s="102"/>
      <c r="EF75" s="102"/>
      <c r="EG75" s="102"/>
      <c r="EH75" s="102"/>
      <c r="EI75" s="102"/>
      <c r="EJ75" s="102"/>
      <c r="EK75" s="102"/>
      <c r="EL75" s="102"/>
      <c r="EM75" s="102"/>
      <c r="EN75" s="102"/>
      <c r="EO75" s="102"/>
      <c r="EP75" s="102"/>
      <c r="EQ75" s="102"/>
      <c r="ER75" s="102"/>
      <c r="ES75" s="102"/>
      <c r="ET75" s="102"/>
      <c r="EU75" s="103"/>
    </row>
    <row r="76" spans="1:151" s="43" customFormat="1" ht="24.75" hidden="1" customHeight="1" x14ac:dyDescent="0.2">
      <c r="A76" s="95">
        <v>60</v>
      </c>
      <c r="B76" s="96">
        <v>8</v>
      </c>
      <c r="C76" s="97" t="s">
        <v>571</v>
      </c>
      <c r="D76" s="98" t="s">
        <v>82</v>
      </c>
      <c r="E76" s="99" t="s">
        <v>83</v>
      </c>
      <c r="F76" s="235">
        <v>81.430000000000007</v>
      </c>
      <c r="G76" s="244">
        <v>83.71</v>
      </c>
      <c r="H76" s="245">
        <v>82.11</v>
      </c>
      <c r="I76" s="244">
        <v>81.040000000000006</v>
      </c>
      <c r="J76" s="245">
        <v>79.06</v>
      </c>
      <c r="K76" s="244">
        <v>84.01</v>
      </c>
      <c r="L76" s="245">
        <v>82.56</v>
      </c>
      <c r="M76" s="244">
        <v>76.86</v>
      </c>
      <c r="N76" s="245">
        <v>77.290000000000006</v>
      </c>
      <c r="O76" s="246">
        <v>86.18</v>
      </c>
      <c r="P76" s="28"/>
      <c r="Q76" s="250">
        <v>75.739999999999995</v>
      </c>
      <c r="R76" s="251">
        <v>81.93</v>
      </c>
      <c r="S76" s="251">
        <v>67.27</v>
      </c>
      <c r="T76" s="251">
        <v>72.569999999999993</v>
      </c>
      <c r="U76" s="251">
        <v>83.04</v>
      </c>
      <c r="V76" s="252">
        <v>76.11</v>
      </c>
      <c r="W76" s="251">
        <v>66.349999999999994</v>
      </c>
      <c r="X76" s="251">
        <v>88.9</v>
      </c>
      <c r="Y76" s="251">
        <v>89.76</v>
      </c>
      <c r="Z76" s="251">
        <v>73.45</v>
      </c>
      <c r="AA76" s="251">
        <v>92.95</v>
      </c>
      <c r="AB76" s="251">
        <v>62.84</v>
      </c>
      <c r="AC76" s="252">
        <v>79.09</v>
      </c>
      <c r="AD76" s="251">
        <v>78.44</v>
      </c>
      <c r="AE76" s="251">
        <v>74.77</v>
      </c>
      <c r="AF76" s="251">
        <v>74.459999999999994</v>
      </c>
      <c r="AG76" s="251">
        <v>78.91</v>
      </c>
      <c r="AH76" s="251">
        <v>75.900000000000006</v>
      </c>
      <c r="AI76" s="252">
        <v>76.5</v>
      </c>
      <c r="AJ76" s="251">
        <v>88.89</v>
      </c>
      <c r="AK76" s="251">
        <v>80.739999999999995</v>
      </c>
      <c r="AL76" s="251">
        <v>85.07</v>
      </c>
      <c r="AM76" s="251">
        <v>84.57</v>
      </c>
      <c r="AN76" s="251">
        <v>75.790000000000006</v>
      </c>
      <c r="AO76" s="252">
        <v>83.04</v>
      </c>
      <c r="AP76" s="251">
        <v>85.13</v>
      </c>
      <c r="AQ76" s="251">
        <v>82.4</v>
      </c>
      <c r="AR76" s="251">
        <v>80.17</v>
      </c>
      <c r="AS76" s="251">
        <v>49.96</v>
      </c>
      <c r="AT76" s="252">
        <v>74.59</v>
      </c>
      <c r="AU76" s="251">
        <v>84.01</v>
      </c>
      <c r="AV76" s="251">
        <v>79.010000000000005</v>
      </c>
      <c r="AW76" s="251">
        <v>78.16</v>
      </c>
      <c r="AX76" s="251">
        <v>73.95</v>
      </c>
      <c r="AY76" s="251">
        <v>70.75</v>
      </c>
      <c r="AZ76" s="252">
        <v>77.22</v>
      </c>
      <c r="BA76" s="251">
        <v>77.88</v>
      </c>
      <c r="BB76" s="251">
        <v>73.569999999999993</v>
      </c>
      <c r="BC76" s="251">
        <v>74.55</v>
      </c>
      <c r="BD76" s="251">
        <v>76.16</v>
      </c>
      <c r="BE76" s="251">
        <v>87.37</v>
      </c>
      <c r="BF76" s="252">
        <v>77.959999999999994</v>
      </c>
      <c r="BG76" s="251">
        <v>91.25</v>
      </c>
      <c r="BH76" s="251">
        <v>92.6</v>
      </c>
      <c r="BI76" s="251">
        <v>83.8</v>
      </c>
      <c r="BJ76" s="251">
        <v>80.819999999999993</v>
      </c>
      <c r="BK76" s="251">
        <v>94.67</v>
      </c>
      <c r="BL76" s="252">
        <v>88.66</v>
      </c>
      <c r="BM76" s="251">
        <v>84.14</v>
      </c>
      <c r="BN76" s="251">
        <v>86.46</v>
      </c>
      <c r="BO76" s="251">
        <v>86.98</v>
      </c>
      <c r="BP76" s="251">
        <v>85.68</v>
      </c>
      <c r="BQ76" s="251">
        <v>76.239999999999995</v>
      </c>
      <c r="BR76" s="252">
        <v>83.93</v>
      </c>
      <c r="BS76" s="251">
        <v>83.91</v>
      </c>
      <c r="BT76" s="251">
        <v>85.05</v>
      </c>
      <c r="BU76" s="251">
        <v>84.99</v>
      </c>
      <c r="BV76" s="251">
        <v>80.95</v>
      </c>
      <c r="BW76" s="251">
        <v>85.51</v>
      </c>
      <c r="BX76" s="252">
        <v>84.09</v>
      </c>
      <c r="BY76" s="251">
        <v>85.11</v>
      </c>
      <c r="BZ76" s="251">
        <v>82.51</v>
      </c>
      <c r="CA76" s="251">
        <v>76.55</v>
      </c>
      <c r="CB76" s="251">
        <v>73.13</v>
      </c>
      <c r="CC76" s="251">
        <v>79.91</v>
      </c>
      <c r="CD76" s="252">
        <v>79.48</v>
      </c>
      <c r="CE76" s="251">
        <v>83.05</v>
      </c>
      <c r="CF76" s="251">
        <v>86.84</v>
      </c>
      <c r="CG76" s="251">
        <v>84.44</v>
      </c>
      <c r="CH76" s="251">
        <v>83.2</v>
      </c>
      <c r="CI76" s="251">
        <v>84.41</v>
      </c>
      <c r="CJ76" s="252">
        <v>84.39</v>
      </c>
      <c r="CK76" s="251">
        <v>85.73</v>
      </c>
      <c r="CL76" s="251">
        <v>82.34</v>
      </c>
      <c r="CM76" s="251">
        <v>94</v>
      </c>
      <c r="CN76" s="251">
        <v>72.37</v>
      </c>
      <c r="CO76" s="251">
        <v>83.41</v>
      </c>
      <c r="CP76" s="252">
        <v>83.61</v>
      </c>
      <c r="CQ76" s="251">
        <v>86.62</v>
      </c>
      <c r="CR76" s="251">
        <v>79.53</v>
      </c>
      <c r="CS76" s="251">
        <v>86.52</v>
      </c>
      <c r="CT76" s="251">
        <v>80.83</v>
      </c>
      <c r="CU76" s="251">
        <v>85.01</v>
      </c>
      <c r="CV76" s="252">
        <v>83.71</v>
      </c>
      <c r="CW76" s="251">
        <v>73.94</v>
      </c>
      <c r="CX76" s="251">
        <v>69.94</v>
      </c>
      <c r="CY76" s="251">
        <v>75.09</v>
      </c>
      <c r="CZ76" s="251">
        <v>71.06</v>
      </c>
      <c r="DA76" s="251">
        <v>82.2</v>
      </c>
      <c r="DB76" s="252">
        <v>74.459999999999994</v>
      </c>
      <c r="DC76" s="251"/>
      <c r="DD76" s="251"/>
      <c r="DE76" s="251"/>
      <c r="DF76" s="251"/>
      <c r="DG76" s="251"/>
      <c r="DH76" s="252"/>
      <c r="DI76" s="251">
        <v>82.97</v>
      </c>
      <c r="DJ76" s="251">
        <v>82.85</v>
      </c>
      <c r="DK76" s="251">
        <v>82.41</v>
      </c>
      <c r="DL76" s="251">
        <v>89.25</v>
      </c>
      <c r="DM76" s="251">
        <v>90.57</v>
      </c>
      <c r="DN76" s="252">
        <v>85.61</v>
      </c>
      <c r="DO76" s="251">
        <v>86.41</v>
      </c>
      <c r="DP76" s="251">
        <v>87.26</v>
      </c>
      <c r="DQ76" s="251">
        <v>85.55</v>
      </c>
      <c r="DR76" s="251">
        <v>87.35</v>
      </c>
      <c r="DS76" s="251">
        <v>84.44</v>
      </c>
      <c r="DT76" s="256">
        <v>86.2</v>
      </c>
      <c r="DU76" s="251">
        <v>83.84</v>
      </c>
      <c r="DV76" s="251">
        <v>86.93</v>
      </c>
      <c r="DW76" s="251">
        <v>89.56</v>
      </c>
      <c r="DX76" s="251">
        <v>85.33</v>
      </c>
      <c r="DY76" s="251">
        <v>84.06</v>
      </c>
      <c r="DZ76" s="256">
        <v>85.95</v>
      </c>
      <c r="EA76" s="102"/>
      <c r="EB76" s="102"/>
      <c r="EC76" s="102"/>
      <c r="ED76" s="102"/>
      <c r="EE76" s="102"/>
      <c r="EF76" s="102"/>
      <c r="EG76" s="102"/>
      <c r="EH76" s="102"/>
      <c r="EI76" s="102"/>
      <c r="EJ76" s="102"/>
      <c r="EK76" s="102"/>
      <c r="EL76" s="102"/>
      <c r="EM76" s="102"/>
      <c r="EN76" s="102"/>
      <c r="EO76" s="102"/>
      <c r="EP76" s="102"/>
      <c r="EQ76" s="102"/>
      <c r="ER76" s="102"/>
      <c r="ES76" s="102"/>
      <c r="ET76" s="102"/>
      <c r="EU76" s="103"/>
    </row>
    <row r="77" spans="1:151" s="43" customFormat="1" ht="24.75" hidden="1" customHeight="1" x14ac:dyDescent="0.2">
      <c r="A77" s="95">
        <v>61</v>
      </c>
      <c r="B77" s="96">
        <v>8</v>
      </c>
      <c r="C77" s="97" t="s">
        <v>571</v>
      </c>
      <c r="D77" s="98" t="s">
        <v>84</v>
      </c>
      <c r="E77" s="99" t="s">
        <v>85</v>
      </c>
      <c r="F77" s="235">
        <v>78.42</v>
      </c>
      <c r="G77" s="244">
        <v>78.900000000000006</v>
      </c>
      <c r="H77" s="245">
        <v>78.099999999999994</v>
      </c>
      <c r="I77" s="244">
        <v>80.63</v>
      </c>
      <c r="J77" s="245">
        <v>76.25</v>
      </c>
      <c r="K77" s="244">
        <v>79.7</v>
      </c>
      <c r="L77" s="245">
        <v>79.14</v>
      </c>
      <c r="M77" s="244">
        <v>73.44</v>
      </c>
      <c r="N77" s="245">
        <v>76.47</v>
      </c>
      <c r="O77" s="246">
        <v>83.14</v>
      </c>
      <c r="P77" s="28"/>
      <c r="Q77" s="250">
        <v>78.8</v>
      </c>
      <c r="R77" s="251">
        <v>84.42</v>
      </c>
      <c r="S77" s="251">
        <v>74.28</v>
      </c>
      <c r="T77" s="251">
        <v>78.010000000000005</v>
      </c>
      <c r="U77" s="251">
        <v>80.209999999999994</v>
      </c>
      <c r="V77" s="252">
        <v>79.150000000000006</v>
      </c>
      <c r="W77" s="251">
        <v>68.31</v>
      </c>
      <c r="X77" s="251">
        <v>83.94</v>
      </c>
      <c r="Y77" s="251">
        <v>84.44</v>
      </c>
      <c r="Z77" s="251">
        <v>75.88</v>
      </c>
      <c r="AA77" s="251">
        <v>89.96</v>
      </c>
      <c r="AB77" s="251">
        <v>63.08</v>
      </c>
      <c r="AC77" s="252">
        <v>77.62</v>
      </c>
      <c r="AD77" s="251">
        <v>74.63</v>
      </c>
      <c r="AE77" s="251">
        <v>71.680000000000007</v>
      </c>
      <c r="AF77" s="251">
        <v>71.510000000000005</v>
      </c>
      <c r="AG77" s="251">
        <v>74.12</v>
      </c>
      <c r="AH77" s="251">
        <v>71.63</v>
      </c>
      <c r="AI77" s="252">
        <v>72.72</v>
      </c>
      <c r="AJ77" s="251">
        <v>84.42</v>
      </c>
      <c r="AK77" s="251">
        <v>77.31</v>
      </c>
      <c r="AL77" s="251">
        <v>77.19</v>
      </c>
      <c r="AM77" s="251">
        <v>79.260000000000005</v>
      </c>
      <c r="AN77" s="251">
        <v>75.27</v>
      </c>
      <c r="AO77" s="252">
        <v>78.7</v>
      </c>
      <c r="AP77" s="251">
        <v>84.8</v>
      </c>
      <c r="AQ77" s="251">
        <v>82.01</v>
      </c>
      <c r="AR77" s="251">
        <v>79.760000000000005</v>
      </c>
      <c r="AS77" s="251">
        <v>51.73</v>
      </c>
      <c r="AT77" s="252">
        <v>74.739999999999995</v>
      </c>
      <c r="AU77" s="251">
        <v>80.680000000000007</v>
      </c>
      <c r="AV77" s="251">
        <v>76.06</v>
      </c>
      <c r="AW77" s="251">
        <v>74.47</v>
      </c>
      <c r="AX77" s="251">
        <v>71.83</v>
      </c>
      <c r="AY77" s="251">
        <v>67.64</v>
      </c>
      <c r="AZ77" s="252">
        <v>74.17</v>
      </c>
      <c r="BA77" s="251">
        <v>73.59</v>
      </c>
      <c r="BB77" s="251">
        <v>71.260000000000005</v>
      </c>
      <c r="BC77" s="251">
        <v>71.430000000000007</v>
      </c>
      <c r="BD77" s="251">
        <v>73.319999999999993</v>
      </c>
      <c r="BE77" s="251">
        <v>82.79</v>
      </c>
      <c r="BF77" s="252">
        <v>74.52</v>
      </c>
      <c r="BG77" s="251">
        <v>87.15</v>
      </c>
      <c r="BH77" s="251">
        <v>88</v>
      </c>
      <c r="BI77" s="251">
        <v>79.84</v>
      </c>
      <c r="BJ77" s="251">
        <v>77.06</v>
      </c>
      <c r="BK77" s="251">
        <v>90.96</v>
      </c>
      <c r="BL77" s="252">
        <v>84.63</v>
      </c>
      <c r="BM77" s="251">
        <v>79.34</v>
      </c>
      <c r="BN77" s="251">
        <v>81.150000000000006</v>
      </c>
      <c r="BO77" s="251">
        <v>81.12</v>
      </c>
      <c r="BP77" s="251">
        <v>79.19</v>
      </c>
      <c r="BQ77" s="251">
        <v>77.58</v>
      </c>
      <c r="BR77" s="252">
        <v>79.680000000000007</v>
      </c>
      <c r="BS77" s="251">
        <v>79.61</v>
      </c>
      <c r="BT77" s="251">
        <v>80.569999999999993</v>
      </c>
      <c r="BU77" s="251">
        <v>82.36</v>
      </c>
      <c r="BV77" s="251">
        <v>76.06</v>
      </c>
      <c r="BW77" s="251">
        <v>79.989999999999995</v>
      </c>
      <c r="BX77" s="252">
        <v>79.72</v>
      </c>
      <c r="BY77" s="251">
        <v>81.52</v>
      </c>
      <c r="BZ77" s="251">
        <v>78.8</v>
      </c>
      <c r="CA77" s="251">
        <v>74.89</v>
      </c>
      <c r="CB77" s="251">
        <v>71.47</v>
      </c>
      <c r="CC77" s="251">
        <v>76.83</v>
      </c>
      <c r="CD77" s="252">
        <v>76.72</v>
      </c>
      <c r="CE77" s="251">
        <v>78.98</v>
      </c>
      <c r="CF77" s="251">
        <v>79.11</v>
      </c>
      <c r="CG77" s="251">
        <v>78.739999999999995</v>
      </c>
      <c r="CH77" s="251">
        <v>79.05</v>
      </c>
      <c r="CI77" s="251">
        <v>79.61</v>
      </c>
      <c r="CJ77" s="252">
        <v>79.099999999999994</v>
      </c>
      <c r="CK77" s="251">
        <v>81.08</v>
      </c>
      <c r="CL77" s="251">
        <v>79.52</v>
      </c>
      <c r="CM77" s="251">
        <v>89.26</v>
      </c>
      <c r="CN77" s="251">
        <v>70.61</v>
      </c>
      <c r="CO77" s="251">
        <v>82.12</v>
      </c>
      <c r="CP77" s="252">
        <v>80.55</v>
      </c>
      <c r="CQ77" s="251">
        <v>82.4</v>
      </c>
      <c r="CR77" s="251">
        <v>80.75</v>
      </c>
      <c r="CS77" s="251">
        <v>83.35</v>
      </c>
      <c r="CT77" s="251">
        <v>79.45</v>
      </c>
      <c r="CU77" s="251">
        <v>82.31</v>
      </c>
      <c r="CV77" s="252">
        <v>81.650000000000006</v>
      </c>
      <c r="CW77" s="251">
        <v>70.78</v>
      </c>
      <c r="CX77" s="251">
        <v>68.64</v>
      </c>
      <c r="CY77" s="251">
        <v>72.37</v>
      </c>
      <c r="CZ77" s="251">
        <v>68.59</v>
      </c>
      <c r="DA77" s="251">
        <v>79.13</v>
      </c>
      <c r="DB77" s="252">
        <v>71.91</v>
      </c>
      <c r="DC77" s="251"/>
      <c r="DD77" s="251"/>
      <c r="DE77" s="251"/>
      <c r="DF77" s="251"/>
      <c r="DG77" s="251"/>
      <c r="DH77" s="252"/>
      <c r="DI77" s="251">
        <v>78.86</v>
      </c>
      <c r="DJ77" s="251">
        <v>79.19</v>
      </c>
      <c r="DK77" s="251">
        <v>78.040000000000006</v>
      </c>
      <c r="DL77" s="251">
        <v>85.01</v>
      </c>
      <c r="DM77" s="251">
        <v>86.63</v>
      </c>
      <c r="DN77" s="252">
        <v>81.55</v>
      </c>
      <c r="DO77" s="251">
        <v>79.06</v>
      </c>
      <c r="DP77" s="251">
        <v>83.93</v>
      </c>
      <c r="DQ77" s="251">
        <v>82.3</v>
      </c>
      <c r="DR77" s="251">
        <v>81.489999999999995</v>
      </c>
      <c r="DS77" s="251">
        <v>81.48</v>
      </c>
      <c r="DT77" s="256">
        <v>81.650000000000006</v>
      </c>
      <c r="DU77" s="251">
        <v>80.709999999999994</v>
      </c>
      <c r="DV77" s="251">
        <v>82.63</v>
      </c>
      <c r="DW77" s="251">
        <v>85.12</v>
      </c>
      <c r="DX77" s="251">
        <v>81.93</v>
      </c>
      <c r="DY77" s="251">
        <v>80.17</v>
      </c>
      <c r="DZ77" s="256">
        <v>82.11</v>
      </c>
      <c r="EA77" s="102"/>
      <c r="EB77" s="102"/>
      <c r="EC77" s="102"/>
      <c r="ED77" s="102"/>
      <c r="EE77" s="102"/>
      <c r="EF77" s="102"/>
      <c r="EG77" s="102"/>
      <c r="EH77" s="102"/>
      <c r="EI77" s="102"/>
      <c r="EJ77" s="102"/>
      <c r="EK77" s="102"/>
      <c r="EL77" s="102"/>
      <c r="EM77" s="102"/>
      <c r="EN77" s="102"/>
      <c r="EO77" s="102"/>
      <c r="EP77" s="102"/>
      <c r="EQ77" s="102"/>
      <c r="ER77" s="102"/>
      <c r="ES77" s="102"/>
      <c r="ET77" s="102"/>
      <c r="EU77" s="103"/>
    </row>
    <row r="78" spans="1:151" s="43" customFormat="1" ht="24.75" hidden="1" customHeight="1" x14ac:dyDescent="0.2">
      <c r="A78" s="95">
        <v>62</v>
      </c>
      <c r="B78" s="96">
        <v>9</v>
      </c>
      <c r="C78" s="97" t="s">
        <v>572</v>
      </c>
      <c r="D78" s="98">
        <v>0</v>
      </c>
      <c r="E78" s="99" t="s">
        <v>86</v>
      </c>
      <c r="F78" s="235">
        <v>80.95</v>
      </c>
      <c r="G78" s="244">
        <v>82.48</v>
      </c>
      <c r="H78" s="245">
        <v>80.08</v>
      </c>
      <c r="I78" s="244">
        <v>82.77</v>
      </c>
      <c r="J78" s="245">
        <v>78.489999999999995</v>
      </c>
      <c r="K78" s="244">
        <v>82.53</v>
      </c>
      <c r="L78" s="245">
        <v>82.2</v>
      </c>
      <c r="M78" s="244">
        <v>77.510000000000005</v>
      </c>
      <c r="N78" s="245">
        <v>78.430000000000007</v>
      </c>
      <c r="O78" s="246">
        <v>84.07</v>
      </c>
      <c r="P78" s="28"/>
      <c r="Q78" s="250">
        <v>80.69</v>
      </c>
      <c r="R78" s="251">
        <v>86.7</v>
      </c>
      <c r="S78" s="251">
        <v>77.47</v>
      </c>
      <c r="T78" s="251">
        <v>79.97</v>
      </c>
      <c r="U78" s="251">
        <v>82.22</v>
      </c>
      <c r="V78" s="252">
        <v>81.41</v>
      </c>
      <c r="W78" s="251">
        <v>71.319999999999993</v>
      </c>
      <c r="X78" s="251">
        <v>85.83</v>
      </c>
      <c r="Y78" s="251">
        <v>85.17</v>
      </c>
      <c r="Z78" s="251">
        <v>81.36</v>
      </c>
      <c r="AA78" s="251">
        <v>90.22</v>
      </c>
      <c r="AB78" s="251">
        <v>66.319999999999993</v>
      </c>
      <c r="AC78" s="252">
        <v>80.06</v>
      </c>
      <c r="AD78" s="251">
        <v>77.91</v>
      </c>
      <c r="AE78" s="251">
        <v>76.989999999999995</v>
      </c>
      <c r="AF78" s="251">
        <v>75.88</v>
      </c>
      <c r="AG78" s="251">
        <v>78.64</v>
      </c>
      <c r="AH78" s="251">
        <v>75.790000000000006</v>
      </c>
      <c r="AI78" s="252">
        <v>77.040000000000006</v>
      </c>
      <c r="AJ78" s="251">
        <v>86.93</v>
      </c>
      <c r="AK78" s="251">
        <v>80.62</v>
      </c>
      <c r="AL78" s="251">
        <v>86.1</v>
      </c>
      <c r="AM78" s="251">
        <v>83.4</v>
      </c>
      <c r="AN78" s="251">
        <v>81.06</v>
      </c>
      <c r="AO78" s="252">
        <v>83.63</v>
      </c>
      <c r="AP78" s="251">
        <v>86.57</v>
      </c>
      <c r="AQ78" s="251">
        <v>81.63</v>
      </c>
      <c r="AR78" s="251">
        <v>78.63</v>
      </c>
      <c r="AS78" s="251">
        <v>56.66</v>
      </c>
      <c r="AT78" s="252">
        <v>75.989999999999995</v>
      </c>
      <c r="AU78" s="251">
        <v>83.11</v>
      </c>
      <c r="AV78" s="251">
        <v>79.569999999999993</v>
      </c>
      <c r="AW78" s="251">
        <v>78.5</v>
      </c>
      <c r="AX78" s="251">
        <v>75.37</v>
      </c>
      <c r="AY78" s="251">
        <v>73.180000000000007</v>
      </c>
      <c r="AZ78" s="252">
        <v>77.98</v>
      </c>
      <c r="BA78" s="251">
        <v>77.03</v>
      </c>
      <c r="BB78" s="251">
        <v>76.12</v>
      </c>
      <c r="BC78" s="251">
        <v>75.36</v>
      </c>
      <c r="BD78" s="251">
        <v>74.599999999999994</v>
      </c>
      <c r="BE78" s="251">
        <v>83.76</v>
      </c>
      <c r="BF78" s="252">
        <v>77.38</v>
      </c>
      <c r="BG78" s="251">
        <v>87.2</v>
      </c>
      <c r="BH78" s="251">
        <v>88.71</v>
      </c>
      <c r="BI78" s="251">
        <v>81.040000000000006</v>
      </c>
      <c r="BJ78" s="251">
        <v>80.040000000000006</v>
      </c>
      <c r="BK78" s="251">
        <v>91.52</v>
      </c>
      <c r="BL78" s="252">
        <v>85.72</v>
      </c>
      <c r="BM78" s="251">
        <v>84.59</v>
      </c>
      <c r="BN78" s="251">
        <v>83.51</v>
      </c>
      <c r="BO78" s="251">
        <v>83.26</v>
      </c>
      <c r="BP78" s="251">
        <v>82.57</v>
      </c>
      <c r="BQ78" s="251">
        <v>80.510000000000005</v>
      </c>
      <c r="BR78" s="252">
        <v>82.9</v>
      </c>
      <c r="BS78" s="251">
        <v>80.78</v>
      </c>
      <c r="BT78" s="251">
        <v>82.88</v>
      </c>
      <c r="BU78" s="251">
        <v>84.11</v>
      </c>
      <c r="BV78" s="251">
        <v>79.989999999999995</v>
      </c>
      <c r="BW78" s="251">
        <v>83</v>
      </c>
      <c r="BX78" s="252">
        <v>82.16</v>
      </c>
      <c r="BY78" s="251">
        <v>84.45</v>
      </c>
      <c r="BZ78" s="251">
        <v>82.16</v>
      </c>
      <c r="CA78" s="251">
        <v>79.63</v>
      </c>
      <c r="CB78" s="251">
        <v>75.44</v>
      </c>
      <c r="CC78" s="251">
        <v>80.22</v>
      </c>
      <c r="CD78" s="252">
        <v>80.39</v>
      </c>
      <c r="CE78" s="251">
        <v>82.24</v>
      </c>
      <c r="CF78" s="251">
        <v>81.41</v>
      </c>
      <c r="CG78" s="251">
        <v>81.099999999999994</v>
      </c>
      <c r="CH78" s="251">
        <v>81.37</v>
      </c>
      <c r="CI78" s="251">
        <v>80.5</v>
      </c>
      <c r="CJ78" s="252">
        <v>81.319999999999993</v>
      </c>
      <c r="CK78" s="251">
        <v>81.510000000000005</v>
      </c>
      <c r="CL78" s="251">
        <v>81.62</v>
      </c>
      <c r="CM78" s="251">
        <v>89.02</v>
      </c>
      <c r="CN78" s="251">
        <v>73.53</v>
      </c>
      <c r="CO78" s="251">
        <v>82.6</v>
      </c>
      <c r="CP78" s="252">
        <v>81.69</v>
      </c>
      <c r="CQ78" s="251">
        <v>83.74</v>
      </c>
      <c r="CR78" s="251">
        <v>80.430000000000007</v>
      </c>
      <c r="CS78" s="251">
        <v>83.7</v>
      </c>
      <c r="CT78" s="251">
        <v>81.13</v>
      </c>
      <c r="CU78" s="251">
        <v>83.1</v>
      </c>
      <c r="CV78" s="252">
        <v>82.42</v>
      </c>
      <c r="CW78" s="251">
        <v>74.489999999999995</v>
      </c>
      <c r="CX78" s="251">
        <v>73.27</v>
      </c>
      <c r="CY78" s="251">
        <v>75.510000000000005</v>
      </c>
      <c r="CZ78" s="251">
        <v>71.86</v>
      </c>
      <c r="DA78" s="251">
        <v>81.260000000000005</v>
      </c>
      <c r="DB78" s="252">
        <v>75.290000000000006</v>
      </c>
      <c r="DC78" s="251">
        <v>78.47</v>
      </c>
      <c r="DD78" s="251">
        <v>79.05</v>
      </c>
      <c r="DE78" s="251">
        <v>81.27</v>
      </c>
      <c r="DF78" s="251">
        <v>75.87</v>
      </c>
      <c r="DG78" s="251">
        <v>77.319999999999993</v>
      </c>
      <c r="DH78" s="252">
        <v>78.400000000000006</v>
      </c>
      <c r="DI78" s="251">
        <v>82.49</v>
      </c>
      <c r="DJ78" s="251">
        <v>81.97</v>
      </c>
      <c r="DK78" s="251">
        <v>80.87</v>
      </c>
      <c r="DL78" s="251">
        <v>87.41</v>
      </c>
      <c r="DM78" s="251">
        <v>87.26</v>
      </c>
      <c r="DN78" s="252">
        <v>84</v>
      </c>
      <c r="DO78" s="251">
        <v>80.900000000000006</v>
      </c>
      <c r="DP78" s="251">
        <v>85.15</v>
      </c>
      <c r="DQ78" s="251">
        <v>84.12</v>
      </c>
      <c r="DR78" s="251">
        <v>81.99</v>
      </c>
      <c r="DS78" s="251">
        <v>81.56</v>
      </c>
      <c r="DT78" s="256">
        <v>82.75</v>
      </c>
      <c r="DU78" s="251">
        <v>85.46</v>
      </c>
      <c r="DV78" s="251">
        <v>84.74</v>
      </c>
      <c r="DW78" s="251">
        <v>84.61</v>
      </c>
      <c r="DX78" s="251">
        <v>82.72</v>
      </c>
      <c r="DY78" s="251">
        <v>83.15</v>
      </c>
      <c r="DZ78" s="256">
        <v>84.14</v>
      </c>
      <c r="EA78" s="102"/>
      <c r="EB78" s="102"/>
      <c r="EC78" s="102"/>
      <c r="ED78" s="102"/>
      <c r="EE78" s="102"/>
      <c r="EF78" s="102"/>
      <c r="EG78" s="102"/>
      <c r="EH78" s="102"/>
      <c r="EI78" s="102"/>
      <c r="EJ78" s="102"/>
      <c r="EK78" s="102"/>
      <c r="EL78" s="102"/>
      <c r="EM78" s="102"/>
      <c r="EN78" s="102"/>
      <c r="EO78" s="102"/>
      <c r="EP78" s="102"/>
      <c r="EQ78" s="102"/>
      <c r="ER78" s="102"/>
      <c r="ES78" s="102"/>
      <c r="ET78" s="102"/>
      <c r="EU78" s="103"/>
    </row>
    <row r="79" spans="1:151" s="43" customFormat="1" ht="24.75" hidden="1" customHeight="1" x14ac:dyDescent="0.2">
      <c r="A79" s="95">
        <v>63</v>
      </c>
      <c r="B79" s="96">
        <v>9</v>
      </c>
      <c r="C79" s="97" t="s">
        <v>572</v>
      </c>
      <c r="D79" s="98" t="s">
        <v>10</v>
      </c>
      <c r="E79" s="99" t="s">
        <v>87</v>
      </c>
      <c r="F79" s="235">
        <v>79.48</v>
      </c>
      <c r="G79" s="244">
        <v>79.52</v>
      </c>
      <c r="H79" s="245">
        <v>79.2</v>
      </c>
      <c r="I79" s="244">
        <v>82.28</v>
      </c>
      <c r="J79" s="245">
        <v>77.11</v>
      </c>
      <c r="K79" s="244">
        <v>79.489999999999995</v>
      </c>
      <c r="L79" s="245">
        <v>79.010000000000005</v>
      </c>
      <c r="M79" s="244">
        <v>74.5</v>
      </c>
      <c r="N79" s="245">
        <v>79.319999999999993</v>
      </c>
      <c r="O79" s="246">
        <v>84.86</v>
      </c>
      <c r="P79" s="28"/>
      <c r="Q79" s="250">
        <v>81.099999999999994</v>
      </c>
      <c r="R79" s="251">
        <v>84.54</v>
      </c>
      <c r="S79" s="251">
        <v>75.53</v>
      </c>
      <c r="T79" s="251">
        <v>74.319999999999993</v>
      </c>
      <c r="U79" s="251">
        <v>80.25</v>
      </c>
      <c r="V79" s="252">
        <v>79.16</v>
      </c>
      <c r="W79" s="251">
        <v>74.069999999999993</v>
      </c>
      <c r="X79" s="251">
        <v>86.42</v>
      </c>
      <c r="Y79" s="251">
        <v>87.45</v>
      </c>
      <c r="Z79" s="251">
        <v>77.02</v>
      </c>
      <c r="AA79" s="251">
        <v>89.45</v>
      </c>
      <c r="AB79" s="251">
        <v>69.63</v>
      </c>
      <c r="AC79" s="252">
        <v>80.680000000000007</v>
      </c>
      <c r="AD79" s="251">
        <v>76.02</v>
      </c>
      <c r="AE79" s="251">
        <v>75.930000000000007</v>
      </c>
      <c r="AF79" s="251">
        <v>75.459999999999994</v>
      </c>
      <c r="AG79" s="251">
        <v>78.260000000000005</v>
      </c>
      <c r="AH79" s="251">
        <v>73.13</v>
      </c>
      <c r="AI79" s="252">
        <v>75.75</v>
      </c>
      <c r="AJ79" s="251">
        <v>82.09</v>
      </c>
      <c r="AK79" s="251">
        <v>74.53</v>
      </c>
      <c r="AL79" s="251">
        <v>81.819999999999993</v>
      </c>
      <c r="AM79" s="251">
        <v>77.78</v>
      </c>
      <c r="AN79" s="251">
        <v>77.790000000000006</v>
      </c>
      <c r="AO79" s="252">
        <v>78.819999999999993</v>
      </c>
      <c r="AP79" s="251">
        <v>89.2</v>
      </c>
      <c r="AQ79" s="251">
        <v>84.29</v>
      </c>
      <c r="AR79" s="251">
        <v>82.24</v>
      </c>
      <c r="AS79" s="251">
        <v>53</v>
      </c>
      <c r="AT79" s="252">
        <v>77.28</v>
      </c>
      <c r="AU79" s="251">
        <v>83.21</v>
      </c>
      <c r="AV79" s="251">
        <v>75.900000000000006</v>
      </c>
      <c r="AW79" s="251">
        <v>73.540000000000006</v>
      </c>
      <c r="AX79" s="251">
        <v>68.319999999999993</v>
      </c>
      <c r="AY79" s="251">
        <v>65.03</v>
      </c>
      <c r="AZ79" s="252">
        <v>73.23</v>
      </c>
      <c r="BA79" s="251">
        <v>71.209999999999994</v>
      </c>
      <c r="BB79" s="251">
        <v>72.27</v>
      </c>
      <c r="BC79" s="251">
        <v>69.13</v>
      </c>
      <c r="BD79" s="251">
        <v>79.63</v>
      </c>
      <c r="BE79" s="251">
        <v>88.96</v>
      </c>
      <c r="BF79" s="252">
        <v>76.3</v>
      </c>
      <c r="BG79" s="251">
        <v>89.88</v>
      </c>
      <c r="BH79" s="251">
        <v>91.18</v>
      </c>
      <c r="BI79" s="251">
        <v>89.2</v>
      </c>
      <c r="BJ79" s="251">
        <v>82.72</v>
      </c>
      <c r="BK79" s="251">
        <v>92.35</v>
      </c>
      <c r="BL79" s="252">
        <v>89.06</v>
      </c>
      <c r="BM79" s="251">
        <v>89.82</v>
      </c>
      <c r="BN79" s="251">
        <v>70.86</v>
      </c>
      <c r="BO79" s="251">
        <v>81.98</v>
      </c>
      <c r="BP79" s="251">
        <v>81.599999999999994</v>
      </c>
      <c r="BQ79" s="251">
        <v>80.849999999999994</v>
      </c>
      <c r="BR79" s="252">
        <v>81.05</v>
      </c>
      <c r="BS79" s="251">
        <v>76.27</v>
      </c>
      <c r="BT79" s="251">
        <v>79.88</v>
      </c>
      <c r="BU79" s="251">
        <v>80.37</v>
      </c>
      <c r="BV79" s="251">
        <v>73.63</v>
      </c>
      <c r="BW79" s="251">
        <v>79.38</v>
      </c>
      <c r="BX79" s="252">
        <v>77.92</v>
      </c>
      <c r="BY79" s="251">
        <v>81.95</v>
      </c>
      <c r="BZ79" s="251">
        <v>78.64</v>
      </c>
      <c r="CA79" s="251">
        <v>77.36</v>
      </c>
      <c r="CB79" s="251">
        <v>71.03</v>
      </c>
      <c r="CC79" s="251">
        <v>74.81</v>
      </c>
      <c r="CD79" s="252">
        <v>76.81</v>
      </c>
      <c r="CE79" s="251">
        <v>79.02</v>
      </c>
      <c r="CF79" s="251">
        <v>81.23</v>
      </c>
      <c r="CG79" s="251">
        <v>81.599999999999994</v>
      </c>
      <c r="CH79" s="251">
        <v>78.64</v>
      </c>
      <c r="CI79" s="251">
        <v>80.61</v>
      </c>
      <c r="CJ79" s="252">
        <v>80.22</v>
      </c>
      <c r="CK79" s="251">
        <v>79.260000000000005</v>
      </c>
      <c r="CL79" s="251">
        <v>82.09</v>
      </c>
      <c r="CM79" s="251">
        <v>90.24</v>
      </c>
      <c r="CN79" s="251">
        <v>73.33</v>
      </c>
      <c r="CO79" s="251">
        <v>78.290000000000006</v>
      </c>
      <c r="CP79" s="252">
        <v>80.69</v>
      </c>
      <c r="CQ79" s="251">
        <v>84.32</v>
      </c>
      <c r="CR79" s="251">
        <v>72.099999999999994</v>
      </c>
      <c r="CS79" s="251">
        <v>83.23</v>
      </c>
      <c r="CT79" s="251">
        <v>79.38</v>
      </c>
      <c r="CU79" s="251">
        <v>84.2</v>
      </c>
      <c r="CV79" s="252">
        <v>80.64</v>
      </c>
      <c r="CW79" s="251">
        <v>71.88</v>
      </c>
      <c r="CX79" s="251">
        <v>70.56</v>
      </c>
      <c r="CY79" s="251">
        <v>74.569999999999993</v>
      </c>
      <c r="CZ79" s="251">
        <v>71.069999999999993</v>
      </c>
      <c r="DA79" s="251">
        <v>79.260000000000005</v>
      </c>
      <c r="DB79" s="252">
        <v>73.489999999999995</v>
      </c>
      <c r="DC79" s="251">
        <v>77.11</v>
      </c>
      <c r="DD79" s="251">
        <v>77.61</v>
      </c>
      <c r="DE79" s="251">
        <v>75.569999999999993</v>
      </c>
      <c r="DF79" s="251">
        <v>75.31</v>
      </c>
      <c r="DG79" s="251">
        <v>73.209999999999994</v>
      </c>
      <c r="DH79" s="252">
        <v>75.760000000000005</v>
      </c>
      <c r="DI79" s="251">
        <v>75.28</v>
      </c>
      <c r="DJ79" s="251">
        <v>77.28</v>
      </c>
      <c r="DK79" s="251">
        <v>78.52</v>
      </c>
      <c r="DL79" s="251">
        <v>87.44</v>
      </c>
      <c r="DM79" s="251">
        <v>87.38</v>
      </c>
      <c r="DN79" s="252">
        <v>81.19</v>
      </c>
      <c r="DO79" s="251">
        <v>81.23</v>
      </c>
      <c r="DP79" s="251">
        <v>82.22</v>
      </c>
      <c r="DQ79" s="251">
        <v>85</v>
      </c>
      <c r="DR79" s="251">
        <v>78.77</v>
      </c>
      <c r="DS79" s="251">
        <v>83.05</v>
      </c>
      <c r="DT79" s="256">
        <v>82.06</v>
      </c>
      <c r="DU79" s="251">
        <v>88.71</v>
      </c>
      <c r="DV79" s="251">
        <v>87.15</v>
      </c>
      <c r="DW79" s="251">
        <v>87.93</v>
      </c>
      <c r="DX79" s="251">
        <v>83.78</v>
      </c>
      <c r="DY79" s="251">
        <v>79.260000000000005</v>
      </c>
      <c r="DZ79" s="256">
        <v>85.37</v>
      </c>
      <c r="EA79" s="102"/>
      <c r="EB79" s="102"/>
      <c r="EC79" s="102"/>
      <c r="ED79" s="102"/>
      <c r="EE79" s="102"/>
      <c r="EF79" s="102"/>
      <c r="EG79" s="102"/>
      <c r="EH79" s="102"/>
      <c r="EI79" s="102"/>
      <c r="EJ79" s="102"/>
      <c r="EK79" s="102"/>
      <c r="EL79" s="102"/>
      <c r="EM79" s="102"/>
      <c r="EN79" s="102"/>
      <c r="EO79" s="102"/>
      <c r="EP79" s="102"/>
      <c r="EQ79" s="102"/>
      <c r="ER79" s="102"/>
      <c r="ES79" s="102"/>
      <c r="ET79" s="102"/>
      <c r="EU79" s="103"/>
    </row>
    <row r="80" spans="1:151" s="43" customFormat="1" ht="24.75" hidden="1" customHeight="1" x14ac:dyDescent="0.2">
      <c r="A80" s="95">
        <v>64</v>
      </c>
      <c r="B80" s="96">
        <v>9</v>
      </c>
      <c r="C80" s="97" t="s">
        <v>572</v>
      </c>
      <c r="D80" s="98" t="s">
        <v>14</v>
      </c>
      <c r="E80" s="99" t="s">
        <v>88</v>
      </c>
      <c r="F80" s="235">
        <v>79.290000000000006</v>
      </c>
      <c r="G80" s="244">
        <v>78.599999999999994</v>
      </c>
      <c r="H80" s="245">
        <v>77.88</v>
      </c>
      <c r="I80" s="244">
        <v>82.74</v>
      </c>
      <c r="J80" s="245">
        <v>75.27</v>
      </c>
      <c r="K80" s="244">
        <v>81.22</v>
      </c>
      <c r="L80" s="245">
        <v>80.72</v>
      </c>
      <c r="M80" s="244">
        <v>74.11</v>
      </c>
      <c r="N80" s="245">
        <v>79.150000000000006</v>
      </c>
      <c r="O80" s="246">
        <v>83.9</v>
      </c>
      <c r="P80" s="28"/>
      <c r="Q80" s="250">
        <v>81.41</v>
      </c>
      <c r="R80" s="251">
        <v>89.76</v>
      </c>
      <c r="S80" s="251">
        <v>79.239999999999995</v>
      </c>
      <c r="T80" s="251">
        <v>77.72</v>
      </c>
      <c r="U80" s="251">
        <v>82.77</v>
      </c>
      <c r="V80" s="252">
        <v>82.18</v>
      </c>
      <c r="W80" s="251">
        <v>69.260000000000005</v>
      </c>
      <c r="X80" s="251">
        <v>86.31</v>
      </c>
      <c r="Y80" s="251">
        <v>89.23</v>
      </c>
      <c r="Z80" s="251">
        <v>84.49</v>
      </c>
      <c r="AA80" s="251">
        <v>91.61</v>
      </c>
      <c r="AB80" s="251">
        <v>69.2</v>
      </c>
      <c r="AC80" s="252">
        <v>81.73</v>
      </c>
      <c r="AD80" s="251">
        <v>74.64</v>
      </c>
      <c r="AE80" s="251">
        <v>72.430000000000007</v>
      </c>
      <c r="AF80" s="251">
        <v>72.95</v>
      </c>
      <c r="AG80" s="251">
        <v>75.23</v>
      </c>
      <c r="AH80" s="251">
        <v>73.260000000000005</v>
      </c>
      <c r="AI80" s="252">
        <v>73.709999999999994</v>
      </c>
      <c r="AJ80" s="251">
        <v>84.24</v>
      </c>
      <c r="AK80" s="251">
        <v>75.23</v>
      </c>
      <c r="AL80" s="251">
        <v>74.37</v>
      </c>
      <c r="AM80" s="251">
        <v>78.03</v>
      </c>
      <c r="AN80" s="251">
        <v>77.930000000000007</v>
      </c>
      <c r="AO80" s="252">
        <v>77.97</v>
      </c>
      <c r="AP80" s="251">
        <v>89.05</v>
      </c>
      <c r="AQ80" s="251">
        <v>79.33</v>
      </c>
      <c r="AR80" s="251">
        <v>80.34</v>
      </c>
      <c r="AS80" s="251">
        <v>51.81</v>
      </c>
      <c r="AT80" s="252">
        <v>75.290000000000006</v>
      </c>
      <c r="AU80" s="251">
        <v>81.19</v>
      </c>
      <c r="AV80" s="251">
        <v>75.13</v>
      </c>
      <c r="AW80" s="251">
        <v>73.06</v>
      </c>
      <c r="AX80" s="251">
        <v>72.8</v>
      </c>
      <c r="AY80" s="251">
        <v>70.22</v>
      </c>
      <c r="AZ80" s="252">
        <v>74.510000000000005</v>
      </c>
      <c r="BA80" s="251">
        <v>71.239999999999995</v>
      </c>
      <c r="BB80" s="251">
        <v>72.27</v>
      </c>
      <c r="BC80" s="251">
        <v>69.400000000000006</v>
      </c>
      <c r="BD80" s="251">
        <v>77.66</v>
      </c>
      <c r="BE80" s="251">
        <v>84.85</v>
      </c>
      <c r="BF80" s="252">
        <v>75.16</v>
      </c>
      <c r="BG80" s="251">
        <v>89.89</v>
      </c>
      <c r="BH80" s="251">
        <v>90.54</v>
      </c>
      <c r="BI80" s="251">
        <v>81.03</v>
      </c>
      <c r="BJ80" s="251">
        <v>76.94</v>
      </c>
      <c r="BK80" s="251">
        <v>93.65</v>
      </c>
      <c r="BL80" s="252">
        <v>86.44</v>
      </c>
      <c r="BM80" s="251">
        <v>83</v>
      </c>
      <c r="BN80" s="251">
        <v>82.14</v>
      </c>
      <c r="BO80" s="251">
        <v>84.06</v>
      </c>
      <c r="BP80" s="251">
        <v>82.65</v>
      </c>
      <c r="BQ80" s="251">
        <v>78.260000000000005</v>
      </c>
      <c r="BR80" s="252">
        <v>82.03</v>
      </c>
      <c r="BS80" s="251">
        <v>81.31</v>
      </c>
      <c r="BT80" s="251">
        <v>80.849999999999994</v>
      </c>
      <c r="BU80" s="251">
        <v>84.64</v>
      </c>
      <c r="BV80" s="251">
        <v>74.16</v>
      </c>
      <c r="BW80" s="251">
        <v>81.02</v>
      </c>
      <c r="BX80" s="252">
        <v>80.41</v>
      </c>
      <c r="BY80" s="251">
        <v>84.12</v>
      </c>
      <c r="BZ80" s="251">
        <v>80.34</v>
      </c>
      <c r="CA80" s="251">
        <v>77.88</v>
      </c>
      <c r="CB80" s="251">
        <v>69.959999999999994</v>
      </c>
      <c r="CC80" s="251">
        <v>77.19</v>
      </c>
      <c r="CD80" s="252">
        <v>77.92</v>
      </c>
      <c r="CE80" s="251">
        <v>79.16</v>
      </c>
      <c r="CF80" s="251">
        <v>79.209999999999994</v>
      </c>
      <c r="CG80" s="251">
        <v>79.81</v>
      </c>
      <c r="CH80" s="251">
        <v>78.94</v>
      </c>
      <c r="CI80" s="251">
        <v>79.03</v>
      </c>
      <c r="CJ80" s="252">
        <v>79.23</v>
      </c>
      <c r="CK80" s="251">
        <v>78.37</v>
      </c>
      <c r="CL80" s="251">
        <v>80.08</v>
      </c>
      <c r="CM80" s="251">
        <v>92.37</v>
      </c>
      <c r="CN80" s="251">
        <v>69.08</v>
      </c>
      <c r="CO80" s="251">
        <v>81.8</v>
      </c>
      <c r="CP80" s="252">
        <v>80.38</v>
      </c>
      <c r="CQ80" s="251">
        <v>84.46</v>
      </c>
      <c r="CR80" s="251">
        <v>75.63</v>
      </c>
      <c r="CS80" s="251">
        <v>84.77</v>
      </c>
      <c r="CT80" s="251">
        <v>79.510000000000005</v>
      </c>
      <c r="CU80" s="251">
        <v>82.44</v>
      </c>
      <c r="CV80" s="252">
        <v>81.37</v>
      </c>
      <c r="CW80" s="251">
        <v>68.06</v>
      </c>
      <c r="CX80" s="251">
        <v>68.180000000000007</v>
      </c>
      <c r="CY80" s="251">
        <v>71.13</v>
      </c>
      <c r="CZ80" s="251">
        <v>65.819999999999993</v>
      </c>
      <c r="DA80" s="251">
        <v>77.48</v>
      </c>
      <c r="DB80" s="252">
        <v>70.14</v>
      </c>
      <c r="DC80" s="251"/>
      <c r="DD80" s="251"/>
      <c r="DE80" s="251"/>
      <c r="DF80" s="251"/>
      <c r="DG80" s="251"/>
      <c r="DH80" s="252"/>
      <c r="DI80" s="251">
        <v>79.430000000000007</v>
      </c>
      <c r="DJ80" s="251">
        <v>80.209999999999994</v>
      </c>
      <c r="DK80" s="251">
        <v>79.11</v>
      </c>
      <c r="DL80" s="251">
        <v>88.81</v>
      </c>
      <c r="DM80" s="251">
        <v>89.93</v>
      </c>
      <c r="DN80" s="252">
        <v>83.5</v>
      </c>
      <c r="DO80" s="251">
        <v>77.75</v>
      </c>
      <c r="DP80" s="251">
        <v>81.540000000000006</v>
      </c>
      <c r="DQ80" s="251">
        <v>82.6</v>
      </c>
      <c r="DR80" s="251">
        <v>80.81</v>
      </c>
      <c r="DS80" s="251">
        <v>80.239999999999995</v>
      </c>
      <c r="DT80" s="256">
        <v>80.59</v>
      </c>
      <c r="DU80" s="251">
        <v>83.01</v>
      </c>
      <c r="DV80" s="251">
        <v>84.88</v>
      </c>
      <c r="DW80" s="251">
        <v>85.39</v>
      </c>
      <c r="DX80" s="251">
        <v>82.27</v>
      </c>
      <c r="DY80" s="251">
        <v>80.97</v>
      </c>
      <c r="DZ80" s="256">
        <v>83.3</v>
      </c>
      <c r="EA80" s="102"/>
      <c r="EB80" s="102"/>
      <c r="EC80" s="102"/>
      <c r="ED80" s="102"/>
      <c r="EE80" s="102"/>
      <c r="EF80" s="102"/>
      <c r="EG80" s="102"/>
      <c r="EH80" s="102"/>
      <c r="EI80" s="102"/>
      <c r="EJ80" s="102"/>
      <c r="EK80" s="102"/>
      <c r="EL80" s="102"/>
      <c r="EM80" s="102"/>
      <c r="EN80" s="102"/>
      <c r="EO80" s="102"/>
      <c r="EP80" s="102"/>
      <c r="EQ80" s="102"/>
      <c r="ER80" s="102"/>
      <c r="ES80" s="102"/>
      <c r="ET80" s="102"/>
      <c r="EU80" s="103"/>
    </row>
    <row r="81" spans="1:151" s="43" customFormat="1" ht="24.75" hidden="1" customHeight="1" x14ac:dyDescent="0.2">
      <c r="A81" s="95">
        <v>65</v>
      </c>
      <c r="B81" s="96">
        <v>9</v>
      </c>
      <c r="C81" s="97" t="s">
        <v>572</v>
      </c>
      <c r="D81" s="98" t="s">
        <v>16</v>
      </c>
      <c r="E81" s="99" t="s">
        <v>89</v>
      </c>
      <c r="F81" s="235">
        <v>80.989999999999995</v>
      </c>
      <c r="G81" s="244">
        <v>82.38</v>
      </c>
      <c r="H81" s="245">
        <v>83.54</v>
      </c>
      <c r="I81" s="244">
        <v>78.38</v>
      </c>
      <c r="J81" s="245">
        <v>78.13</v>
      </c>
      <c r="K81" s="244">
        <v>84.75</v>
      </c>
      <c r="L81" s="245">
        <v>82.65</v>
      </c>
      <c r="M81" s="244">
        <v>75.040000000000006</v>
      </c>
      <c r="N81" s="245">
        <v>78.989999999999995</v>
      </c>
      <c r="O81" s="246">
        <v>85</v>
      </c>
      <c r="P81" s="28"/>
      <c r="Q81" s="250">
        <v>71.11</v>
      </c>
      <c r="R81" s="251">
        <v>81.97</v>
      </c>
      <c r="S81" s="251">
        <v>58.06</v>
      </c>
      <c r="T81" s="251">
        <v>73.239999999999995</v>
      </c>
      <c r="U81" s="251">
        <v>83.06</v>
      </c>
      <c r="V81" s="252">
        <v>73.459999999999994</v>
      </c>
      <c r="W81" s="251">
        <v>78.61</v>
      </c>
      <c r="X81" s="251">
        <v>86.94</v>
      </c>
      <c r="Y81" s="251">
        <v>88.06</v>
      </c>
      <c r="Z81" s="251">
        <v>65.709999999999994</v>
      </c>
      <c r="AA81" s="251">
        <v>90.56</v>
      </c>
      <c r="AB81" s="251">
        <v>72.5</v>
      </c>
      <c r="AC81" s="252">
        <v>80.47</v>
      </c>
      <c r="AD81" s="251">
        <v>77.78</v>
      </c>
      <c r="AE81" s="251">
        <v>71.39</v>
      </c>
      <c r="AF81" s="251">
        <v>70.28</v>
      </c>
      <c r="AG81" s="251">
        <v>74.72</v>
      </c>
      <c r="AH81" s="251">
        <v>68.06</v>
      </c>
      <c r="AI81" s="252">
        <v>72.44</v>
      </c>
      <c r="AJ81" s="251">
        <v>84.11</v>
      </c>
      <c r="AK81" s="251">
        <v>79.17</v>
      </c>
      <c r="AL81" s="251">
        <v>80.27</v>
      </c>
      <c r="AM81" s="251">
        <v>82.74</v>
      </c>
      <c r="AN81" s="251">
        <v>80.56</v>
      </c>
      <c r="AO81" s="252">
        <v>81.38</v>
      </c>
      <c r="AP81" s="251">
        <v>88.45</v>
      </c>
      <c r="AQ81" s="251">
        <v>78.06</v>
      </c>
      <c r="AR81" s="251">
        <v>87.22</v>
      </c>
      <c r="AS81" s="251">
        <v>53.24</v>
      </c>
      <c r="AT81" s="252">
        <v>76.78</v>
      </c>
      <c r="AU81" s="251">
        <v>84.51</v>
      </c>
      <c r="AV81" s="251">
        <v>83.94</v>
      </c>
      <c r="AW81" s="251">
        <v>78.33</v>
      </c>
      <c r="AX81" s="251">
        <v>72.11</v>
      </c>
      <c r="AY81" s="251">
        <v>69.28</v>
      </c>
      <c r="AZ81" s="252">
        <v>77.680000000000007</v>
      </c>
      <c r="BA81" s="251">
        <v>78.06</v>
      </c>
      <c r="BB81" s="251">
        <v>73.709999999999994</v>
      </c>
      <c r="BC81" s="251">
        <v>76.11</v>
      </c>
      <c r="BD81" s="251">
        <v>77.22</v>
      </c>
      <c r="BE81" s="251">
        <v>87.78</v>
      </c>
      <c r="BF81" s="252">
        <v>78.599999999999994</v>
      </c>
      <c r="BG81" s="251">
        <v>89.17</v>
      </c>
      <c r="BH81" s="251">
        <v>91.94</v>
      </c>
      <c r="BI81" s="251">
        <v>86.94</v>
      </c>
      <c r="BJ81" s="251">
        <v>78.33</v>
      </c>
      <c r="BK81" s="251">
        <v>91.11</v>
      </c>
      <c r="BL81" s="252">
        <v>87.5</v>
      </c>
      <c r="BM81" s="251">
        <v>87.78</v>
      </c>
      <c r="BN81" s="251">
        <v>84.44</v>
      </c>
      <c r="BO81" s="251">
        <v>86.11</v>
      </c>
      <c r="BP81" s="251">
        <v>84.72</v>
      </c>
      <c r="BQ81" s="251">
        <v>72.680000000000007</v>
      </c>
      <c r="BR81" s="252">
        <v>83.18</v>
      </c>
      <c r="BS81" s="251">
        <v>89.01</v>
      </c>
      <c r="BT81" s="251">
        <v>87.22</v>
      </c>
      <c r="BU81" s="251">
        <v>87.78</v>
      </c>
      <c r="BV81" s="251">
        <v>82.29</v>
      </c>
      <c r="BW81" s="251">
        <v>85.28</v>
      </c>
      <c r="BX81" s="252">
        <v>86.33</v>
      </c>
      <c r="BY81" s="251">
        <v>82.78</v>
      </c>
      <c r="BZ81" s="251">
        <v>80</v>
      </c>
      <c r="CA81" s="251">
        <v>78.89</v>
      </c>
      <c r="CB81" s="251">
        <v>74.650000000000006</v>
      </c>
      <c r="CC81" s="251">
        <v>80.86</v>
      </c>
      <c r="CD81" s="252">
        <v>79.44</v>
      </c>
      <c r="CE81" s="251">
        <v>83.94</v>
      </c>
      <c r="CF81" s="251">
        <v>84.72</v>
      </c>
      <c r="CG81" s="251">
        <v>83.61</v>
      </c>
      <c r="CH81" s="251">
        <v>81.92</v>
      </c>
      <c r="CI81" s="251">
        <v>82.74</v>
      </c>
      <c r="CJ81" s="252">
        <v>83.38</v>
      </c>
      <c r="CK81" s="251">
        <v>74.25</v>
      </c>
      <c r="CL81" s="251">
        <v>81.69</v>
      </c>
      <c r="CM81" s="251">
        <v>92.88</v>
      </c>
      <c r="CN81" s="251">
        <v>73.62</v>
      </c>
      <c r="CO81" s="251">
        <v>78.36</v>
      </c>
      <c r="CP81" s="252">
        <v>80.22</v>
      </c>
      <c r="CQ81" s="251">
        <v>83.61</v>
      </c>
      <c r="CR81" s="251">
        <v>78.61</v>
      </c>
      <c r="CS81" s="251">
        <v>83.33</v>
      </c>
      <c r="CT81" s="251">
        <v>83.61</v>
      </c>
      <c r="CU81" s="251">
        <v>83.33</v>
      </c>
      <c r="CV81" s="252">
        <v>82.5</v>
      </c>
      <c r="CW81" s="251">
        <v>77.430000000000007</v>
      </c>
      <c r="CX81" s="251">
        <v>72.11</v>
      </c>
      <c r="CY81" s="251">
        <v>77.78</v>
      </c>
      <c r="CZ81" s="251">
        <v>72.680000000000007</v>
      </c>
      <c r="DA81" s="251">
        <v>80</v>
      </c>
      <c r="DB81" s="252">
        <v>76.010000000000005</v>
      </c>
      <c r="DC81" s="251"/>
      <c r="DD81" s="251"/>
      <c r="DE81" s="251"/>
      <c r="DF81" s="251"/>
      <c r="DG81" s="251"/>
      <c r="DH81" s="252"/>
      <c r="DI81" s="251">
        <v>81.94</v>
      </c>
      <c r="DJ81" s="251">
        <v>82.78</v>
      </c>
      <c r="DK81" s="251">
        <v>83.33</v>
      </c>
      <c r="DL81" s="251">
        <v>91.67</v>
      </c>
      <c r="DM81" s="251">
        <v>89.44</v>
      </c>
      <c r="DN81" s="252">
        <v>85.83</v>
      </c>
      <c r="DO81" s="251">
        <v>85.83</v>
      </c>
      <c r="DP81" s="251">
        <v>90.83</v>
      </c>
      <c r="DQ81" s="251">
        <v>91.39</v>
      </c>
      <c r="DR81" s="251">
        <v>92.78</v>
      </c>
      <c r="DS81" s="251">
        <v>81.39</v>
      </c>
      <c r="DT81" s="256">
        <v>88.44</v>
      </c>
      <c r="DU81" s="251">
        <v>85.28</v>
      </c>
      <c r="DV81" s="251">
        <v>85</v>
      </c>
      <c r="DW81" s="251">
        <v>81.39</v>
      </c>
      <c r="DX81" s="251">
        <v>80.849999999999994</v>
      </c>
      <c r="DY81" s="251">
        <v>83.89</v>
      </c>
      <c r="DZ81" s="256">
        <v>83.29</v>
      </c>
      <c r="EA81" s="102"/>
      <c r="EB81" s="102"/>
      <c r="EC81" s="102"/>
      <c r="ED81" s="102"/>
      <c r="EE81" s="102"/>
      <c r="EF81" s="102"/>
      <c r="EG81" s="102"/>
      <c r="EH81" s="102"/>
      <c r="EI81" s="102"/>
      <c r="EJ81" s="102"/>
      <c r="EK81" s="102"/>
      <c r="EL81" s="102"/>
      <c r="EM81" s="102"/>
      <c r="EN81" s="102"/>
      <c r="EO81" s="102"/>
      <c r="EP81" s="102"/>
      <c r="EQ81" s="102"/>
      <c r="ER81" s="102"/>
      <c r="ES81" s="102"/>
      <c r="ET81" s="102"/>
      <c r="EU81" s="103"/>
    </row>
    <row r="82" spans="1:151" s="43" customFormat="1" ht="24.75" hidden="1" customHeight="1" x14ac:dyDescent="0.2">
      <c r="A82" s="95">
        <v>66</v>
      </c>
      <c r="B82" s="96">
        <v>9</v>
      </c>
      <c r="C82" s="97" t="s">
        <v>572</v>
      </c>
      <c r="D82" s="98" t="s">
        <v>18</v>
      </c>
      <c r="E82" s="99" t="s">
        <v>90</v>
      </c>
      <c r="F82" s="235">
        <v>80.14</v>
      </c>
      <c r="G82" s="244">
        <v>82.28</v>
      </c>
      <c r="H82" s="245">
        <v>80.42</v>
      </c>
      <c r="I82" s="244">
        <v>81.900000000000006</v>
      </c>
      <c r="J82" s="245">
        <v>77.08</v>
      </c>
      <c r="K82" s="244">
        <v>83.72</v>
      </c>
      <c r="L82" s="245">
        <v>81.319999999999993</v>
      </c>
      <c r="M82" s="244">
        <v>74.099999999999994</v>
      </c>
      <c r="N82" s="245">
        <v>76.819999999999993</v>
      </c>
      <c r="O82" s="246">
        <v>83.57</v>
      </c>
      <c r="P82" s="28"/>
      <c r="Q82" s="250">
        <v>77.45</v>
      </c>
      <c r="R82" s="251">
        <v>84.74</v>
      </c>
      <c r="S82" s="251">
        <v>70.349999999999994</v>
      </c>
      <c r="T82" s="251">
        <v>73.55</v>
      </c>
      <c r="U82" s="251">
        <v>82.54</v>
      </c>
      <c r="V82" s="252">
        <v>77.72</v>
      </c>
      <c r="W82" s="251">
        <v>67.8</v>
      </c>
      <c r="X82" s="251">
        <v>85.62</v>
      </c>
      <c r="Y82" s="251">
        <v>86.96</v>
      </c>
      <c r="Z82" s="251">
        <v>74.16</v>
      </c>
      <c r="AA82" s="251">
        <v>89.29</v>
      </c>
      <c r="AB82" s="251">
        <v>67.069999999999993</v>
      </c>
      <c r="AC82" s="252">
        <v>78.540000000000006</v>
      </c>
      <c r="AD82" s="251">
        <v>75.39</v>
      </c>
      <c r="AE82" s="251">
        <v>70.959999999999994</v>
      </c>
      <c r="AF82" s="251">
        <v>72.27</v>
      </c>
      <c r="AG82" s="251">
        <v>75.260000000000005</v>
      </c>
      <c r="AH82" s="251">
        <v>71.33</v>
      </c>
      <c r="AI82" s="252">
        <v>73.040000000000006</v>
      </c>
      <c r="AJ82" s="251">
        <v>87.15</v>
      </c>
      <c r="AK82" s="251">
        <v>80.12</v>
      </c>
      <c r="AL82" s="251">
        <v>86.65</v>
      </c>
      <c r="AM82" s="251">
        <v>82.94</v>
      </c>
      <c r="AN82" s="251">
        <v>82.66</v>
      </c>
      <c r="AO82" s="252">
        <v>83.91</v>
      </c>
      <c r="AP82" s="251">
        <v>85.37</v>
      </c>
      <c r="AQ82" s="251">
        <v>77.08</v>
      </c>
      <c r="AR82" s="251">
        <v>80.33</v>
      </c>
      <c r="AS82" s="251">
        <v>53.56</v>
      </c>
      <c r="AT82" s="252">
        <v>74.239999999999995</v>
      </c>
      <c r="AU82" s="251">
        <v>81.89</v>
      </c>
      <c r="AV82" s="251">
        <v>80.87</v>
      </c>
      <c r="AW82" s="251">
        <v>75.42</v>
      </c>
      <c r="AX82" s="251">
        <v>70.569999999999993</v>
      </c>
      <c r="AY82" s="251">
        <v>66.66</v>
      </c>
      <c r="AZ82" s="252">
        <v>75.180000000000007</v>
      </c>
      <c r="BA82" s="251">
        <v>77.7</v>
      </c>
      <c r="BB82" s="251">
        <v>73.28</v>
      </c>
      <c r="BC82" s="251">
        <v>75.08</v>
      </c>
      <c r="BD82" s="251">
        <v>70.34</v>
      </c>
      <c r="BE82" s="251">
        <v>84.5</v>
      </c>
      <c r="BF82" s="252">
        <v>76.2</v>
      </c>
      <c r="BG82" s="251">
        <v>88.61</v>
      </c>
      <c r="BH82" s="251">
        <v>89.31</v>
      </c>
      <c r="BI82" s="251">
        <v>82.48</v>
      </c>
      <c r="BJ82" s="251">
        <v>79.59</v>
      </c>
      <c r="BK82" s="251">
        <v>90.66</v>
      </c>
      <c r="BL82" s="252">
        <v>86.15</v>
      </c>
      <c r="BM82" s="251">
        <v>87.94</v>
      </c>
      <c r="BN82" s="251">
        <v>84.39</v>
      </c>
      <c r="BO82" s="251">
        <v>85.48</v>
      </c>
      <c r="BP82" s="251">
        <v>84.3</v>
      </c>
      <c r="BQ82" s="251">
        <v>77.08</v>
      </c>
      <c r="BR82" s="252">
        <v>83.88</v>
      </c>
      <c r="BS82" s="251">
        <v>82.01</v>
      </c>
      <c r="BT82" s="251">
        <v>84.61</v>
      </c>
      <c r="BU82" s="251">
        <v>86.09</v>
      </c>
      <c r="BV82" s="251">
        <v>80.55</v>
      </c>
      <c r="BW82" s="251">
        <v>84.5</v>
      </c>
      <c r="BX82" s="252">
        <v>83.57</v>
      </c>
      <c r="BY82" s="251">
        <v>82.67</v>
      </c>
      <c r="BZ82" s="251">
        <v>80.11</v>
      </c>
      <c r="CA82" s="251">
        <v>77.680000000000007</v>
      </c>
      <c r="CB82" s="251">
        <v>73.03</v>
      </c>
      <c r="CC82" s="251">
        <v>79.09</v>
      </c>
      <c r="CD82" s="252">
        <v>78.53</v>
      </c>
      <c r="CE82" s="251">
        <v>84.38</v>
      </c>
      <c r="CF82" s="251">
        <v>80.430000000000007</v>
      </c>
      <c r="CG82" s="251">
        <v>81.61</v>
      </c>
      <c r="CH82" s="251">
        <v>80.180000000000007</v>
      </c>
      <c r="CI82" s="251">
        <v>76.5</v>
      </c>
      <c r="CJ82" s="252">
        <v>80.63</v>
      </c>
      <c r="CK82" s="251">
        <v>80.08</v>
      </c>
      <c r="CL82" s="251">
        <v>80.28</v>
      </c>
      <c r="CM82" s="251">
        <v>90.26</v>
      </c>
      <c r="CN82" s="251">
        <v>71.69</v>
      </c>
      <c r="CO82" s="251">
        <v>82.16</v>
      </c>
      <c r="CP82" s="252">
        <v>80.95</v>
      </c>
      <c r="CQ82" s="251">
        <v>83.74</v>
      </c>
      <c r="CR82" s="251">
        <v>74.180000000000007</v>
      </c>
      <c r="CS82" s="251">
        <v>82.75</v>
      </c>
      <c r="CT82" s="251">
        <v>80.83</v>
      </c>
      <c r="CU82" s="251">
        <v>83.43</v>
      </c>
      <c r="CV82" s="252">
        <v>80.98</v>
      </c>
      <c r="CW82" s="251">
        <v>71.5</v>
      </c>
      <c r="CX82" s="251">
        <v>70.87</v>
      </c>
      <c r="CY82" s="251">
        <v>73.61</v>
      </c>
      <c r="CZ82" s="251">
        <v>68.75</v>
      </c>
      <c r="DA82" s="251">
        <v>81.05</v>
      </c>
      <c r="DB82" s="252">
        <v>73.17</v>
      </c>
      <c r="DC82" s="251"/>
      <c r="DD82" s="251"/>
      <c r="DE82" s="251"/>
      <c r="DF82" s="251"/>
      <c r="DG82" s="251"/>
      <c r="DH82" s="252"/>
      <c r="DI82" s="251">
        <v>81.680000000000007</v>
      </c>
      <c r="DJ82" s="251">
        <v>82.17</v>
      </c>
      <c r="DK82" s="251">
        <v>80.59</v>
      </c>
      <c r="DL82" s="251">
        <v>88.66</v>
      </c>
      <c r="DM82" s="251">
        <v>87.27</v>
      </c>
      <c r="DN82" s="252">
        <v>84.08</v>
      </c>
      <c r="DO82" s="251">
        <v>83.03</v>
      </c>
      <c r="DP82" s="251">
        <v>86.26</v>
      </c>
      <c r="DQ82" s="251">
        <v>85.84</v>
      </c>
      <c r="DR82" s="251">
        <v>83.98</v>
      </c>
      <c r="DS82" s="251">
        <v>83.63</v>
      </c>
      <c r="DT82" s="256">
        <v>84.55</v>
      </c>
      <c r="DU82" s="251">
        <v>87.46</v>
      </c>
      <c r="DV82" s="251">
        <v>87.02</v>
      </c>
      <c r="DW82" s="251">
        <v>87.01</v>
      </c>
      <c r="DX82" s="251">
        <v>84.27</v>
      </c>
      <c r="DY82" s="251">
        <v>84.57</v>
      </c>
      <c r="DZ82" s="256">
        <v>86.07</v>
      </c>
      <c r="EA82" s="102"/>
      <c r="EB82" s="102"/>
      <c r="EC82" s="102"/>
      <c r="ED82" s="102"/>
      <c r="EE82" s="102"/>
      <c r="EF82" s="102"/>
      <c r="EG82" s="102"/>
      <c r="EH82" s="102"/>
      <c r="EI82" s="102"/>
      <c r="EJ82" s="102"/>
      <c r="EK82" s="102"/>
      <c r="EL82" s="102"/>
      <c r="EM82" s="102"/>
      <c r="EN82" s="102"/>
      <c r="EO82" s="102"/>
      <c r="EP82" s="102"/>
      <c r="EQ82" s="102"/>
      <c r="ER82" s="102"/>
      <c r="ES82" s="102"/>
      <c r="ET82" s="102"/>
      <c r="EU82" s="103"/>
    </row>
    <row r="83" spans="1:151" s="43" customFormat="1" ht="24.75" hidden="1" customHeight="1" x14ac:dyDescent="0.2">
      <c r="A83" s="95">
        <v>67</v>
      </c>
      <c r="B83" s="96">
        <v>9</v>
      </c>
      <c r="C83" s="97" t="s">
        <v>572</v>
      </c>
      <c r="D83" s="98" t="s">
        <v>91</v>
      </c>
      <c r="E83" s="99" t="s">
        <v>92</v>
      </c>
      <c r="F83" s="235">
        <v>83.05</v>
      </c>
      <c r="G83" s="244">
        <v>83.72</v>
      </c>
      <c r="H83" s="245">
        <v>83.35</v>
      </c>
      <c r="I83" s="244">
        <v>83.42</v>
      </c>
      <c r="J83" s="245">
        <v>81.5</v>
      </c>
      <c r="K83" s="244">
        <v>84.65</v>
      </c>
      <c r="L83" s="245">
        <v>83.59</v>
      </c>
      <c r="M83" s="244">
        <v>80.5</v>
      </c>
      <c r="N83" s="245">
        <v>81.209999999999994</v>
      </c>
      <c r="O83" s="246">
        <v>85.53</v>
      </c>
      <c r="P83" s="28"/>
      <c r="Q83" s="250">
        <v>80.959999999999994</v>
      </c>
      <c r="R83" s="251">
        <v>88.02</v>
      </c>
      <c r="S83" s="251">
        <v>77.849999999999994</v>
      </c>
      <c r="T83" s="251">
        <v>80.849999999999994</v>
      </c>
      <c r="U83" s="251">
        <v>85.47</v>
      </c>
      <c r="V83" s="252">
        <v>82.64</v>
      </c>
      <c r="W83" s="251">
        <v>78.75</v>
      </c>
      <c r="X83" s="251">
        <v>88.03</v>
      </c>
      <c r="Y83" s="251">
        <v>86.62</v>
      </c>
      <c r="Z83" s="251">
        <v>77.790000000000006</v>
      </c>
      <c r="AA83" s="251">
        <v>91.58</v>
      </c>
      <c r="AB83" s="251">
        <v>75.31</v>
      </c>
      <c r="AC83" s="252">
        <v>83.04</v>
      </c>
      <c r="AD83" s="251">
        <v>81.62</v>
      </c>
      <c r="AE83" s="251">
        <v>79.680000000000007</v>
      </c>
      <c r="AF83" s="251">
        <v>79.62</v>
      </c>
      <c r="AG83" s="251">
        <v>81.709999999999994</v>
      </c>
      <c r="AH83" s="251">
        <v>80.23</v>
      </c>
      <c r="AI83" s="252">
        <v>80.569999999999993</v>
      </c>
      <c r="AJ83" s="251">
        <v>89.18</v>
      </c>
      <c r="AK83" s="251">
        <v>82.97</v>
      </c>
      <c r="AL83" s="251">
        <v>82.98</v>
      </c>
      <c r="AM83" s="251">
        <v>83.68</v>
      </c>
      <c r="AN83" s="251">
        <v>78.72</v>
      </c>
      <c r="AO83" s="252">
        <v>83.51</v>
      </c>
      <c r="AP83" s="251">
        <v>84.23</v>
      </c>
      <c r="AQ83" s="251">
        <v>83.94</v>
      </c>
      <c r="AR83" s="251">
        <v>81.349999999999994</v>
      </c>
      <c r="AS83" s="251">
        <v>63.84</v>
      </c>
      <c r="AT83" s="252">
        <v>78.45</v>
      </c>
      <c r="AU83" s="251">
        <v>84.94</v>
      </c>
      <c r="AV83" s="251">
        <v>81.93</v>
      </c>
      <c r="AW83" s="251">
        <v>81.010000000000005</v>
      </c>
      <c r="AX83" s="251">
        <v>78.069999999999993</v>
      </c>
      <c r="AY83" s="251">
        <v>76.09</v>
      </c>
      <c r="AZ83" s="252">
        <v>80.430000000000007</v>
      </c>
      <c r="BA83" s="251">
        <v>81.760000000000005</v>
      </c>
      <c r="BB83" s="251">
        <v>77.88</v>
      </c>
      <c r="BC83" s="251">
        <v>78.239999999999995</v>
      </c>
      <c r="BD83" s="251">
        <v>81.11</v>
      </c>
      <c r="BE83" s="251">
        <v>84.88</v>
      </c>
      <c r="BF83" s="252">
        <v>80.790000000000006</v>
      </c>
      <c r="BG83" s="251">
        <v>87.82</v>
      </c>
      <c r="BH83" s="251">
        <v>88.21</v>
      </c>
      <c r="BI83" s="251">
        <v>82.88</v>
      </c>
      <c r="BJ83" s="251">
        <v>81.77</v>
      </c>
      <c r="BK83" s="251">
        <v>92.58</v>
      </c>
      <c r="BL83" s="252">
        <v>86.67</v>
      </c>
      <c r="BM83" s="251">
        <v>83.66</v>
      </c>
      <c r="BN83" s="251">
        <v>85.2</v>
      </c>
      <c r="BO83" s="251">
        <v>86.33</v>
      </c>
      <c r="BP83" s="251">
        <v>86.66</v>
      </c>
      <c r="BQ83" s="251">
        <v>81.8</v>
      </c>
      <c r="BR83" s="252">
        <v>84.74</v>
      </c>
      <c r="BS83" s="251">
        <v>84.14</v>
      </c>
      <c r="BT83" s="251">
        <v>85.06</v>
      </c>
      <c r="BU83" s="251">
        <v>86.41</v>
      </c>
      <c r="BV83" s="251">
        <v>82.09</v>
      </c>
      <c r="BW83" s="251">
        <v>85.1</v>
      </c>
      <c r="BX83" s="252">
        <v>84.56</v>
      </c>
      <c r="BY83" s="251">
        <v>85.4</v>
      </c>
      <c r="BZ83" s="251">
        <v>84.2</v>
      </c>
      <c r="CA83" s="251">
        <v>80.52</v>
      </c>
      <c r="CB83" s="251">
        <v>78.06</v>
      </c>
      <c r="CC83" s="251">
        <v>82.45</v>
      </c>
      <c r="CD83" s="252">
        <v>82.13</v>
      </c>
      <c r="CE83" s="251">
        <v>83.6</v>
      </c>
      <c r="CF83" s="251">
        <v>84.55</v>
      </c>
      <c r="CG83" s="251">
        <v>83.88</v>
      </c>
      <c r="CH83" s="251">
        <v>82.87</v>
      </c>
      <c r="CI83" s="251">
        <v>84.78</v>
      </c>
      <c r="CJ83" s="252">
        <v>83.94</v>
      </c>
      <c r="CK83" s="251">
        <v>84.62</v>
      </c>
      <c r="CL83" s="251">
        <v>83.49</v>
      </c>
      <c r="CM83" s="251">
        <v>90.1</v>
      </c>
      <c r="CN83" s="251">
        <v>78.89</v>
      </c>
      <c r="CO83" s="251">
        <v>86.13</v>
      </c>
      <c r="CP83" s="252">
        <v>84.66</v>
      </c>
      <c r="CQ83" s="251">
        <v>85.63</v>
      </c>
      <c r="CR83" s="251">
        <v>83.3</v>
      </c>
      <c r="CS83" s="251">
        <v>85.46</v>
      </c>
      <c r="CT83" s="251">
        <v>83.29</v>
      </c>
      <c r="CU83" s="251">
        <v>84.24</v>
      </c>
      <c r="CV83" s="252">
        <v>84.39</v>
      </c>
      <c r="CW83" s="251">
        <v>77.05</v>
      </c>
      <c r="CX83" s="251">
        <v>76.209999999999994</v>
      </c>
      <c r="CY83" s="251">
        <v>77.569999999999993</v>
      </c>
      <c r="CZ83" s="251">
        <v>76.91</v>
      </c>
      <c r="DA83" s="251">
        <v>83.91</v>
      </c>
      <c r="DB83" s="252">
        <v>78.33</v>
      </c>
      <c r="DC83" s="251"/>
      <c r="DD83" s="251"/>
      <c r="DE83" s="251"/>
      <c r="DF83" s="251"/>
      <c r="DG83" s="251"/>
      <c r="DH83" s="252"/>
      <c r="DI83" s="251">
        <v>83.4</v>
      </c>
      <c r="DJ83" s="251">
        <v>83.86</v>
      </c>
      <c r="DK83" s="251">
        <v>82.03</v>
      </c>
      <c r="DL83" s="251">
        <v>87.52</v>
      </c>
      <c r="DM83" s="251">
        <v>88.38</v>
      </c>
      <c r="DN83" s="252">
        <v>85.04</v>
      </c>
      <c r="DO83" s="251">
        <v>84.4</v>
      </c>
      <c r="DP83" s="251">
        <v>87.86</v>
      </c>
      <c r="DQ83" s="251">
        <v>86.36</v>
      </c>
      <c r="DR83" s="251">
        <v>85.14</v>
      </c>
      <c r="DS83" s="251">
        <v>85.65</v>
      </c>
      <c r="DT83" s="256">
        <v>85.88</v>
      </c>
      <c r="DU83" s="251">
        <v>82.33</v>
      </c>
      <c r="DV83" s="251">
        <v>85.34</v>
      </c>
      <c r="DW83" s="251">
        <v>85.26</v>
      </c>
      <c r="DX83" s="251">
        <v>83.36</v>
      </c>
      <c r="DY83" s="251">
        <v>84.71</v>
      </c>
      <c r="DZ83" s="256">
        <v>84.2</v>
      </c>
      <c r="EA83" s="102"/>
      <c r="EB83" s="102"/>
      <c r="EC83" s="102"/>
      <c r="ED83" s="102"/>
      <c r="EE83" s="102"/>
      <c r="EF83" s="102"/>
      <c r="EG83" s="102"/>
      <c r="EH83" s="102"/>
      <c r="EI83" s="102"/>
      <c r="EJ83" s="102"/>
      <c r="EK83" s="102"/>
      <c r="EL83" s="102"/>
      <c r="EM83" s="102"/>
      <c r="EN83" s="102"/>
      <c r="EO83" s="102"/>
      <c r="EP83" s="102"/>
      <c r="EQ83" s="102"/>
      <c r="ER83" s="102"/>
      <c r="ES83" s="102"/>
      <c r="ET83" s="102"/>
      <c r="EU83" s="103"/>
    </row>
    <row r="84" spans="1:151" s="43" customFormat="1" ht="24.75" hidden="1" customHeight="1" x14ac:dyDescent="0.2">
      <c r="A84" s="95">
        <v>68</v>
      </c>
      <c r="B84" s="96">
        <v>9</v>
      </c>
      <c r="C84" s="97" t="s">
        <v>572</v>
      </c>
      <c r="D84" s="98" t="s">
        <v>93</v>
      </c>
      <c r="E84" s="99" t="s">
        <v>94</v>
      </c>
      <c r="F84" s="235">
        <v>90.66</v>
      </c>
      <c r="G84" s="244">
        <v>92.2</v>
      </c>
      <c r="H84" s="245">
        <v>93.06</v>
      </c>
      <c r="I84" s="244">
        <v>91.17</v>
      </c>
      <c r="J84" s="245">
        <v>88.93</v>
      </c>
      <c r="K84" s="244">
        <v>93.42</v>
      </c>
      <c r="L84" s="245">
        <v>90.73</v>
      </c>
      <c r="M84" s="244">
        <v>86.84</v>
      </c>
      <c r="N84" s="245">
        <v>86.74</v>
      </c>
      <c r="O84" s="246">
        <v>92.75</v>
      </c>
      <c r="P84" s="28"/>
      <c r="Q84" s="250">
        <v>86.36</v>
      </c>
      <c r="R84" s="251">
        <v>92.12</v>
      </c>
      <c r="S84" s="251">
        <v>78.77</v>
      </c>
      <c r="T84" s="251">
        <v>92.12</v>
      </c>
      <c r="U84" s="251">
        <v>91.82</v>
      </c>
      <c r="V84" s="252">
        <v>88.27</v>
      </c>
      <c r="W84" s="251">
        <v>84.62</v>
      </c>
      <c r="X84" s="251">
        <v>91.82</v>
      </c>
      <c r="Y84" s="251">
        <v>91.52</v>
      </c>
      <c r="Z84" s="251">
        <v>73.44</v>
      </c>
      <c r="AA84" s="251">
        <v>93.94</v>
      </c>
      <c r="AB84" s="251">
        <v>83.13</v>
      </c>
      <c r="AC84" s="252">
        <v>86.5</v>
      </c>
      <c r="AD84" s="251">
        <v>86.06</v>
      </c>
      <c r="AE84" s="251">
        <v>89.7</v>
      </c>
      <c r="AF84" s="251">
        <v>89.09</v>
      </c>
      <c r="AG84" s="251">
        <v>88.79</v>
      </c>
      <c r="AH84" s="251">
        <v>85.15</v>
      </c>
      <c r="AI84" s="252">
        <v>87.76</v>
      </c>
      <c r="AJ84" s="251">
        <v>92.42</v>
      </c>
      <c r="AK84" s="251">
        <v>89.09</v>
      </c>
      <c r="AL84" s="251">
        <v>95.15</v>
      </c>
      <c r="AM84" s="251">
        <v>93.03</v>
      </c>
      <c r="AN84" s="251">
        <v>92.12</v>
      </c>
      <c r="AO84" s="252">
        <v>92.36</v>
      </c>
      <c r="AP84" s="251">
        <v>95.08</v>
      </c>
      <c r="AQ84" s="251">
        <v>92.62</v>
      </c>
      <c r="AR84" s="251">
        <v>95.15</v>
      </c>
      <c r="AS84" s="251">
        <v>64.760000000000005</v>
      </c>
      <c r="AT84" s="252">
        <v>87.1</v>
      </c>
      <c r="AU84" s="251">
        <v>88.79</v>
      </c>
      <c r="AV84" s="251">
        <v>88.92</v>
      </c>
      <c r="AW84" s="251">
        <v>87.58</v>
      </c>
      <c r="AX84" s="251">
        <v>81.849999999999994</v>
      </c>
      <c r="AY84" s="251">
        <v>82.22</v>
      </c>
      <c r="AZ84" s="252">
        <v>85.91</v>
      </c>
      <c r="BA84" s="251">
        <v>91.69</v>
      </c>
      <c r="BB84" s="251">
        <v>89.23</v>
      </c>
      <c r="BC84" s="251">
        <v>91.08</v>
      </c>
      <c r="BD84" s="251">
        <v>92.73</v>
      </c>
      <c r="BE84" s="251">
        <v>94.55</v>
      </c>
      <c r="BF84" s="252">
        <v>91.87</v>
      </c>
      <c r="BG84" s="251">
        <v>94.85</v>
      </c>
      <c r="BH84" s="251">
        <v>95.08</v>
      </c>
      <c r="BI84" s="251">
        <v>92.73</v>
      </c>
      <c r="BJ84" s="251">
        <v>91.82</v>
      </c>
      <c r="BK84" s="251">
        <v>93.33</v>
      </c>
      <c r="BL84" s="252">
        <v>93.56</v>
      </c>
      <c r="BM84" s="251">
        <v>95.76</v>
      </c>
      <c r="BN84" s="251">
        <v>96.67</v>
      </c>
      <c r="BO84" s="251">
        <v>93.54</v>
      </c>
      <c r="BP84" s="251">
        <v>90.91</v>
      </c>
      <c r="BQ84" s="251">
        <v>90</v>
      </c>
      <c r="BR84" s="252">
        <v>93.37</v>
      </c>
      <c r="BS84" s="251">
        <v>94.55</v>
      </c>
      <c r="BT84" s="251">
        <v>95.38</v>
      </c>
      <c r="BU84" s="251">
        <v>93.33</v>
      </c>
      <c r="BV84" s="251">
        <v>90.3</v>
      </c>
      <c r="BW84" s="251">
        <v>93.85</v>
      </c>
      <c r="BX84" s="252">
        <v>93.48</v>
      </c>
      <c r="BY84" s="251">
        <v>92.42</v>
      </c>
      <c r="BZ84" s="251">
        <v>90</v>
      </c>
      <c r="CA84" s="251">
        <v>88.79</v>
      </c>
      <c r="CB84" s="251">
        <v>83.33</v>
      </c>
      <c r="CC84" s="251">
        <v>90.3</v>
      </c>
      <c r="CD84" s="252">
        <v>88.97</v>
      </c>
      <c r="CE84" s="251">
        <v>92</v>
      </c>
      <c r="CF84" s="251">
        <v>93.33</v>
      </c>
      <c r="CG84" s="251">
        <v>91.82</v>
      </c>
      <c r="CH84" s="251">
        <v>90.61</v>
      </c>
      <c r="CI84" s="251">
        <v>92.42</v>
      </c>
      <c r="CJ84" s="252">
        <v>92.04</v>
      </c>
      <c r="CK84" s="251">
        <v>89.09</v>
      </c>
      <c r="CL84" s="251">
        <v>91.21</v>
      </c>
      <c r="CM84" s="251">
        <v>95.15</v>
      </c>
      <c r="CN84" s="251">
        <v>87.58</v>
      </c>
      <c r="CO84" s="251">
        <v>90.91</v>
      </c>
      <c r="CP84" s="252">
        <v>90.79</v>
      </c>
      <c r="CQ84" s="251">
        <v>92.12</v>
      </c>
      <c r="CR84" s="251">
        <v>89.54</v>
      </c>
      <c r="CS84" s="251">
        <v>93.54</v>
      </c>
      <c r="CT84" s="251">
        <v>90.91</v>
      </c>
      <c r="CU84" s="251">
        <v>93.64</v>
      </c>
      <c r="CV84" s="252">
        <v>91.95</v>
      </c>
      <c r="CW84" s="251">
        <v>87.69</v>
      </c>
      <c r="CX84" s="251">
        <v>84.62</v>
      </c>
      <c r="CY84" s="251">
        <v>89.54</v>
      </c>
      <c r="CZ84" s="251">
        <v>81.88</v>
      </c>
      <c r="DA84" s="251">
        <v>91.38</v>
      </c>
      <c r="DB84" s="252">
        <v>87.04</v>
      </c>
      <c r="DC84" s="251"/>
      <c r="DD84" s="251"/>
      <c r="DE84" s="251"/>
      <c r="DF84" s="251"/>
      <c r="DG84" s="251"/>
      <c r="DH84" s="252"/>
      <c r="DI84" s="251">
        <v>89.69</v>
      </c>
      <c r="DJ84" s="251">
        <v>90.61</v>
      </c>
      <c r="DK84" s="251">
        <v>92.42</v>
      </c>
      <c r="DL84" s="251">
        <v>96.36</v>
      </c>
      <c r="DM84" s="251">
        <v>93.33</v>
      </c>
      <c r="DN84" s="252">
        <v>92.5</v>
      </c>
      <c r="DO84" s="251">
        <v>93.64</v>
      </c>
      <c r="DP84" s="251">
        <v>93.94</v>
      </c>
      <c r="DQ84" s="251">
        <v>95.76</v>
      </c>
      <c r="DR84" s="251">
        <v>94.85</v>
      </c>
      <c r="DS84" s="251">
        <v>93.03</v>
      </c>
      <c r="DT84" s="256">
        <v>94.24</v>
      </c>
      <c r="DU84" s="251">
        <v>95.76</v>
      </c>
      <c r="DV84" s="251">
        <v>94.55</v>
      </c>
      <c r="DW84" s="251">
        <v>96.36</v>
      </c>
      <c r="DX84" s="251">
        <v>94.85</v>
      </c>
      <c r="DY84" s="251">
        <v>88.79</v>
      </c>
      <c r="DZ84" s="256">
        <v>94.06</v>
      </c>
      <c r="EA84" s="102"/>
      <c r="EB84" s="102"/>
      <c r="EC84" s="102"/>
      <c r="ED84" s="102"/>
      <c r="EE84" s="102"/>
      <c r="EF84" s="102"/>
      <c r="EG84" s="102"/>
      <c r="EH84" s="102"/>
      <c r="EI84" s="102"/>
      <c r="EJ84" s="102"/>
      <c r="EK84" s="102"/>
      <c r="EL84" s="102"/>
      <c r="EM84" s="102"/>
      <c r="EN84" s="102"/>
      <c r="EO84" s="102"/>
      <c r="EP84" s="102"/>
      <c r="EQ84" s="102"/>
      <c r="ER84" s="102"/>
      <c r="ES84" s="102"/>
      <c r="ET84" s="102"/>
      <c r="EU84" s="103"/>
    </row>
    <row r="85" spans="1:151" s="43" customFormat="1" ht="24.75" hidden="1" customHeight="1" x14ac:dyDescent="0.2">
      <c r="A85" s="95">
        <v>69</v>
      </c>
      <c r="B85" s="96">
        <v>9</v>
      </c>
      <c r="C85" s="97" t="s">
        <v>572</v>
      </c>
      <c r="D85" s="98" t="s">
        <v>95</v>
      </c>
      <c r="E85" s="99" t="s">
        <v>96</v>
      </c>
      <c r="F85" s="235">
        <v>77.23</v>
      </c>
      <c r="G85" s="244">
        <v>77.16</v>
      </c>
      <c r="H85" s="245">
        <v>73.48</v>
      </c>
      <c r="I85" s="244">
        <v>76.75</v>
      </c>
      <c r="J85" s="245">
        <v>69.05</v>
      </c>
      <c r="K85" s="244">
        <v>78.739999999999995</v>
      </c>
      <c r="L85" s="245">
        <v>76.19</v>
      </c>
      <c r="M85" s="244">
        <v>68.430000000000007</v>
      </c>
      <c r="N85" s="245">
        <v>74.739999999999995</v>
      </c>
      <c r="O85" s="246">
        <v>78.58</v>
      </c>
      <c r="P85" s="28"/>
      <c r="Q85" s="250">
        <v>71.94</v>
      </c>
      <c r="R85" s="251">
        <v>81.349999999999994</v>
      </c>
      <c r="S85" s="251">
        <v>66.03</v>
      </c>
      <c r="T85" s="251">
        <v>71.62</v>
      </c>
      <c r="U85" s="251">
        <v>90.23</v>
      </c>
      <c r="V85" s="252">
        <v>74.099999999999994</v>
      </c>
      <c r="W85" s="251">
        <v>66.11</v>
      </c>
      <c r="X85" s="251">
        <v>94.42</v>
      </c>
      <c r="Y85" s="251">
        <v>93.49</v>
      </c>
      <c r="Z85" s="251">
        <v>82.57</v>
      </c>
      <c r="AA85" s="251">
        <v>95.35</v>
      </c>
      <c r="AB85" s="251">
        <v>81.400000000000006</v>
      </c>
      <c r="AC85" s="252">
        <v>78.06</v>
      </c>
      <c r="AD85" s="251">
        <v>87.91</v>
      </c>
      <c r="AE85" s="251">
        <v>91.16</v>
      </c>
      <c r="AF85" s="251">
        <v>91.63</v>
      </c>
      <c r="AG85" s="251">
        <v>92.09</v>
      </c>
      <c r="AH85" s="251">
        <v>67.569999999999993</v>
      </c>
      <c r="AI85" s="252">
        <v>68.75</v>
      </c>
      <c r="AJ85" s="251">
        <v>91.82</v>
      </c>
      <c r="AK85" s="251">
        <v>90.91</v>
      </c>
      <c r="AL85" s="251">
        <v>77.53</v>
      </c>
      <c r="AM85" s="251">
        <v>90</v>
      </c>
      <c r="AN85" s="251">
        <v>85.45</v>
      </c>
      <c r="AO85" s="252">
        <v>78.150000000000006</v>
      </c>
      <c r="AP85" s="251">
        <v>96.74</v>
      </c>
      <c r="AQ85" s="251">
        <v>93.95</v>
      </c>
      <c r="AR85" s="251">
        <v>85.58</v>
      </c>
      <c r="AS85" s="251">
        <v>51.71</v>
      </c>
      <c r="AT85" s="252">
        <v>69.790000000000006</v>
      </c>
      <c r="AU85" s="251">
        <v>92.56</v>
      </c>
      <c r="AV85" s="251">
        <v>91.16</v>
      </c>
      <c r="AW85" s="251">
        <v>68.22</v>
      </c>
      <c r="AX85" s="251">
        <v>66.290000000000006</v>
      </c>
      <c r="AY85" s="251">
        <v>82.79</v>
      </c>
      <c r="AZ85" s="252">
        <v>68.099999999999994</v>
      </c>
      <c r="BA85" s="251">
        <v>92.56</v>
      </c>
      <c r="BB85" s="251">
        <v>91.16</v>
      </c>
      <c r="BC85" s="251">
        <v>67.400000000000006</v>
      </c>
      <c r="BD85" s="251">
        <v>61.08</v>
      </c>
      <c r="BE85" s="251">
        <v>89.3</v>
      </c>
      <c r="BF85" s="252">
        <v>68.760000000000005</v>
      </c>
      <c r="BG85" s="251">
        <v>83.56</v>
      </c>
      <c r="BH85" s="251">
        <v>92.56</v>
      </c>
      <c r="BI85" s="251">
        <v>93.33</v>
      </c>
      <c r="BJ85" s="251">
        <v>90.48</v>
      </c>
      <c r="BK85" s="251">
        <v>96.74</v>
      </c>
      <c r="BL85" s="252">
        <v>80.66</v>
      </c>
      <c r="BM85" s="251">
        <v>94.42</v>
      </c>
      <c r="BN85" s="251">
        <v>91.16</v>
      </c>
      <c r="BO85" s="251">
        <v>79.459999999999994</v>
      </c>
      <c r="BP85" s="251">
        <v>79.459999999999994</v>
      </c>
      <c r="BQ85" s="251">
        <v>74.17</v>
      </c>
      <c r="BR85" s="252">
        <v>78.59</v>
      </c>
      <c r="BS85" s="251">
        <v>93.02</v>
      </c>
      <c r="BT85" s="251">
        <v>91.63</v>
      </c>
      <c r="BU85" s="251">
        <v>81.08</v>
      </c>
      <c r="BV85" s="251">
        <v>75.62</v>
      </c>
      <c r="BW85" s="251">
        <v>94.88</v>
      </c>
      <c r="BX85" s="252">
        <v>78.900000000000006</v>
      </c>
      <c r="BY85" s="251">
        <v>93.02</v>
      </c>
      <c r="BZ85" s="251">
        <v>92.56</v>
      </c>
      <c r="CA85" s="251">
        <v>93.02</v>
      </c>
      <c r="CB85" s="251">
        <v>63.29</v>
      </c>
      <c r="CC85" s="251">
        <v>75.069999999999993</v>
      </c>
      <c r="CD85" s="252">
        <v>73.319999999999993</v>
      </c>
      <c r="CE85" s="251">
        <v>91.16</v>
      </c>
      <c r="CF85" s="251">
        <v>91.82</v>
      </c>
      <c r="CG85" s="251">
        <v>90.91</v>
      </c>
      <c r="CH85" s="251">
        <v>90.23</v>
      </c>
      <c r="CI85" s="251">
        <v>73.97</v>
      </c>
      <c r="CJ85" s="252">
        <v>76.16</v>
      </c>
      <c r="CK85" s="251">
        <v>85.45</v>
      </c>
      <c r="CL85" s="251">
        <v>90.7</v>
      </c>
      <c r="CM85" s="251">
        <v>91.82</v>
      </c>
      <c r="CN85" s="251">
        <v>58.57</v>
      </c>
      <c r="CO85" s="251">
        <v>90.45</v>
      </c>
      <c r="CP85" s="252">
        <v>73.540000000000006</v>
      </c>
      <c r="CQ85" s="251">
        <v>91.63</v>
      </c>
      <c r="CR85" s="251">
        <v>76.760000000000005</v>
      </c>
      <c r="CS85" s="251">
        <v>89.3</v>
      </c>
      <c r="CT85" s="251">
        <v>88.84</v>
      </c>
      <c r="CU85" s="251">
        <v>76.44</v>
      </c>
      <c r="CV85" s="252">
        <v>76.510000000000005</v>
      </c>
      <c r="CW85" s="251">
        <v>65.209999999999994</v>
      </c>
      <c r="CX85" s="251">
        <v>64.17</v>
      </c>
      <c r="CY85" s="251">
        <v>66.03</v>
      </c>
      <c r="CZ85" s="251">
        <v>59.43</v>
      </c>
      <c r="DA85" s="251">
        <v>90.23</v>
      </c>
      <c r="DB85" s="252">
        <v>64.540000000000006</v>
      </c>
      <c r="DC85" s="251"/>
      <c r="DD85" s="251"/>
      <c r="DE85" s="251"/>
      <c r="DF85" s="251"/>
      <c r="DG85" s="251"/>
      <c r="DH85" s="252"/>
      <c r="DI85" s="251">
        <v>90.7</v>
      </c>
      <c r="DJ85" s="251">
        <v>91.16</v>
      </c>
      <c r="DK85" s="251">
        <v>92.56</v>
      </c>
      <c r="DL85" s="251">
        <v>93.49</v>
      </c>
      <c r="DM85" s="251">
        <v>90.23</v>
      </c>
      <c r="DN85" s="252">
        <v>91.63</v>
      </c>
      <c r="DO85" s="251">
        <v>94.88</v>
      </c>
      <c r="DP85" s="251">
        <v>94.42</v>
      </c>
      <c r="DQ85" s="251">
        <v>93.81</v>
      </c>
      <c r="DR85" s="251">
        <v>93.49</v>
      </c>
      <c r="DS85" s="251">
        <v>75.069999999999993</v>
      </c>
      <c r="DT85" s="256">
        <v>78.150000000000006</v>
      </c>
      <c r="DU85" s="251">
        <v>94.29</v>
      </c>
      <c r="DV85" s="251">
        <v>94.88</v>
      </c>
      <c r="DW85" s="251">
        <v>93.49</v>
      </c>
      <c r="DX85" s="251">
        <v>92.09</v>
      </c>
      <c r="DY85" s="251">
        <v>93.95</v>
      </c>
      <c r="DZ85" s="256">
        <v>93.74</v>
      </c>
      <c r="EA85" s="102"/>
      <c r="EB85" s="102"/>
      <c r="EC85" s="102"/>
      <c r="ED85" s="102"/>
      <c r="EE85" s="102"/>
      <c r="EF85" s="102"/>
      <c r="EG85" s="102"/>
      <c r="EH85" s="102"/>
      <c r="EI85" s="102"/>
      <c r="EJ85" s="102"/>
      <c r="EK85" s="102"/>
      <c r="EL85" s="102"/>
      <c r="EM85" s="102"/>
      <c r="EN85" s="102"/>
      <c r="EO85" s="102"/>
      <c r="EP85" s="102"/>
      <c r="EQ85" s="102"/>
      <c r="ER85" s="102"/>
      <c r="ES85" s="102"/>
      <c r="ET85" s="102"/>
      <c r="EU85" s="103"/>
    </row>
    <row r="86" spans="1:151" s="43" customFormat="1" ht="24.75" hidden="1" customHeight="1" x14ac:dyDescent="0.2">
      <c r="A86" s="95">
        <v>70</v>
      </c>
      <c r="B86" s="96">
        <v>9</v>
      </c>
      <c r="C86" s="97" t="s">
        <v>572</v>
      </c>
      <c r="D86" s="98" t="s">
        <v>97</v>
      </c>
      <c r="E86" s="99" t="s">
        <v>98</v>
      </c>
      <c r="F86" s="235">
        <v>86.02</v>
      </c>
      <c r="G86" s="244">
        <v>86.69</v>
      </c>
      <c r="H86" s="245">
        <v>86.59</v>
      </c>
      <c r="I86" s="244">
        <v>87.31</v>
      </c>
      <c r="J86" s="245">
        <v>82.9</v>
      </c>
      <c r="K86" s="244">
        <v>87.51</v>
      </c>
      <c r="L86" s="245">
        <v>86.36</v>
      </c>
      <c r="M86" s="244">
        <v>83.11</v>
      </c>
      <c r="N86" s="245">
        <v>84.55</v>
      </c>
      <c r="O86" s="246">
        <v>89.14</v>
      </c>
      <c r="P86" s="28"/>
      <c r="Q86" s="250">
        <v>85.07</v>
      </c>
      <c r="R86" s="251">
        <v>89.63</v>
      </c>
      <c r="S86" s="251">
        <v>81.209999999999994</v>
      </c>
      <c r="T86" s="251">
        <v>87.69</v>
      </c>
      <c r="U86" s="251">
        <v>88.56</v>
      </c>
      <c r="V86" s="252">
        <v>86.43</v>
      </c>
      <c r="W86" s="251">
        <v>79.47</v>
      </c>
      <c r="X86" s="251">
        <v>90.24</v>
      </c>
      <c r="Y86" s="251">
        <v>89.92</v>
      </c>
      <c r="Z86" s="251">
        <v>82.66</v>
      </c>
      <c r="AA86" s="251">
        <v>93.82</v>
      </c>
      <c r="AB86" s="251">
        <v>77.5</v>
      </c>
      <c r="AC86" s="252">
        <v>85.62</v>
      </c>
      <c r="AD86" s="251">
        <v>83.38</v>
      </c>
      <c r="AE86" s="251">
        <v>82.4</v>
      </c>
      <c r="AF86" s="251">
        <v>82.16</v>
      </c>
      <c r="AG86" s="251">
        <v>84.48</v>
      </c>
      <c r="AH86" s="251">
        <v>82.9</v>
      </c>
      <c r="AI86" s="252">
        <v>83.06</v>
      </c>
      <c r="AJ86" s="251">
        <v>90.68</v>
      </c>
      <c r="AK86" s="251">
        <v>85.84</v>
      </c>
      <c r="AL86" s="251">
        <v>87.05</v>
      </c>
      <c r="AM86" s="251">
        <v>86.68</v>
      </c>
      <c r="AN86" s="251">
        <v>83.82</v>
      </c>
      <c r="AO86" s="252">
        <v>86.82</v>
      </c>
      <c r="AP86" s="251">
        <v>90.42</v>
      </c>
      <c r="AQ86" s="251">
        <v>89.79</v>
      </c>
      <c r="AR86" s="251">
        <v>87.77</v>
      </c>
      <c r="AS86" s="251">
        <v>63.27</v>
      </c>
      <c r="AT86" s="252">
        <v>82.93</v>
      </c>
      <c r="AU86" s="251">
        <v>87.75</v>
      </c>
      <c r="AV86" s="251">
        <v>85.45</v>
      </c>
      <c r="AW86" s="251">
        <v>84.6</v>
      </c>
      <c r="AX86" s="251">
        <v>80.58</v>
      </c>
      <c r="AY86" s="251">
        <v>77.239999999999995</v>
      </c>
      <c r="AZ86" s="252">
        <v>83.15</v>
      </c>
      <c r="BA86" s="251">
        <v>84.94</v>
      </c>
      <c r="BB86" s="251">
        <v>81.12</v>
      </c>
      <c r="BC86" s="251">
        <v>82.29</v>
      </c>
      <c r="BD86" s="251">
        <v>85.4</v>
      </c>
      <c r="BE86" s="251">
        <v>88.9</v>
      </c>
      <c r="BF86" s="252">
        <v>84.54</v>
      </c>
      <c r="BG86" s="251">
        <v>91.09</v>
      </c>
      <c r="BH86" s="251">
        <v>91.01</v>
      </c>
      <c r="BI86" s="251">
        <v>87.97</v>
      </c>
      <c r="BJ86" s="251">
        <v>86.93</v>
      </c>
      <c r="BK86" s="251">
        <v>95.13</v>
      </c>
      <c r="BL86" s="252">
        <v>90.43</v>
      </c>
      <c r="BM86" s="251">
        <v>88.57</v>
      </c>
      <c r="BN86" s="251">
        <v>88.3</v>
      </c>
      <c r="BO86" s="251">
        <v>88.12</v>
      </c>
      <c r="BP86" s="251">
        <v>87.53</v>
      </c>
      <c r="BQ86" s="251">
        <v>85.12</v>
      </c>
      <c r="BR86" s="252">
        <v>87.53</v>
      </c>
      <c r="BS86" s="251">
        <v>87.09</v>
      </c>
      <c r="BT86" s="251">
        <v>87.7</v>
      </c>
      <c r="BU86" s="251">
        <v>88.85</v>
      </c>
      <c r="BV86" s="251">
        <v>85.26</v>
      </c>
      <c r="BW86" s="251">
        <v>88.53</v>
      </c>
      <c r="BX86" s="252">
        <v>87.49</v>
      </c>
      <c r="BY86" s="251">
        <v>87.68</v>
      </c>
      <c r="BZ86" s="251">
        <v>85.28</v>
      </c>
      <c r="CA86" s="251">
        <v>83.23</v>
      </c>
      <c r="CB86" s="251">
        <v>79.63</v>
      </c>
      <c r="CC86" s="251">
        <v>84.92</v>
      </c>
      <c r="CD86" s="252">
        <v>84.15</v>
      </c>
      <c r="CE86" s="251">
        <v>86.15</v>
      </c>
      <c r="CF86" s="251">
        <v>87.23</v>
      </c>
      <c r="CG86" s="251">
        <v>86.48</v>
      </c>
      <c r="CH86" s="251">
        <v>85.58</v>
      </c>
      <c r="CI86" s="251">
        <v>87.42</v>
      </c>
      <c r="CJ86" s="252">
        <v>86.57</v>
      </c>
      <c r="CK86" s="251">
        <v>86.87</v>
      </c>
      <c r="CL86" s="251">
        <v>86.04</v>
      </c>
      <c r="CM86" s="251">
        <v>92.49</v>
      </c>
      <c r="CN86" s="251">
        <v>77.930000000000007</v>
      </c>
      <c r="CO86" s="251">
        <v>86.7</v>
      </c>
      <c r="CP86" s="252">
        <v>86.02</v>
      </c>
      <c r="CQ86" s="251">
        <v>88.98</v>
      </c>
      <c r="CR86" s="251">
        <v>85.8</v>
      </c>
      <c r="CS86" s="251">
        <v>88.47</v>
      </c>
      <c r="CT86" s="251">
        <v>86.32</v>
      </c>
      <c r="CU86" s="251">
        <v>89.65</v>
      </c>
      <c r="CV86" s="252">
        <v>87.85</v>
      </c>
      <c r="CW86" s="251">
        <v>78.930000000000007</v>
      </c>
      <c r="CX86" s="251">
        <v>77.209999999999994</v>
      </c>
      <c r="CY86" s="251">
        <v>80.45</v>
      </c>
      <c r="CZ86" s="251">
        <v>76.14</v>
      </c>
      <c r="DA86" s="251">
        <v>86.14</v>
      </c>
      <c r="DB86" s="252">
        <v>79.78</v>
      </c>
      <c r="DC86" s="251"/>
      <c r="DD86" s="251"/>
      <c r="DE86" s="251"/>
      <c r="DF86" s="251"/>
      <c r="DG86" s="251"/>
      <c r="DH86" s="252"/>
      <c r="DI86" s="251">
        <v>87.32</v>
      </c>
      <c r="DJ86" s="251">
        <v>87.37</v>
      </c>
      <c r="DK86" s="251">
        <v>85.85</v>
      </c>
      <c r="DL86" s="251">
        <v>90.71</v>
      </c>
      <c r="DM86" s="251">
        <v>91.59</v>
      </c>
      <c r="DN86" s="252">
        <v>88.57</v>
      </c>
      <c r="DO86" s="251">
        <v>87.05</v>
      </c>
      <c r="DP86" s="251">
        <v>90.13</v>
      </c>
      <c r="DQ86" s="251">
        <v>89.01</v>
      </c>
      <c r="DR86" s="251">
        <v>88.47</v>
      </c>
      <c r="DS86" s="251">
        <v>88.5</v>
      </c>
      <c r="DT86" s="256">
        <v>88.63</v>
      </c>
      <c r="DU86" s="251">
        <v>86.41</v>
      </c>
      <c r="DV86" s="251">
        <v>88.56</v>
      </c>
      <c r="DW86" s="251">
        <v>89.79</v>
      </c>
      <c r="DX86" s="251">
        <v>88.04</v>
      </c>
      <c r="DY86" s="251">
        <v>88.15</v>
      </c>
      <c r="DZ86" s="256">
        <v>88.19</v>
      </c>
      <c r="EA86" s="102"/>
      <c r="EB86" s="102"/>
      <c r="EC86" s="102"/>
      <c r="ED86" s="102"/>
      <c r="EE86" s="102"/>
      <c r="EF86" s="102"/>
      <c r="EG86" s="102"/>
      <c r="EH86" s="102"/>
      <c r="EI86" s="102"/>
      <c r="EJ86" s="102"/>
      <c r="EK86" s="102"/>
      <c r="EL86" s="102"/>
      <c r="EM86" s="102"/>
      <c r="EN86" s="102"/>
      <c r="EO86" s="102"/>
      <c r="EP86" s="102"/>
      <c r="EQ86" s="102"/>
      <c r="ER86" s="102"/>
      <c r="ES86" s="102"/>
      <c r="ET86" s="102"/>
      <c r="EU86" s="103"/>
    </row>
    <row r="87" spans="1:151" s="43" customFormat="1" ht="24.75" hidden="1" customHeight="1" x14ac:dyDescent="0.2">
      <c r="A87" s="95">
        <v>71</v>
      </c>
      <c r="B87" s="96">
        <v>9</v>
      </c>
      <c r="C87" s="97" t="s">
        <v>572</v>
      </c>
      <c r="D87" s="98" t="s">
        <v>99</v>
      </c>
      <c r="E87" s="99" t="s">
        <v>100</v>
      </c>
      <c r="F87" s="235">
        <v>75.7</v>
      </c>
      <c r="G87" s="244">
        <v>77.930000000000007</v>
      </c>
      <c r="H87" s="245">
        <v>76.73</v>
      </c>
      <c r="I87" s="244">
        <v>77.099999999999994</v>
      </c>
      <c r="J87" s="245">
        <v>72.3</v>
      </c>
      <c r="K87" s="244">
        <v>76.48</v>
      </c>
      <c r="L87" s="245">
        <v>79.25</v>
      </c>
      <c r="M87" s="244">
        <v>65.77</v>
      </c>
      <c r="N87" s="245">
        <v>75.23</v>
      </c>
      <c r="O87" s="246">
        <v>80.36</v>
      </c>
      <c r="P87" s="28"/>
      <c r="Q87" s="250">
        <v>71.290000000000006</v>
      </c>
      <c r="R87" s="251">
        <v>79.349999999999994</v>
      </c>
      <c r="S87" s="251">
        <v>66.13</v>
      </c>
      <c r="T87" s="251">
        <v>70.650000000000006</v>
      </c>
      <c r="U87" s="251">
        <v>77.739999999999995</v>
      </c>
      <c r="V87" s="252">
        <v>73.03</v>
      </c>
      <c r="W87" s="251">
        <v>67.739999999999995</v>
      </c>
      <c r="X87" s="251">
        <v>82.58</v>
      </c>
      <c r="Y87" s="251">
        <v>87.42</v>
      </c>
      <c r="Z87" s="251">
        <v>66.67</v>
      </c>
      <c r="AA87" s="251">
        <v>88.06</v>
      </c>
      <c r="AB87" s="251">
        <v>62.95</v>
      </c>
      <c r="AC87" s="252">
        <v>75.989999999999995</v>
      </c>
      <c r="AD87" s="251">
        <v>62.95</v>
      </c>
      <c r="AE87" s="251">
        <v>59</v>
      </c>
      <c r="AF87" s="251">
        <v>59.02</v>
      </c>
      <c r="AG87" s="251">
        <v>63</v>
      </c>
      <c r="AH87" s="251">
        <v>56.39</v>
      </c>
      <c r="AI87" s="252">
        <v>60.07</v>
      </c>
      <c r="AJ87" s="251">
        <v>83.55</v>
      </c>
      <c r="AK87" s="251">
        <v>71.94</v>
      </c>
      <c r="AL87" s="251">
        <v>76.45</v>
      </c>
      <c r="AM87" s="251">
        <v>77.099999999999994</v>
      </c>
      <c r="AN87" s="251">
        <v>78.69</v>
      </c>
      <c r="AO87" s="252">
        <v>77.540000000000006</v>
      </c>
      <c r="AP87" s="251">
        <v>89.35</v>
      </c>
      <c r="AQ87" s="251">
        <v>81.290000000000006</v>
      </c>
      <c r="AR87" s="251">
        <v>79.349999999999994</v>
      </c>
      <c r="AS87" s="251">
        <v>45.9</v>
      </c>
      <c r="AT87" s="252">
        <v>74.09</v>
      </c>
      <c r="AU87" s="251">
        <v>77.739999999999995</v>
      </c>
      <c r="AV87" s="251">
        <v>77.33</v>
      </c>
      <c r="AW87" s="251">
        <v>70</v>
      </c>
      <c r="AX87" s="251">
        <v>64.92</v>
      </c>
      <c r="AY87" s="251">
        <v>67.209999999999994</v>
      </c>
      <c r="AZ87" s="252">
        <v>71.45</v>
      </c>
      <c r="BA87" s="251">
        <v>67.33</v>
      </c>
      <c r="BB87" s="251">
        <v>70.16</v>
      </c>
      <c r="BC87" s="251">
        <v>68.28</v>
      </c>
      <c r="BD87" s="251">
        <v>70.319999999999993</v>
      </c>
      <c r="BE87" s="251">
        <v>84.19</v>
      </c>
      <c r="BF87" s="252">
        <v>72.150000000000006</v>
      </c>
      <c r="BG87" s="251">
        <v>87.42</v>
      </c>
      <c r="BH87" s="251">
        <v>86.77</v>
      </c>
      <c r="BI87" s="251">
        <v>83.23</v>
      </c>
      <c r="BJ87" s="251">
        <v>70.97</v>
      </c>
      <c r="BK87" s="251">
        <v>90.32</v>
      </c>
      <c r="BL87" s="252">
        <v>83.74</v>
      </c>
      <c r="BM87" s="251">
        <v>90.32</v>
      </c>
      <c r="BN87" s="251">
        <v>79.67</v>
      </c>
      <c r="BO87" s="251">
        <v>81.64</v>
      </c>
      <c r="BP87" s="251">
        <v>70.650000000000006</v>
      </c>
      <c r="BQ87" s="251">
        <v>67.67</v>
      </c>
      <c r="BR87" s="252">
        <v>78.03</v>
      </c>
      <c r="BS87" s="251">
        <v>78.03</v>
      </c>
      <c r="BT87" s="251">
        <v>74.52</v>
      </c>
      <c r="BU87" s="251">
        <v>76.77</v>
      </c>
      <c r="BV87" s="251">
        <v>69.84</v>
      </c>
      <c r="BW87" s="251">
        <v>75.48</v>
      </c>
      <c r="BX87" s="252">
        <v>74.94</v>
      </c>
      <c r="BY87" s="251">
        <v>86.13</v>
      </c>
      <c r="BZ87" s="251">
        <v>83.87</v>
      </c>
      <c r="CA87" s="251">
        <v>81.290000000000006</v>
      </c>
      <c r="CB87" s="251">
        <v>69.349999999999994</v>
      </c>
      <c r="CC87" s="251">
        <v>75.739999999999995</v>
      </c>
      <c r="CD87" s="252">
        <v>79.290000000000006</v>
      </c>
      <c r="CE87" s="251">
        <v>76.45</v>
      </c>
      <c r="CF87" s="251">
        <v>83.61</v>
      </c>
      <c r="CG87" s="251">
        <v>80.319999999999993</v>
      </c>
      <c r="CH87" s="251">
        <v>76.77</v>
      </c>
      <c r="CI87" s="251">
        <v>74.430000000000007</v>
      </c>
      <c r="CJ87" s="252">
        <v>78.31</v>
      </c>
      <c r="CK87" s="251">
        <v>53.87</v>
      </c>
      <c r="CL87" s="251">
        <v>76.77</v>
      </c>
      <c r="CM87" s="251">
        <v>92.58</v>
      </c>
      <c r="CN87" s="251">
        <v>67.209999999999994</v>
      </c>
      <c r="CO87" s="251">
        <v>84.19</v>
      </c>
      <c r="CP87" s="252">
        <v>74.95</v>
      </c>
      <c r="CQ87" s="251">
        <v>79.67</v>
      </c>
      <c r="CR87" s="251">
        <v>72.459999999999994</v>
      </c>
      <c r="CS87" s="251">
        <v>78.06</v>
      </c>
      <c r="CT87" s="251">
        <v>73.87</v>
      </c>
      <c r="CU87" s="251">
        <v>80.66</v>
      </c>
      <c r="CV87" s="252">
        <v>76.94</v>
      </c>
      <c r="CW87" s="251">
        <v>68.52</v>
      </c>
      <c r="CX87" s="251">
        <v>67.739999999999995</v>
      </c>
      <c r="CY87" s="251">
        <v>74.52</v>
      </c>
      <c r="CZ87" s="251">
        <v>64.19</v>
      </c>
      <c r="DA87" s="251">
        <v>73.23</v>
      </c>
      <c r="DB87" s="252">
        <v>69.64</v>
      </c>
      <c r="DC87" s="251"/>
      <c r="DD87" s="251"/>
      <c r="DE87" s="251"/>
      <c r="DF87" s="251"/>
      <c r="DG87" s="251"/>
      <c r="DH87" s="252"/>
      <c r="DI87" s="251">
        <v>67.87</v>
      </c>
      <c r="DJ87" s="251">
        <v>74.19</v>
      </c>
      <c r="DK87" s="251">
        <v>78.709999999999994</v>
      </c>
      <c r="DL87" s="251">
        <v>85.25</v>
      </c>
      <c r="DM87" s="251">
        <v>90</v>
      </c>
      <c r="DN87" s="252">
        <v>79.22</v>
      </c>
      <c r="DO87" s="251">
        <v>82.58</v>
      </c>
      <c r="DP87" s="251">
        <v>81.94</v>
      </c>
      <c r="DQ87" s="251">
        <v>85.48</v>
      </c>
      <c r="DR87" s="251">
        <v>87.74</v>
      </c>
      <c r="DS87" s="251">
        <v>68.2</v>
      </c>
      <c r="DT87" s="256">
        <v>81.23</v>
      </c>
      <c r="DU87" s="251">
        <v>87.1</v>
      </c>
      <c r="DV87" s="251">
        <v>87.42</v>
      </c>
      <c r="DW87" s="251">
        <v>80</v>
      </c>
      <c r="DX87" s="251">
        <v>75.81</v>
      </c>
      <c r="DY87" s="251">
        <v>75.48</v>
      </c>
      <c r="DZ87" s="256">
        <v>81.16</v>
      </c>
      <c r="EA87" s="102"/>
      <c r="EB87" s="102"/>
      <c r="EC87" s="102"/>
      <c r="ED87" s="102"/>
      <c r="EE87" s="102"/>
      <c r="EF87" s="102"/>
      <c r="EG87" s="102"/>
      <c r="EH87" s="102"/>
      <c r="EI87" s="102"/>
      <c r="EJ87" s="102"/>
      <c r="EK87" s="102"/>
      <c r="EL87" s="102"/>
      <c r="EM87" s="102"/>
      <c r="EN87" s="102"/>
      <c r="EO87" s="102"/>
      <c r="EP87" s="102"/>
      <c r="EQ87" s="102"/>
      <c r="ER87" s="102"/>
      <c r="ES87" s="102"/>
      <c r="ET87" s="102"/>
      <c r="EU87" s="103"/>
    </row>
    <row r="88" spans="1:151" s="43" customFormat="1" ht="24.75" hidden="1" customHeight="1" x14ac:dyDescent="0.2">
      <c r="A88" s="95">
        <v>72</v>
      </c>
      <c r="B88" s="96">
        <v>9</v>
      </c>
      <c r="C88" s="97" t="s">
        <v>572</v>
      </c>
      <c r="D88" s="98" t="s">
        <v>101</v>
      </c>
      <c r="E88" s="99" t="s">
        <v>1063</v>
      </c>
      <c r="F88" s="235">
        <v>75.75</v>
      </c>
      <c r="G88" s="244">
        <v>76.180000000000007</v>
      </c>
      <c r="H88" s="245">
        <v>76.400000000000006</v>
      </c>
      <c r="I88" s="244">
        <v>76.739999999999995</v>
      </c>
      <c r="J88" s="245">
        <v>72.56</v>
      </c>
      <c r="K88" s="244">
        <v>78.67</v>
      </c>
      <c r="L88" s="245">
        <v>76.44</v>
      </c>
      <c r="M88" s="244">
        <v>71.48</v>
      </c>
      <c r="N88" s="245">
        <v>72.55</v>
      </c>
      <c r="O88" s="246">
        <v>80.7</v>
      </c>
      <c r="P88" s="28"/>
      <c r="Q88" s="250">
        <v>72.599999999999994</v>
      </c>
      <c r="R88" s="251">
        <v>84.61</v>
      </c>
      <c r="S88" s="251">
        <v>69.89</v>
      </c>
      <c r="T88" s="251">
        <v>70.8</v>
      </c>
      <c r="U88" s="251">
        <v>77.41</v>
      </c>
      <c r="V88" s="252">
        <v>75.069999999999993</v>
      </c>
      <c r="W88" s="251">
        <v>65.37</v>
      </c>
      <c r="X88" s="251">
        <v>82.68</v>
      </c>
      <c r="Y88" s="251">
        <v>82.12</v>
      </c>
      <c r="Z88" s="251">
        <v>75.599999999999994</v>
      </c>
      <c r="AA88" s="251">
        <v>88.2</v>
      </c>
      <c r="AB88" s="251">
        <v>59.5</v>
      </c>
      <c r="AC88" s="252">
        <v>75.61</v>
      </c>
      <c r="AD88" s="251">
        <v>71.069999999999993</v>
      </c>
      <c r="AE88" s="251">
        <v>71.73</v>
      </c>
      <c r="AF88" s="251">
        <v>72.180000000000007</v>
      </c>
      <c r="AG88" s="251">
        <v>74.05</v>
      </c>
      <c r="AH88" s="251">
        <v>71.010000000000005</v>
      </c>
      <c r="AI88" s="252">
        <v>72.010000000000005</v>
      </c>
      <c r="AJ88" s="251">
        <v>80.36</v>
      </c>
      <c r="AK88" s="251">
        <v>73.86</v>
      </c>
      <c r="AL88" s="251">
        <v>75.400000000000006</v>
      </c>
      <c r="AM88" s="251">
        <v>75.87</v>
      </c>
      <c r="AN88" s="251">
        <v>72.709999999999994</v>
      </c>
      <c r="AO88" s="252">
        <v>75.64</v>
      </c>
      <c r="AP88" s="251">
        <v>75.62</v>
      </c>
      <c r="AQ88" s="251">
        <v>73.900000000000006</v>
      </c>
      <c r="AR88" s="251">
        <v>72.45</v>
      </c>
      <c r="AS88" s="251">
        <v>49.21</v>
      </c>
      <c r="AT88" s="252">
        <v>67.94</v>
      </c>
      <c r="AU88" s="251">
        <v>78.489999999999995</v>
      </c>
      <c r="AV88" s="251">
        <v>72.319999999999993</v>
      </c>
      <c r="AW88" s="251">
        <v>71.66</v>
      </c>
      <c r="AX88" s="251">
        <v>67.72</v>
      </c>
      <c r="AY88" s="251">
        <v>64.34</v>
      </c>
      <c r="AZ88" s="252">
        <v>70.95</v>
      </c>
      <c r="BA88" s="251">
        <v>74.56</v>
      </c>
      <c r="BB88" s="251">
        <v>67.41</v>
      </c>
      <c r="BC88" s="251">
        <v>69.73</v>
      </c>
      <c r="BD88" s="251">
        <v>68.22</v>
      </c>
      <c r="BE88" s="251">
        <v>79.39</v>
      </c>
      <c r="BF88" s="252">
        <v>71.89</v>
      </c>
      <c r="BG88" s="251">
        <v>83.99</v>
      </c>
      <c r="BH88" s="251">
        <v>86.58</v>
      </c>
      <c r="BI88" s="251">
        <v>78.39</v>
      </c>
      <c r="BJ88" s="251">
        <v>74.040000000000006</v>
      </c>
      <c r="BK88" s="251">
        <v>89.67</v>
      </c>
      <c r="BL88" s="252">
        <v>82.56</v>
      </c>
      <c r="BM88" s="251">
        <v>80.03</v>
      </c>
      <c r="BN88" s="251">
        <v>80.42</v>
      </c>
      <c r="BO88" s="251">
        <v>80.73</v>
      </c>
      <c r="BP88" s="251">
        <v>79.17</v>
      </c>
      <c r="BQ88" s="251">
        <v>70.48</v>
      </c>
      <c r="BR88" s="252">
        <v>78.2</v>
      </c>
      <c r="BS88" s="251">
        <v>79.67</v>
      </c>
      <c r="BT88" s="251">
        <v>79.489999999999995</v>
      </c>
      <c r="BU88" s="251">
        <v>82.58</v>
      </c>
      <c r="BV88" s="251">
        <v>75.3</v>
      </c>
      <c r="BW88" s="251">
        <v>78.61</v>
      </c>
      <c r="BX88" s="252">
        <v>79.13</v>
      </c>
      <c r="BY88" s="251">
        <v>79.099999999999994</v>
      </c>
      <c r="BZ88" s="251">
        <v>76.7</v>
      </c>
      <c r="CA88" s="251">
        <v>72.12</v>
      </c>
      <c r="CB88" s="251">
        <v>65.69</v>
      </c>
      <c r="CC88" s="251">
        <v>73.88</v>
      </c>
      <c r="CD88" s="252">
        <v>73.52</v>
      </c>
      <c r="CE88" s="251">
        <v>75.209999999999994</v>
      </c>
      <c r="CF88" s="251">
        <v>78.209999999999994</v>
      </c>
      <c r="CG88" s="251">
        <v>77.41</v>
      </c>
      <c r="CH88" s="251">
        <v>77.040000000000006</v>
      </c>
      <c r="CI88" s="251">
        <v>75.78</v>
      </c>
      <c r="CJ88" s="252">
        <v>76.72</v>
      </c>
      <c r="CK88" s="251">
        <v>76.92</v>
      </c>
      <c r="CL88" s="251">
        <v>74.63</v>
      </c>
      <c r="CM88" s="251">
        <v>86.82</v>
      </c>
      <c r="CN88" s="251">
        <v>66.400000000000006</v>
      </c>
      <c r="CO88" s="251">
        <v>78.569999999999993</v>
      </c>
      <c r="CP88" s="252">
        <v>76.709999999999994</v>
      </c>
      <c r="CQ88" s="251">
        <v>79.790000000000006</v>
      </c>
      <c r="CR88" s="251">
        <v>79.180000000000007</v>
      </c>
      <c r="CS88" s="251">
        <v>80.16</v>
      </c>
      <c r="CT88" s="251">
        <v>75.900000000000006</v>
      </c>
      <c r="CU88" s="251">
        <v>79.180000000000007</v>
      </c>
      <c r="CV88" s="252">
        <v>78.84</v>
      </c>
      <c r="CW88" s="251">
        <v>66.650000000000006</v>
      </c>
      <c r="CX88" s="251">
        <v>65.13</v>
      </c>
      <c r="CY88" s="251">
        <v>68.91</v>
      </c>
      <c r="CZ88" s="251">
        <v>64.78</v>
      </c>
      <c r="DA88" s="251">
        <v>76.459999999999994</v>
      </c>
      <c r="DB88" s="252">
        <v>68.400000000000006</v>
      </c>
      <c r="DC88" s="251"/>
      <c r="DD88" s="251"/>
      <c r="DE88" s="251"/>
      <c r="DF88" s="251"/>
      <c r="DG88" s="251"/>
      <c r="DH88" s="252"/>
      <c r="DI88" s="251">
        <v>76.180000000000007</v>
      </c>
      <c r="DJ88" s="251">
        <v>76.489999999999995</v>
      </c>
      <c r="DK88" s="251">
        <v>74.540000000000006</v>
      </c>
      <c r="DL88" s="251">
        <v>84.14</v>
      </c>
      <c r="DM88" s="251">
        <v>85.3</v>
      </c>
      <c r="DN88" s="252">
        <v>79.34</v>
      </c>
      <c r="DO88" s="251">
        <v>78.73</v>
      </c>
      <c r="DP88" s="251">
        <v>85.09</v>
      </c>
      <c r="DQ88" s="251">
        <v>81.66</v>
      </c>
      <c r="DR88" s="251">
        <v>81.28</v>
      </c>
      <c r="DS88" s="251">
        <v>77.61</v>
      </c>
      <c r="DT88" s="256">
        <v>80.88</v>
      </c>
      <c r="DU88" s="251">
        <v>77.989999999999995</v>
      </c>
      <c r="DV88" s="251">
        <v>79.650000000000006</v>
      </c>
      <c r="DW88" s="251">
        <v>79.41</v>
      </c>
      <c r="DX88" s="251">
        <v>77.22</v>
      </c>
      <c r="DY88" s="251">
        <v>77.819999999999993</v>
      </c>
      <c r="DZ88" s="256">
        <v>78.42</v>
      </c>
      <c r="EA88" s="102"/>
      <c r="EB88" s="102"/>
      <c r="EC88" s="102"/>
      <c r="ED88" s="102"/>
      <c r="EE88" s="102"/>
      <c r="EF88" s="102"/>
      <c r="EG88" s="102"/>
      <c r="EH88" s="102"/>
      <c r="EI88" s="102"/>
      <c r="EJ88" s="102"/>
      <c r="EK88" s="102"/>
      <c r="EL88" s="102"/>
      <c r="EM88" s="102"/>
      <c r="EN88" s="102"/>
      <c r="EO88" s="102"/>
      <c r="EP88" s="102"/>
      <c r="EQ88" s="102"/>
      <c r="ER88" s="102"/>
      <c r="ES88" s="102"/>
      <c r="ET88" s="102"/>
      <c r="EU88" s="103"/>
    </row>
    <row r="89" spans="1:151" s="43" customFormat="1" ht="24.75" hidden="1" customHeight="1" x14ac:dyDescent="0.2">
      <c r="A89" s="95">
        <v>73</v>
      </c>
      <c r="B89" s="96">
        <v>9</v>
      </c>
      <c r="C89" s="97" t="s">
        <v>572</v>
      </c>
      <c r="D89" s="98" t="s">
        <v>102</v>
      </c>
      <c r="E89" s="99" t="s">
        <v>103</v>
      </c>
      <c r="F89" s="235">
        <v>79.62</v>
      </c>
      <c r="G89" s="244">
        <v>83.62</v>
      </c>
      <c r="H89" s="245">
        <v>83.1</v>
      </c>
      <c r="I89" s="244">
        <v>79.63</v>
      </c>
      <c r="J89" s="245">
        <v>74.38</v>
      </c>
      <c r="K89" s="244">
        <v>84.71</v>
      </c>
      <c r="L89" s="245">
        <v>79.86</v>
      </c>
      <c r="M89" s="244">
        <v>69.510000000000005</v>
      </c>
      <c r="N89" s="245">
        <v>77.84</v>
      </c>
      <c r="O89" s="246">
        <v>83.75</v>
      </c>
      <c r="P89" s="28"/>
      <c r="Q89" s="250">
        <v>74.510000000000005</v>
      </c>
      <c r="R89" s="251">
        <v>86.02</v>
      </c>
      <c r="S89" s="251">
        <v>64.08</v>
      </c>
      <c r="T89" s="251">
        <v>71.650000000000006</v>
      </c>
      <c r="U89" s="251">
        <v>80.59</v>
      </c>
      <c r="V89" s="252">
        <v>75.349999999999994</v>
      </c>
      <c r="W89" s="251">
        <v>77.28</v>
      </c>
      <c r="X89" s="251">
        <v>85.35</v>
      </c>
      <c r="Y89" s="251">
        <v>86.02</v>
      </c>
      <c r="Z89" s="251">
        <v>63.56</v>
      </c>
      <c r="AA89" s="251">
        <v>88.93</v>
      </c>
      <c r="AB89" s="251">
        <v>75.69</v>
      </c>
      <c r="AC89" s="252">
        <v>79.510000000000005</v>
      </c>
      <c r="AD89" s="251">
        <v>67.959999999999994</v>
      </c>
      <c r="AE89" s="251">
        <v>66.86</v>
      </c>
      <c r="AF89" s="251">
        <v>64.31</v>
      </c>
      <c r="AG89" s="251">
        <v>69.11</v>
      </c>
      <c r="AH89" s="251">
        <v>64.900000000000006</v>
      </c>
      <c r="AI89" s="252">
        <v>66.63</v>
      </c>
      <c r="AJ89" s="251">
        <v>86.73</v>
      </c>
      <c r="AK89" s="251">
        <v>81.540000000000006</v>
      </c>
      <c r="AL89" s="251">
        <v>85.58</v>
      </c>
      <c r="AM89" s="251">
        <v>81.92</v>
      </c>
      <c r="AN89" s="251">
        <v>80.77</v>
      </c>
      <c r="AO89" s="252">
        <v>83.31</v>
      </c>
      <c r="AP89" s="251">
        <v>83.5</v>
      </c>
      <c r="AQ89" s="251">
        <v>79.22</v>
      </c>
      <c r="AR89" s="251">
        <v>85.29</v>
      </c>
      <c r="AS89" s="251">
        <v>52.53</v>
      </c>
      <c r="AT89" s="252">
        <v>75.33</v>
      </c>
      <c r="AU89" s="251">
        <v>82.94</v>
      </c>
      <c r="AV89" s="251">
        <v>77.650000000000006</v>
      </c>
      <c r="AW89" s="251">
        <v>72.55</v>
      </c>
      <c r="AX89" s="251">
        <v>66.2</v>
      </c>
      <c r="AY89" s="251">
        <v>62.55</v>
      </c>
      <c r="AZ89" s="252">
        <v>72.400000000000006</v>
      </c>
      <c r="BA89" s="251">
        <v>80</v>
      </c>
      <c r="BB89" s="251">
        <v>78.430000000000007</v>
      </c>
      <c r="BC89" s="251">
        <v>78.81</v>
      </c>
      <c r="BD89" s="251">
        <v>78.25</v>
      </c>
      <c r="BE89" s="251">
        <v>84.47</v>
      </c>
      <c r="BF89" s="252">
        <v>80</v>
      </c>
      <c r="BG89" s="251">
        <v>86.02</v>
      </c>
      <c r="BH89" s="251">
        <v>92.23</v>
      </c>
      <c r="BI89" s="251">
        <v>83.8</v>
      </c>
      <c r="BJ89" s="251">
        <v>74.760000000000005</v>
      </c>
      <c r="BK89" s="251">
        <v>90.1</v>
      </c>
      <c r="BL89" s="252">
        <v>85.37</v>
      </c>
      <c r="BM89" s="251">
        <v>88.16</v>
      </c>
      <c r="BN89" s="251">
        <v>88.54</v>
      </c>
      <c r="BO89" s="251">
        <v>87.57</v>
      </c>
      <c r="BP89" s="251">
        <v>81.36</v>
      </c>
      <c r="BQ89" s="251">
        <v>74.31</v>
      </c>
      <c r="BR89" s="252">
        <v>84.01</v>
      </c>
      <c r="BS89" s="251">
        <v>89.32</v>
      </c>
      <c r="BT89" s="251">
        <v>84.66</v>
      </c>
      <c r="BU89" s="251">
        <v>87.77</v>
      </c>
      <c r="BV89" s="251">
        <v>80.39</v>
      </c>
      <c r="BW89" s="251">
        <v>84.85</v>
      </c>
      <c r="BX89" s="252">
        <v>85.41</v>
      </c>
      <c r="BY89" s="251">
        <v>80</v>
      </c>
      <c r="BZ89" s="251">
        <v>79.22</v>
      </c>
      <c r="CA89" s="251">
        <v>72.16</v>
      </c>
      <c r="CB89" s="251">
        <v>71.680000000000007</v>
      </c>
      <c r="CC89" s="251">
        <v>75.150000000000006</v>
      </c>
      <c r="CD89" s="252">
        <v>75.650000000000006</v>
      </c>
      <c r="CE89" s="251">
        <v>83.33</v>
      </c>
      <c r="CF89" s="251">
        <v>86.6</v>
      </c>
      <c r="CG89" s="251">
        <v>85.24</v>
      </c>
      <c r="CH89" s="251">
        <v>77.45</v>
      </c>
      <c r="CI89" s="251">
        <v>86.99</v>
      </c>
      <c r="CJ89" s="252">
        <v>83.94</v>
      </c>
      <c r="CK89" s="251">
        <v>71.52</v>
      </c>
      <c r="CL89" s="251">
        <v>79.8</v>
      </c>
      <c r="CM89" s="251">
        <v>92.62</v>
      </c>
      <c r="CN89" s="251">
        <v>70.599999999999994</v>
      </c>
      <c r="CO89" s="251">
        <v>77.84</v>
      </c>
      <c r="CP89" s="252">
        <v>78.58</v>
      </c>
      <c r="CQ89" s="251">
        <v>81.36</v>
      </c>
      <c r="CR89" s="251">
        <v>80.59</v>
      </c>
      <c r="CS89" s="251">
        <v>83.69</v>
      </c>
      <c r="CT89" s="251">
        <v>79.61</v>
      </c>
      <c r="CU89" s="251">
        <v>85.44</v>
      </c>
      <c r="CV89" s="252">
        <v>82.14</v>
      </c>
      <c r="CW89" s="251">
        <v>66.86</v>
      </c>
      <c r="CX89" s="251">
        <v>65.489999999999995</v>
      </c>
      <c r="CY89" s="251">
        <v>73.98</v>
      </c>
      <c r="CZ89" s="251">
        <v>64.510000000000005</v>
      </c>
      <c r="DA89" s="251">
        <v>80.2</v>
      </c>
      <c r="DB89" s="252">
        <v>70.22</v>
      </c>
      <c r="DC89" s="251"/>
      <c r="DD89" s="251"/>
      <c r="DE89" s="251"/>
      <c r="DF89" s="251"/>
      <c r="DG89" s="251"/>
      <c r="DH89" s="252"/>
      <c r="DI89" s="251">
        <v>81.55</v>
      </c>
      <c r="DJ89" s="251">
        <v>79.41</v>
      </c>
      <c r="DK89" s="251">
        <v>80.39</v>
      </c>
      <c r="DL89" s="251">
        <v>89.71</v>
      </c>
      <c r="DM89" s="251">
        <v>89.13</v>
      </c>
      <c r="DN89" s="252">
        <v>84.05</v>
      </c>
      <c r="DO89" s="251">
        <v>85.63</v>
      </c>
      <c r="DP89" s="251">
        <v>89.13</v>
      </c>
      <c r="DQ89" s="251">
        <v>89.13</v>
      </c>
      <c r="DR89" s="251">
        <v>87.38</v>
      </c>
      <c r="DS89" s="251">
        <v>79.61</v>
      </c>
      <c r="DT89" s="256">
        <v>86.19</v>
      </c>
      <c r="DU89" s="251">
        <v>87.96</v>
      </c>
      <c r="DV89" s="251">
        <v>88.35</v>
      </c>
      <c r="DW89" s="251">
        <v>78.83</v>
      </c>
      <c r="DX89" s="251">
        <v>80.39</v>
      </c>
      <c r="DY89" s="251">
        <v>83.88</v>
      </c>
      <c r="DZ89" s="256">
        <v>83.89</v>
      </c>
      <c r="EA89" s="102"/>
      <c r="EB89" s="102"/>
      <c r="EC89" s="102"/>
      <c r="ED89" s="102"/>
      <c r="EE89" s="102"/>
      <c r="EF89" s="102"/>
      <c r="EG89" s="102"/>
      <c r="EH89" s="102"/>
      <c r="EI89" s="102"/>
      <c r="EJ89" s="102"/>
      <c r="EK89" s="102"/>
      <c r="EL89" s="102"/>
      <c r="EM89" s="102"/>
      <c r="EN89" s="102"/>
      <c r="EO89" s="102"/>
      <c r="EP89" s="102"/>
      <c r="EQ89" s="102"/>
      <c r="ER89" s="102"/>
      <c r="ES89" s="102"/>
      <c r="ET89" s="102"/>
      <c r="EU89" s="103"/>
    </row>
    <row r="90" spans="1:151" s="43" customFormat="1" ht="24.75" hidden="1" customHeight="1" x14ac:dyDescent="0.2">
      <c r="A90" s="95">
        <v>74</v>
      </c>
      <c r="B90" s="96">
        <v>9</v>
      </c>
      <c r="C90" s="97" t="s">
        <v>572</v>
      </c>
      <c r="D90" s="98" t="s">
        <v>104</v>
      </c>
      <c r="E90" s="99" t="s">
        <v>105</v>
      </c>
      <c r="F90" s="235">
        <v>84.6</v>
      </c>
      <c r="G90" s="244">
        <v>88.47</v>
      </c>
      <c r="H90" s="245">
        <v>87.73</v>
      </c>
      <c r="I90" s="244">
        <v>85</v>
      </c>
      <c r="J90" s="245">
        <v>79.73</v>
      </c>
      <c r="K90" s="244">
        <v>86.82</v>
      </c>
      <c r="L90" s="245">
        <v>85.84</v>
      </c>
      <c r="M90" s="244">
        <v>78.44</v>
      </c>
      <c r="N90" s="245">
        <v>82.03</v>
      </c>
      <c r="O90" s="246">
        <v>87.27</v>
      </c>
      <c r="P90" s="28"/>
      <c r="Q90" s="250">
        <v>78.64</v>
      </c>
      <c r="R90" s="251">
        <v>82.73</v>
      </c>
      <c r="S90" s="251">
        <v>68.64</v>
      </c>
      <c r="T90" s="251">
        <v>83.18</v>
      </c>
      <c r="U90" s="251">
        <v>85.91</v>
      </c>
      <c r="V90" s="252">
        <v>79.819999999999993</v>
      </c>
      <c r="W90" s="251">
        <v>74.88</v>
      </c>
      <c r="X90" s="251">
        <v>89.09</v>
      </c>
      <c r="Y90" s="251">
        <v>91.82</v>
      </c>
      <c r="Z90" s="251">
        <v>70.48</v>
      </c>
      <c r="AA90" s="251">
        <v>89.09</v>
      </c>
      <c r="AB90" s="251">
        <v>75.81</v>
      </c>
      <c r="AC90" s="252">
        <v>82</v>
      </c>
      <c r="AD90" s="251">
        <v>76.28</v>
      </c>
      <c r="AE90" s="251">
        <v>76.819999999999993</v>
      </c>
      <c r="AF90" s="251">
        <v>75.91</v>
      </c>
      <c r="AG90" s="251">
        <v>77.73</v>
      </c>
      <c r="AH90" s="251">
        <v>76.819999999999993</v>
      </c>
      <c r="AI90" s="252">
        <v>76.709999999999994</v>
      </c>
      <c r="AJ90" s="251">
        <v>92.27</v>
      </c>
      <c r="AK90" s="251">
        <v>88.64</v>
      </c>
      <c r="AL90" s="251">
        <v>90</v>
      </c>
      <c r="AM90" s="251">
        <v>91.82</v>
      </c>
      <c r="AN90" s="251">
        <v>92.56</v>
      </c>
      <c r="AO90" s="252">
        <v>91.05</v>
      </c>
      <c r="AP90" s="251">
        <v>84.55</v>
      </c>
      <c r="AQ90" s="251">
        <v>91.36</v>
      </c>
      <c r="AR90" s="251">
        <v>86.36</v>
      </c>
      <c r="AS90" s="251">
        <v>64.88</v>
      </c>
      <c r="AT90" s="252">
        <v>82.08</v>
      </c>
      <c r="AU90" s="251">
        <v>87.27</v>
      </c>
      <c r="AV90" s="251">
        <v>85.58</v>
      </c>
      <c r="AW90" s="251">
        <v>82.33</v>
      </c>
      <c r="AX90" s="251">
        <v>74.09</v>
      </c>
      <c r="AY90" s="251">
        <v>71.819999999999993</v>
      </c>
      <c r="AZ90" s="252">
        <v>80.180000000000007</v>
      </c>
      <c r="BA90" s="251">
        <v>85.12</v>
      </c>
      <c r="BB90" s="251">
        <v>78.14</v>
      </c>
      <c r="BC90" s="251">
        <v>77.73</v>
      </c>
      <c r="BD90" s="251">
        <v>86.82</v>
      </c>
      <c r="BE90" s="251">
        <v>91.82</v>
      </c>
      <c r="BF90" s="252">
        <v>83.94</v>
      </c>
      <c r="BG90" s="251">
        <v>90.91</v>
      </c>
      <c r="BH90" s="251">
        <v>92.73</v>
      </c>
      <c r="BI90" s="251">
        <v>94.09</v>
      </c>
      <c r="BJ90" s="251">
        <v>85.45</v>
      </c>
      <c r="BK90" s="251">
        <v>94.55</v>
      </c>
      <c r="BL90" s="252">
        <v>91.55</v>
      </c>
      <c r="BM90" s="251">
        <v>92.73</v>
      </c>
      <c r="BN90" s="251">
        <v>84.55</v>
      </c>
      <c r="BO90" s="251">
        <v>89.09</v>
      </c>
      <c r="BP90" s="251">
        <v>88.37</v>
      </c>
      <c r="BQ90" s="251">
        <v>75</v>
      </c>
      <c r="BR90" s="252">
        <v>85.94</v>
      </c>
      <c r="BS90" s="251">
        <v>87.62</v>
      </c>
      <c r="BT90" s="251">
        <v>91.16</v>
      </c>
      <c r="BU90" s="251">
        <v>89.3</v>
      </c>
      <c r="BV90" s="251">
        <v>81.86</v>
      </c>
      <c r="BW90" s="251">
        <v>88.64</v>
      </c>
      <c r="BX90" s="252">
        <v>87.72</v>
      </c>
      <c r="BY90" s="251">
        <v>85.58</v>
      </c>
      <c r="BZ90" s="251">
        <v>81.36</v>
      </c>
      <c r="CA90" s="251">
        <v>77.209999999999994</v>
      </c>
      <c r="CB90" s="251">
        <v>82.27</v>
      </c>
      <c r="CC90" s="251">
        <v>80.91</v>
      </c>
      <c r="CD90" s="252">
        <v>81.47</v>
      </c>
      <c r="CE90" s="251">
        <v>85.45</v>
      </c>
      <c r="CF90" s="251">
        <v>86.82</v>
      </c>
      <c r="CG90" s="251">
        <v>84.55</v>
      </c>
      <c r="CH90" s="251">
        <v>88.18</v>
      </c>
      <c r="CI90" s="251">
        <v>84.55</v>
      </c>
      <c r="CJ90" s="252">
        <v>85.91</v>
      </c>
      <c r="CK90" s="251">
        <v>74.09</v>
      </c>
      <c r="CL90" s="251">
        <v>85.45</v>
      </c>
      <c r="CM90" s="251">
        <v>95</v>
      </c>
      <c r="CN90" s="251">
        <v>71.819999999999993</v>
      </c>
      <c r="CO90" s="251">
        <v>84.65</v>
      </c>
      <c r="CP90" s="252">
        <v>82.19</v>
      </c>
      <c r="CQ90" s="251">
        <v>90.91</v>
      </c>
      <c r="CR90" s="251">
        <v>72.73</v>
      </c>
      <c r="CS90" s="251">
        <v>84.09</v>
      </c>
      <c r="CT90" s="251">
        <v>81.819999999999993</v>
      </c>
      <c r="CU90" s="251">
        <v>85.45</v>
      </c>
      <c r="CV90" s="252">
        <v>83</v>
      </c>
      <c r="CW90" s="251">
        <v>74.09</v>
      </c>
      <c r="CX90" s="251">
        <v>76.819999999999993</v>
      </c>
      <c r="CY90" s="251">
        <v>80.91</v>
      </c>
      <c r="CZ90" s="251">
        <v>71.16</v>
      </c>
      <c r="DA90" s="251">
        <v>83.18</v>
      </c>
      <c r="DB90" s="252">
        <v>77.260000000000005</v>
      </c>
      <c r="DC90" s="251"/>
      <c r="DD90" s="251"/>
      <c r="DE90" s="251"/>
      <c r="DF90" s="251"/>
      <c r="DG90" s="251"/>
      <c r="DH90" s="252"/>
      <c r="DI90" s="251">
        <v>85.45</v>
      </c>
      <c r="DJ90" s="251">
        <v>87.73</v>
      </c>
      <c r="DK90" s="251">
        <v>90.45</v>
      </c>
      <c r="DL90" s="251">
        <v>93.18</v>
      </c>
      <c r="DM90" s="251">
        <v>94.09</v>
      </c>
      <c r="DN90" s="252">
        <v>90.18</v>
      </c>
      <c r="DO90" s="251">
        <v>91.82</v>
      </c>
      <c r="DP90" s="251">
        <v>95.91</v>
      </c>
      <c r="DQ90" s="251">
        <v>92.73</v>
      </c>
      <c r="DR90" s="251">
        <v>93.64</v>
      </c>
      <c r="DS90" s="251">
        <v>83.26</v>
      </c>
      <c r="DT90" s="256">
        <v>91.51</v>
      </c>
      <c r="DU90" s="251">
        <v>90</v>
      </c>
      <c r="DV90" s="251">
        <v>94.09</v>
      </c>
      <c r="DW90" s="251">
        <v>91.82</v>
      </c>
      <c r="DX90" s="251">
        <v>86.36</v>
      </c>
      <c r="DY90" s="251">
        <v>88.64</v>
      </c>
      <c r="DZ90" s="256">
        <v>90.18</v>
      </c>
      <c r="EA90" s="102"/>
      <c r="EB90" s="102"/>
      <c r="EC90" s="102"/>
      <c r="ED90" s="102"/>
      <c r="EE90" s="102"/>
      <c r="EF90" s="102"/>
      <c r="EG90" s="102"/>
      <c r="EH90" s="102"/>
      <c r="EI90" s="102"/>
      <c r="EJ90" s="102"/>
      <c r="EK90" s="102"/>
      <c r="EL90" s="102"/>
      <c r="EM90" s="102"/>
      <c r="EN90" s="102"/>
      <c r="EO90" s="102"/>
      <c r="EP90" s="102"/>
      <c r="EQ90" s="102"/>
      <c r="ER90" s="102"/>
      <c r="ES90" s="102"/>
      <c r="ET90" s="102"/>
      <c r="EU90" s="103"/>
    </row>
    <row r="91" spans="1:151" s="43" customFormat="1" ht="24.75" hidden="1" customHeight="1" x14ac:dyDescent="0.2">
      <c r="A91" s="95">
        <v>75</v>
      </c>
      <c r="B91" s="96">
        <v>9</v>
      </c>
      <c r="C91" s="97" t="s">
        <v>572</v>
      </c>
      <c r="D91" s="98" t="s">
        <v>106</v>
      </c>
      <c r="E91" s="99" t="s">
        <v>107</v>
      </c>
      <c r="F91" s="235">
        <v>78.010000000000005</v>
      </c>
      <c r="G91" s="244">
        <v>79.5</v>
      </c>
      <c r="H91" s="245">
        <v>78.5</v>
      </c>
      <c r="I91" s="244">
        <v>80.819999999999993</v>
      </c>
      <c r="J91" s="245">
        <v>73.27</v>
      </c>
      <c r="K91" s="244">
        <v>80.06</v>
      </c>
      <c r="L91" s="245">
        <v>78.040000000000006</v>
      </c>
      <c r="M91" s="244">
        <v>70.94</v>
      </c>
      <c r="N91" s="245">
        <v>77.650000000000006</v>
      </c>
      <c r="O91" s="246">
        <v>83.29</v>
      </c>
      <c r="P91" s="28"/>
      <c r="Q91" s="250">
        <v>77.63</v>
      </c>
      <c r="R91" s="251">
        <v>83.72</v>
      </c>
      <c r="S91" s="251">
        <v>70.56</v>
      </c>
      <c r="T91" s="251">
        <v>80.34</v>
      </c>
      <c r="U91" s="251">
        <v>80.78</v>
      </c>
      <c r="V91" s="252">
        <v>78.61</v>
      </c>
      <c r="W91" s="251">
        <v>69.52</v>
      </c>
      <c r="X91" s="251">
        <v>85.13</v>
      </c>
      <c r="Y91" s="251">
        <v>85.87</v>
      </c>
      <c r="Z91" s="251">
        <v>74.81</v>
      </c>
      <c r="AA91" s="251">
        <v>90.3</v>
      </c>
      <c r="AB91" s="251">
        <v>65.86</v>
      </c>
      <c r="AC91" s="252">
        <v>78.650000000000006</v>
      </c>
      <c r="AD91" s="251">
        <v>70.790000000000006</v>
      </c>
      <c r="AE91" s="251">
        <v>70.2</v>
      </c>
      <c r="AF91" s="251">
        <v>67.77</v>
      </c>
      <c r="AG91" s="251">
        <v>71.989999999999995</v>
      </c>
      <c r="AH91" s="251">
        <v>70.319999999999993</v>
      </c>
      <c r="AI91" s="252">
        <v>70.22</v>
      </c>
      <c r="AJ91" s="251">
        <v>84.26</v>
      </c>
      <c r="AK91" s="251">
        <v>75.06</v>
      </c>
      <c r="AL91" s="251">
        <v>84.78</v>
      </c>
      <c r="AM91" s="251">
        <v>79.11</v>
      </c>
      <c r="AN91" s="251">
        <v>80.3</v>
      </c>
      <c r="AO91" s="252">
        <v>80.709999999999994</v>
      </c>
      <c r="AP91" s="251">
        <v>84.04</v>
      </c>
      <c r="AQ91" s="251">
        <v>86.14</v>
      </c>
      <c r="AR91" s="251">
        <v>82.47</v>
      </c>
      <c r="AS91" s="251">
        <v>50.56</v>
      </c>
      <c r="AT91" s="252">
        <v>76.14</v>
      </c>
      <c r="AU91" s="251">
        <v>80</v>
      </c>
      <c r="AV91" s="251">
        <v>75.91</v>
      </c>
      <c r="AW91" s="251">
        <v>71.62</v>
      </c>
      <c r="AX91" s="251">
        <v>68.05</v>
      </c>
      <c r="AY91" s="251">
        <v>62.41</v>
      </c>
      <c r="AZ91" s="252">
        <v>71.66</v>
      </c>
      <c r="BA91" s="251">
        <v>74.319999999999993</v>
      </c>
      <c r="BB91" s="251">
        <v>68.290000000000006</v>
      </c>
      <c r="BC91" s="251">
        <v>69.47</v>
      </c>
      <c r="BD91" s="251">
        <v>79.87</v>
      </c>
      <c r="BE91" s="251">
        <v>85.3</v>
      </c>
      <c r="BF91" s="252">
        <v>75.53</v>
      </c>
      <c r="BG91" s="251">
        <v>88.19</v>
      </c>
      <c r="BH91" s="251">
        <v>88.91</v>
      </c>
      <c r="BI91" s="251">
        <v>86.41</v>
      </c>
      <c r="BJ91" s="251">
        <v>78.22</v>
      </c>
      <c r="BK91" s="251">
        <v>93.39</v>
      </c>
      <c r="BL91" s="252">
        <v>87.05</v>
      </c>
      <c r="BM91" s="251">
        <v>86.58</v>
      </c>
      <c r="BN91" s="251">
        <v>81.650000000000006</v>
      </c>
      <c r="BO91" s="251">
        <v>81.92</v>
      </c>
      <c r="BP91" s="251">
        <v>77.67</v>
      </c>
      <c r="BQ91" s="251">
        <v>75.900000000000006</v>
      </c>
      <c r="BR91" s="252">
        <v>80.760000000000005</v>
      </c>
      <c r="BS91" s="251">
        <v>77.83</v>
      </c>
      <c r="BT91" s="251">
        <v>80.91</v>
      </c>
      <c r="BU91" s="251">
        <v>83.26</v>
      </c>
      <c r="BV91" s="251">
        <v>75.489999999999995</v>
      </c>
      <c r="BW91" s="251">
        <v>79.27</v>
      </c>
      <c r="BX91" s="252">
        <v>79.37</v>
      </c>
      <c r="BY91" s="251">
        <v>80.78</v>
      </c>
      <c r="BZ91" s="251">
        <v>76.489999999999995</v>
      </c>
      <c r="CA91" s="251">
        <v>73.86</v>
      </c>
      <c r="CB91" s="251">
        <v>69.67</v>
      </c>
      <c r="CC91" s="251">
        <v>74.25</v>
      </c>
      <c r="CD91" s="252">
        <v>75.03</v>
      </c>
      <c r="CE91" s="251">
        <v>77.760000000000005</v>
      </c>
      <c r="CF91" s="251">
        <v>77.72</v>
      </c>
      <c r="CG91" s="251">
        <v>76.900000000000006</v>
      </c>
      <c r="CH91" s="251">
        <v>78.290000000000006</v>
      </c>
      <c r="CI91" s="251">
        <v>80.72</v>
      </c>
      <c r="CJ91" s="252">
        <v>78.28</v>
      </c>
      <c r="CK91" s="251">
        <v>74.58</v>
      </c>
      <c r="CL91" s="251">
        <v>78.34</v>
      </c>
      <c r="CM91" s="251">
        <v>91.48</v>
      </c>
      <c r="CN91" s="251">
        <v>66.489999999999995</v>
      </c>
      <c r="CO91" s="251">
        <v>82.22</v>
      </c>
      <c r="CP91" s="252">
        <v>78.7</v>
      </c>
      <c r="CQ91" s="251">
        <v>82.55</v>
      </c>
      <c r="CR91" s="251">
        <v>75.72</v>
      </c>
      <c r="CS91" s="251">
        <v>81.89</v>
      </c>
      <c r="CT91" s="251">
        <v>76.260000000000005</v>
      </c>
      <c r="CU91" s="251">
        <v>81.239999999999995</v>
      </c>
      <c r="CV91" s="252">
        <v>79.53</v>
      </c>
      <c r="CW91" s="251">
        <v>66.849999999999994</v>
      </c>
      <c r="CX91" s="251">
        <v>65.239999999999995</v>
      </c>
      <c r="CY91" s="251">
        <v>69.180000000000007</v>
      </c>
      <c r="CZ91" s="251">
        <v>61.22</v>
      </c>
      <c r="DA91" s="251">
        <v>76.45</v>
      </c>
      <c r="DB91" s="252">
        <v>67.819999999999993</v>
      </c>
      <c r="DC91" s="251"/>
      <c r="DD91" s="251"/>
      <c r="DE91" s="251"/>
      <c r="DF91" s="251"/>
      <c r="DG91" s="251"/>
      <c r="DH91" s="252"/>
      <c r="DI91" s="251">
        <v>76.08</v>
      </c>
      <c r="DJ91" s="251">
        <v>77.930000000000007</v>
      </c>
      <c r="DK91" s="251">
        <v>77.27</v>
      </c>
      <c r="DL91" s="251">
        <v>86.85</v>
      </c>
      <c r="DM91" s="251">
        <v>87.03</v>
      </c>
      <c r="DN91" s="252">
        <v>81.03</v>
      </c>
      <c r="DO91" s="251">
        <v>80.040000000000006</v>
      </c>
      <c r="DP91" s="251">
        <v>83.99</v>
      </c>
      <c r="DQ91" s="251">
        <v>83.84</v>
      </c>
      <c r="DR91" s="251">
        <v>81.08</v>
      </c>
      <c r="DS91" s="251">
        <v>78.23</v>
      </c>
      <c r="DT91" s="256">
        <v>81.44</v>
      </c>
      <c r="DU91" s="251">
        <v>84.03</v>
      </c>
      <c r="DV91" s="251">
        <v>84.75</v>
      </c>
      <c r="DW91" s="251">
        <v>84.56</v>
      </c>
      <c r="DX91" s="251">
        <v>81.47</v>
      </c>
      <c r="DY91" s="251">
        <v>80.349999999999994</v>
      </c>
      <c r="DZ91" s="256">
        <v>83.04</v>
      </c>
      <c r="EA91" s="102"/>
      <c r="EB91" s="102"/>
      <c r="EC91" s="102"/>
      <c r="ED91" s="102"/>
      <c r="EE91" s="102"/>
      <c r="EF91" s="102"/>
      <c r="EG91" s="102"/>
      <c r="EH91" s="102"/>
      <c r="EI91" s="102"/>
      <c r="EJ91" s="102"/>
      <c r="EK91" s="102"/>
      <c r="EL91" s="102"/>
      <c r="EM91" s="102"/>
      <c r="EN91" s="102"/>
      <c r="EO91" s="102"/>
      <c r="EP91" s="102"/>
      <c r="EQ91" s="102"/>
      <c r="ER91" s="102"/>
      <c r="ES91" s="102"/>
      <c r="ET91" s="102"/>
      <c r="EU91" s="103"/>
    </row>
    <row r="92" spans="1:151" s="43" customFormat="1" ht="24.75" hidden="1" customHeight="1" x14ac:dyDescent="0.2">
      <c r="A92" s="95">
        <v>76</v>
      </c>
      <c r="B92" s="96">
        <v>10</v>
      </c>
      <c r="C92" s="97" t="s">
        <v>573</v>
      </c>
      <c r="D92" s="98">
        <v>0</v>
      </c>
      <c r="E92" s="99" t="s">
        <v>108</v>
      </c>
      <c r="F92" s="235">
        <v>79.62</v>
      </c>
      <c r="G92" s="244">
        <v>81.59</v>
      </c>
      <c r="H92" s="245">
        <v>80.260000000000005</v>
      </c>
      <c r="I92" s="244">
        <v>79.56</v>
      </c>
      <c r="J92" s="245">
        <v>76.569999999999993</v>
      </c>
      <c r="K92" s="244">
        <v>82.18</v>
      </c>
      <c r="L92" s="245">
        <v>80.62</v>
      </c>
      <c r="M92" s="244">
        <v>75.63</v>
      </c>
      <c r="N92" s="245">
        <v>77.11</v>
      </c>
      <c r="O92" s="246">
        <v>83.01</v>
      </c>
      <c r="P92" s="28"/>
      <c r="Q92" s="250">
        <v>73.930000000000007</v>
      </c>
      <c r="R92" s="251">
        <v>84.12</v>
      </c>
      <c r="S92" s="251">
        <v>66.709999999999994</v>
      </c>
      <c r="T92" s="251">
        <v>75.430000000000007</v>
      </c>
      <c r="U92" s="251">
        <v>80.91</v>
      </c>
      <c r="V92" s="252">
        <v>76.22</v>
      </c>
      <c r="W92" s="251">
        <v>74.11</v>
      </c>
      <c r="X92" s="251">
        <v>85.18</v>
      </c>
      <c r="Y92" s="251">
        <v>83.61</v>
      </c>
      <c r="Z92" s="251">
        <v>75.709999999999994</v>
      </c>
      <c r="AA92" s="251">
        <v>88.47</v>
      </c>
      <c r="AB92" s="251">
        <v>66.650000000000006</v>
      </c>
      <c r="AC92" s="252">
        <v>78.989999999999995</v>
      </c>
      <c r="AD92" s="251">
        <v>74.98</v>
      </c>
      <c r="AE92" s="251">
        <v>76.94</v>
      </c>
      <c r="AF92" s="251">
        <v>74.73</v>
      </c>
      <c r="AG92" s="251">
        <v>78.7</v>
      </c>
      <c r="AH92" s="251">
        <v>75.81</v>
      </c>
      <c r="AI92" s="252">
        <v>76.23</v>
      </c>
      <c r="AJ92" s="251">
        <v>83.94</v>
      </c>
      <c r="AK92" s="251">
        <v>78.09</v>
      </c>
      <c r="AL92" s="251">
        <v>85.68</v>
      </c>
      <c r="AM92" s="251">
        <v>80.650000000000006</v>
      </c>
      <c r="AN92" s="251">
        <v>81</v>
      </c>
      <c r="AO92" s="252">
        <v>81.88</v>
      </c>
      <c r="AP92" s="251">
        <v>83.71</v>
      </c>
      <c r="AQ92" s="251">
        <v>82.25</v>
      </c>
      <c r="AR92" s="251">
        <v>79.959999999999994</v>
      </c>
      <c r="AS92" s="251">
        <v>50.28</v>
      </c>
      <c r="AT92" s="252">
        <v>74.28</v>
      </c>
      <c r="AU92" s="251">
        <v>82.21</v>
      </c>
      <c r="AV92" s="251">
        <v>77.62</v>
      </c>
      <c r="AW92" s="251">
        <v>76.62</v>
      </c>
      <c r="AX92" s="251">
        <v>70.010000000000005</v>
      </c>
      <c r="AY92" s="251">
        <v>68.42</v>
      </c>
      <c r="AZ92" s="252">
        <v>75.03</v>
      </c>
      <c r="BA92" s="251">
        <v>77.36</v>
      </c>
      <c r="BB92" s="251">
        <v>74.08</v>
      </c>
      <c r="BC92" s="251">
        <v>75.3</v>
      </c>
      <c r="BD92" s="251">
        <v>76.150000000000006</v>
      </c>
      <c r="BE92" s="251">
        <v>84.23</v>
      </c>
      <c r="BF92" s="252">
        <v>77.45</v>
      </c>
      <c r="BG92" s="251">
        <v>86.94</v>
      </c>
      <c r="BH92" s="251">
        <v>88.61</v>
      </c>
      <c r="BI92" s="251">
        <v>84.42</v>
      </c>
      <c r="BJ92" s="251">
        <v>77.400000000000006</v>
      </c>
      <c r="BK92" s="251">
        <v>91.16</v>
      </c>
      <c r="BL92" s="252">
        <v>85.72</v>
      </c>
      <c r="BM92" s="251">
        <v>85</v>
      </c>
      <c r="BN92" s="251">
        <v>83.81</v>
      </c>
      <c r="BO92" s="251">
        <v>83.96</v>
      </c>
      <c r="BP92" s="251">
        <v>81.88</v>
      </c>
      <c r="BQ92" s="251">
        <v>75.540000000000006</v>
      </c>
      <c r="BR92" s="252">
        <v>82.06</v>
      </c>
      <c r="BS92" s="251">
        <v>83.98</v>
      </c>
      <c r="BT92" s="251">
        <v>82.66</v>
      </c>
      <c r="BU92" s="251">
        <v>83.9</v>
      </c>
      <c r="BV92" s="251">
        <v>78.88</v>
      </c>
      <c r="BW92" s="251">
        <v>82.05</v>
      </c>
      <c r="BX92" s="252">
        <v>82.29</v>
      </c>
      <c r="BY92" s="251">
        <v>83.54</v>
      </c>
      <c r="BZ92" s="251">
        <v>80.89</v>
      </c>
      <c r="CA92" s="251">
        <v>77.89</v>
      </c>
      <c r="CB92" s="251">
        <v>73.319999999999993</v>
      </c>
      <c r="CC92" s="251">
        <v>77.28</v>
      </c>
      <c r="CD92" s="252">
        <v>78.599999999999994</v>
      </c>
      <c r="CE92" s="251">
        <v>81.19</v>
      </c>
      <c r="CF92" s="251">
        <v>82.64</v>
      </c>
      <c r="CG92" s="251">
        <v>81.97</v>
      </c>
      <c r="CH92" s="251">
        <v>80</v>
      </c>
      <c r="CI92" s="251">
        <v>80.73</v>
      </c>
      <c r="CJ92" s="252">
        <v>81.31</v>
      </c>
      <c r="CK92" s="251">
        <v>77.31</v>
      </c>
      <c r="CL92" s="251">
        <v>79.78</v>
      </c>
      <c r="CM92" s="251">
        <v>89.31</v>
      </c>
      <c r="CN92" s="251">
        <v>73.489999999999995</v>
      </c>
      <c r="CO92" s="251">
        <v>80.739999999999995</v>
      </c>
      <c r="CP92" s="252">
        <v>80.16</v>
      </c>
      <c r="CQ92" s="251">
        <v>82.15</v>
      </c>
      <c r="CR92" s="251">
        <v>75.2</v>
      </c>
      <c r="CS92" s="251">
        <v>82.32</v>
      </c>
      <c r="CT92" s="251">
        <v>79.47</v>
      </c>
      <c r="CU92" s="251">
        <v>82.3</v>
      </c>
      <c r="CV92" s="252">
        <v>80.290000000000006</v>
      </c>
      <c r="CW92" s="251">
        <v>71.569999999999993</v>
      </c>
      <c r="CX92" s="251">
        <v>71.25</v>
      </c>
      <c r="CY92" s="251">
        <v>74.47</v>
      </c>
      <c r="CZ92" s="251">
        <v>68.680000000000007</v>
      </c>
      <c r="DA92" s="251">
        <v>78.69</v>
      </c>
      <c r="DB92" s="252">
        <v>72.94</v>
      </c>
      <c r="DC92" s="251">
        <v>75.87</v>
      </c>
      <c r="DD92" s="251">
        <v>77.03</v>
      </c>
      <c r="DE92" s="251">
        <v>75.489999999999995</v>
      </c>
      <c r="DF92" s="251">
        <v>74.739999999999995</v>
      </c>
      <c r="DG92" s="251">
        <v>73.47</v>
      </c>
      <c r="DH92" s="252">
        <v>75.319999999999993</v>
      </c>
      <c r="DI92" s="251">
        <v>79.87</v>
      </c>
      <c r="DJ92" s="251">
        <v>80.260000000000005</v>
      </c>
      <c r="DK92" s="251">
        <v>79.7</v>
      </c>
      <c r="DL92" s="251">
        <v>87.16</v>
      </c>
      <c r="DM92" s="251">
        <v>86.2</v>
      </c>
      <c r="DN92" s="252">
        <v>82.64</v>
      </c>
      <c r="DO92" s="251">
        <v>81.739999999999995</v>
      </c>
      <c r="DP92" s="251">
        <v>84.98</v>
      </c>
      <c r="DQ92" s="251">
        <v>84.24</v>
      </c>
      <c r="DR92" s="251">
        <v>83.74</v>
      </c>
      <c r="DS92" s="251">
        <v>80.52</v>
      </c>
      <c r="DT92" s="256">
        <v>83.04</v>
      </c>
      <c r="DU92" s="251">
        <v>85.23</v>
      </c>
      <c r="DV92" s="251">
        <v>85.67</v>
      </c>
      <c r="DW92" s="251">
        <v>82.42</v>
      </c>
      <c r="DX92" s="251">
        <v>80.45</v>
      </c>
      <c r="DY92" s="251">
        <v>80.72</v>
      </c>
      <c r="DZ92" s="256">
        <v>82.9</v>
      </c>
      <c r="EA92" s="102"/>
      <c r="EB92" s="102"/>
      <c r="EC92" s="102"/>
      <c r="ED92" s="102"/>
      <c r="EE92" s="102"/>
      <c r="EF92" s="102"/>
      <c r="EG92" s="102"/>
      <c r="EH92" s="102"/>
      <c r="EI92" s="102"/>
      <c r="EJ92" s="102"/>
      <c r="EK92" s="102"/>
      <c r="EL92" s="102"/>
      <c r="EM92" s="102"/>
      <c r="EN92" s="102"/>
      <c r="EO92" s="102"/>
      <c r="EP92" s="102"/>
      <c r="EQ92" s="102"/>
      <c r="ER92" s="102"/>
      <c r="ES92" s="102"/>
      <c r="ET92" s="102"/>
      <c r="EU92" s="103"/>
    </row>
    <row r="93" spans="1:151" s="43" customFormat="1" ht="24.75" hidden="1" customHeight="1" x14ac:dyDescent="0.2">
      <c r="A93" s="95">
        <v>77</v>
      </c>
      <c r="B93" s="96">
        <v>10</v>
      </c>
      <c r="C93" s="97" t="s">
        <v>573</v>
      </c>
      <c r="D93" s="98" t="s">
        <v>3</v>
      </c>
      <c r="E93" s="99" t="s">
        <v>109</v>
      </c>
      <c r="F93" s="235">
        <v>81.650000000000006</v>
      </c>
      <c r="G93" s="244">
        <v>82.58</v>
      </c>
      <c r="H93" s="245">
        <v>83.21</v>
      </c>
      <c r="I93" s="244">
        <v>79.959999999999994</v>
      </c>
      <c r="J93" s="245">
        <v>80.7</v>
      </c>
      <c r="K93" s="244">
        <v>82.66</v>
      </c>
      <c r="L93" s="245">
        <v>81.81</v>
      </c>
      <c r="M93" s="244">
        <v>79.61</v>
      </c>
      <c r="N93" s="245">
        <v>79.75</v>
      </c>
      <c r="O93" s="246">
        <v>84.59</v>
      </c>
      <c r="P93" s="28"/>
      <c r="Q93" s="250">
        <v>77.89</v>
      </c>
      <c r="R93" s="251">
        <v>86.81</v>
      </c>
      <c r="S93" s="251">
        <v>68.39</v>
      </c>
      <c r="T93" s="251">
        <v>67.37</v>
      </c>
      <c r="U93" s="251">
        <v>80.42</v>
      </c>
      <c r="V93" s="252">
        <v>76.19</v>
      </c>
      <c r="W93" s="251">
        <v>78.739999999999995</v>
      </c>
      <c r="X93" s="251">
        <v>88.39</v>
      </c>
      <c r="Y93" s="251">
        <v>86.6</v>
      </c>
      <c r="Z93" s="251">
        <v>74.89</v>
      </c>
      <c r="AA93" s="251">
        <v>91.46</v>
      </c>
      <c r="AB93" s="251">
        <v>72.47</v>
      </c>
      <c r="AC93" s="252">
        <v>82.12</v>
      </c>
      <c r="AD93" s="251">
        <v>82.32</v>
      </c>
      <c r="AE93" s="251">
        <v>79.349999999999994</v>
      </c>
      <c r="AF93" s="251">
        <v>77.849999999999994</v>
      </c>
      <c r="AG93" s="251">
        <v>81.3</v>
      </c>
      <c r="AH93" s="251">
        <v>75.58</v>
      </c>
      <c r="AI93" s="252">
        <v>79.27</v>
      </c>
      <c r="AJ93" s="251">
        <v>85.57</v>
      </c>
      <c r="AK93" s="251">
        <v>80.209999999999994</v>
      </c>
      <c r="AL93" s="251">
        <v>81.86</v>
      </c>
      <c r="AM93" s="251">
        <v>83.09</v>
      </c>
      <c r="AN93" s="251">
        <v>80.63</v>
      </c>
      <c r="AO93" s="252">
        <v>82.28</v>
      </c>
      <c r="AP93" s="251">
        <v>90</v>
      </c>
      <c r="AQ93" s="251">
        <v>80.42</v>
      </c>
      <c r="AR93" s="251">
        <v>77.260000000000005</v>
      </c>
      <c r="AS93" s="251">
        <v>56.04</v>
      </c>
      <c r="AT93" s="252">
        <v>76.180000000000007</v>
      </c>
      <c r="AU93" s="251">
        <v>87.16</v>
      </c>
      <c r="AV93" s="251">
        <v>81.91</v>
      </c>
      <c r="AW93" s="251">
        <v>82.61</v>
      </c>
      <c r="AX93" s="251">
        <v>75.48</v>
      </c>
      <c r="AY93" s="251">
        <v>72.47</v>
      </c>
      <c r="AZ93" s="252">
        <v>79.959999999999994</v>
      </c>
      <c r="BA93" s="251">
        <v>78.680000000000007</v>
      </c>
      <c r="BB93" s="251">
        <v>78.459999999999994</v>
      </c>
      <c r="BC93" s="251">
        <v>78.89</v>
      </c>
      <c r="BD93" s="251">
        <v>79.569999999999993</v>
      </c>
      <c r="BE93" s="251">
        <v>89.89</v>
      </c>
      <c r="BF93" s="252">
        <v>81.13</v>
      </c>
      <c r="BG93" s="251">
        <v>87.96</v>
      </c>
      <c r="BH93" s="251">
        <v>92.26</v>
      </c>
      <c r="BI93" s="251">
        <v>84.35</v>
      </c>
      <c r="BJ93" s="251">
        <v>77.83</v>
      </c>
      <c r="BK93" s="251">
        <v>90.54</v>
      </c>
      <c r="BL93" s="252">
        <v>86.61</v>
      </c>
      <c r="BM93" s="251">
        <v>82.77</v>
      </c>
      <c r="BN93" s="251">
        <v>84.52</v>
      </c>
      <c r="BO93" s="251">
        <v>86.24</v>
      </c>
      <c r="BP93" s="251">
        <v>85.59</v>
      </c>
      <c r="BQ93" s="251">
        <v>77.02</v>
      </c>
      <c r="BR93" s="252">
        <v>83.21</v>
      </c>
      <c r="BS93" s="251">
        <v>84.3</v>
      </c>
      <c r="BT93" s="251">
        <v>83.01</v>
      </c>
      <c r="BU93" s="251">
        <v>81.91</v>
      </c>
      <c r="BV93" s="251">
        <v>78.72</v>
      </c>
      <c r="BW93" s="251">
        <v>82.58</v>
      </c>
      <c r="BX93" s="252">
        <v>82.1</v>
      </c>
      <c r="BY93" s="251">
        <v>85.32</v>
      </c>
      <c r="BZ93" s="251">
        <v>81.260000000000005</v>
      </c>
      <c r="CA93" s="251">
        <v>77.849999999999994</v>
      </c>
      <c r="CB93" s="251">
        <v>73.91</v>
      </c>
      <c r="CC93" s="251">
        <v>78.72</v>
      </c>
      <c r="CD93" s="252">
        <v>79.44</v>
      </c>
      <c r="CE93" s="251">
        <v>82.06</v>
      </c>
      <c r="CF93" s="251">
        <v>84.47</v>
      </c>
      <c r="CG93" s="251">
        <v>83.54</v>
      </c>
      <c r="CH93" s="251">
        <v>83.71</v>
      </c>
      <c r="CI93" s="251">
        <v>80.63</v>
      </c>
      <c r="CJ93" s="252">
        <v>82.88</v>
      </c>
      <c r="CK93" s="251">
        <v>77.87</v>
      </c>
      <c r="CL93" s="251">
        <v>82.92</v>
      </c>
      <c r="CM93" s="251">
        <v>93.13</v>
      </c>
      <c r="CN93" s="251">
        <v>77.89</v>
      </c>
      <c r="CO93" s="251">
        <v>82.32</v>
      </c>
      <c r="CP93" s="252">
        <v>82.86</v>
      </c>
      <c r="CQ93" s="251">
        <v>84.3</v>
      </c>
      <c r="CR93" s="251">
        <v>81.290000000000006</v>
      </c>
      <c r="CS93" s="251">
        <v>84.73</v>
      </c>
      <c r="CT93" s="251">
        <v>80</v>
      </c>
      <c r="CU93" s="251">
        <v>82.58</v>
      </c>
      <c r="CV93" s="252">
        <v>82.58</v>
      </c>
      <c r="CW93" s="251">
        <v>77.02</v>
      </c>
      <c r="CX93" s="251">
        <v>76.67</v>
      </c>
      <c r="CY93" s="251">
        <v>81.88</v>
      </c>
      <c r="CZ93" s="251">
        <v>71.61</v>
      </c>
      <c r="DA93" s="251">
        <v>85.38</v>
      </c>
      <c r="DB93" s="252">
        <v>78.52</v>
      </c>
      <c r="DC93" s="251">
        <v>81.89</v>
      </c>
      <c r="DD93" s="251">
        <v>81.3</v>
      </c>
      <c r="DE93" s="251">
        <v>78.040000000000006</v>
      </c>
      <c r="DF93" s="251">
        <v>74.040000000000006</v>
      </c>
      <c r="DG93" s="251">
        <v>77.42</v>
      </c>
      <c r="DH93" s="252">
        <v>78.540000000000006</v>
      </c>
      <c r="DI93" s="251">
        <v>81.06</v>
      </c>
      <c r="DJ93" s="251">
        <v>80.849999999999994</v>
      </c>
      <c r="DK93" s="251">
        <v>83.44</v>
      </c>
      <c r="DL93" s="251">
        <v>88.3</v>
      </c>
      <c r="DM93" s="251">
        <v>87.23</v>
      </c>
      <c r="DN93" s="252">
        <v>84.18</v>
      </c>
      <c r="DO93" s="251">
        <v>84.68</v>
      </c>
      <c r="DP93" s="251">
        <v>89.57</v>
      </c>
      <c r="DQ93" s="251">
        <v>87.23</v>
      </c>
      <c r="DR93" s="251">
        <v>85.32</v>
      </c>
      <c r="DS93" s="251">
        <v>79.349999999999994</v>
      </c>
      <c r="DT93" s="256">
        <v>85.25</v>
      </c>
      <c r="DU93" s="251">
        <v>86.17</v>
      </c>
      <c r="DV93" s="251">
        <v>85.53</v>
      </c>
      <c r="DW93" s="251">
        <v>82.58</v>
      </c>
      <c r="DX93" s="251">
        <v>81.89</v>
      </c>
      <c r="DY93" s="251">
        <v>82.55</v>
      </c>
      <c r="DZ93" s="256">
        <v>83.74</v>
      </c>
      <c r="EA93" s="102"/>
      <c r="EB93" s="102"/>
      <c r="EC93" s="102"/>
      <c r="ED93" s="102"/>
      <c r="EE93" s="102"/>
      <c r="EF93" s="102"/>
      <c r="EG93" s="102"/>
      <c r="EH93" s="102"/>
      <c r="EI93" s="102"/>
      <c r="EJ93" s="102"/>
      <c r="EK93" s="102"/>
      <c r="EL93" s="102"/>
      <c r="EM93" s="102"/>
      <c r="EN93" s="102"/>
      <c r="EO93" s="102"/>
      <c r="EP93" s="102"/>
      <c r="EQ93" s="102"/>
      <c r="ER93" s="102"/>
      <c r="ES93" s="102"/>
      <c r="ET93" s="102"/>
      <c r="EU93" s="103"/>
    </row>
    <row r="94" spans="1:151" s="43" customFormat="1" ht="24.75" hidden="1" customHeight="1" x14ac:dyDescent="0.2">
      <c r="A94" s="95">
        <v>78</v>
      </c>
      <c r="B94" s="96">
        <v>10</v>
      </c>
      <c r="C94" s="97" t="s">
        <v>573</v>
      </c>
      <c r="D94" s="98" t="s">
        <v>110</v>
      </c>
      <c r="E94" s="99" t="s">
        <v>111</v>
      </c>
      <c r="F94" s="235">
        <v>76.599999999999994</v>
      </c>
      <c r="G94" s="244">
        <v>78.819999999999993</v>
      </c>
      <c r="H94" s="245">
        <v>77.81</v>
      </c>
      <c r="I94" s="244">
        <v>79.16</v>
      </c>
      <c r="J94" s="245">
        <v>73.25</v>
      </c>
      <c r="K94" s="244">
        <v>78.55</v>
      </c>
      <c r="L94" s="245">
        <v>75.489999999999995</v>
      </c>
      <c r="M94" s="244">
        <v>68.67</v>
      </c>
      <c r="N94" s="245">
        <v>74.97</v>
      </c>
      <c r="O94" s="246">
        <v>82.65</v>
      </c>
      <c r="P94" s="28"/>
      <c r="Q94" s="250">
        <v>78.14</v>
      </c>
      <c r="R94" s="251">
        <v>82.22</v>
      </c>
      <c r="S94" s="251">
        <v>71.7</v>
      </c>
      <c r="T94" s="251">
        <v>71.41</v>
      </c>
      <c r="U94" s="251">
        <v>79</v>
      </c>
      <c r="V94" s="252">
        <v>76.5</v>
      </c>
      <c r="W94" s="251">
        <v>61.36</v>
      </c>
      <c r="X94" s="251">
        <v>85.89</v>
      </c>
      <c r="Y94" s="251">
        <v>87.73</v>
      </c>
      <c r="Z94" s="251">
        <v>67.63</v>
      </c>
      <c r="AA94" s="251">
        <v>88.52</v>
      </c>
      <c r="AB94" s="251">
        <v>56.65</v>
      </c>
      <c r="AC94" s="252">
        <v>74.69</v>
      </c>
      <c r="AD94" s="251">
        <v>68.52</v>
      </c>
      <c r="AE94" s="251">
        <v>67.78</v>
      </c>
      <c r="AF94" s="251">
        <v>68.52</v>
      </c>
      <c r="AG94" s="251">
        <v>70.86</v>
      </c>
      <c r="AH94" s="251">
        <v>65.88</v>
      </c>
      <c r="AI94" s="252">
        <v>68.319999999999993</v>
      </c>
      <c r="AJ94" s="251">
        <v>80.86</v>
      </c>
      <c r="AK94" s="251">
        <v>71.66</v>
      </c>
      <c r="AL94" s="251">
        <v>79.14</v>
      </c>
      <c r="AM94" s="251">
        <v>76.05</v>
      </c>
      <c r="AN94" s="251">
        <v>78.900000000000006</v>
      </c>
      <c r="AO94" s="252">
        <v>77.319999999999993</v>
      </c>
      <c r="AP94" s="251">
        <v>83.95</v>
      </c>
      <c r="AQ94" s="251">
        <v>85.68</v>
      </c>
      <c r="AR94" s="251">
        <v>82.58</v>
      </c>
      <c r="AS94" s="251">
        <v>48.54</v>
      </c>
      <c r="AT94" s="252">
        <v>75.400000000000006</v>
      </c>
      <c r="AU94" s="251">
        <v>78.88</v>
      </c>
      <c r="AV94" s="251">
        <v>73.66</v>
      </c>
      <c r="AW94" s="251">
        <v>68.959999999999994</v>
      </c>
      <c r="AX94" s="251">
        <v>60.38</v>
      </c>
      <c r="AY94" s="251">
        <v>63.06</v>
      </c>
      <c r="AZ94" s="252">
        <v>69.03</v>
      </c>
      <c r="BA94" s="251">
        <v>70.83</v>
      </c>
      <c r="BB94" s="251">
        <v>64.62</v>
      </c>
      <c r="BC94" s="251">
        <v>68.03</v>
      </c>
      <c r="BD94" s="251">
        <v>74.72</v>
      </c>
      <c r="BE94" s="251">
        <v>86.54</v>
      </c>
      <c r="BF94" s="252">
        <v>73.06</v>
      </c>
      <c r="BG94" s="251">
        <v>89.75</v>
      </c>
      <c r="BH94" s="251">
        <v>91.43</v>
      </c>
      <c r="BI94" s="251">
        <v>84.6</v>
      </c>
      <c r="BJ94" s="251">
        <v>71</v>
      </c>
      <c r="BK94" s="251">
        <v>91.41</v>
      </c>
      <c r="BL94" s="252">
        <v>85.68</v>
      </c>
      <c r="BM94" s="251">
        <v>88.64</v>
      </c>
      <c r="BN94" s="251">
        <v>76.39</v>
      </c>
      <c r="BO94" s="251">
        <v>82.11</v>
      </c>
      <c r="BP94" s="251">
        <v>76.44</v>
      </c>
      <c r="BQ94" s="251">
        <v>75.569999999999993</v>
      </c>
      <c r="BR94" s="252">
        <v>79.87</v>
      </c>
      <c r="BS94" s="251">
        <v>78.349999999999994</v>
      </c>
      <c r="BT94" s="251">
        <v>76.42</v>
      </c>
      <c r="BU94" s="251">
        <v>81.37</v>
      </c>
      <c r="BV94" s="251">
        <v>71.95</v>
      </c>
      <c r="BW94" s="251">
        <v>78.040000000000006</v>
      </c>
      <c r="BX94" s="252">
        <v>77.239999999999995</v>
      </c>
      <c r="BY94" s="251">
        <v>76.89</v>
      </c>
      <c r="BZ94" s="251">
        <v>75.28</v>
      </c>
      <c r="CA94" s="251">
        <v>71.680000000000007</v>
      </c>
      <c r="CB94" s="251">
        <v>64.56</v>
      </c>
      <c r="CC94" s="251">
        <v>69.94</v>
      </c>
      <c r="CD94" s="252">
        <v>71.7</v>
      </c>
      <c r="CE94" s="251">
        <v>78.739999999999995</v>
      </c>
      <c r="CF94" s="251">
        <v>80.25</v>
      </c>
      <c r="CG94" s="251">
        <v>79.63</v>
      </c>
      <c r="CH94" s="251">
        <v>78.64</v>
      </c>
      <c r="CI94" s="251">
        <v>84.29</v>
      </c>
      <c r="CJ94" s="252">
        <v>80.319999999999993</v>
      </c>
      <c r="CK94" s="251">
        <v>75.31</v>
      </c>
      <c r="CL94" s="251">
        <v>75.09</v>
      </c>
      <c r="CM94" s="251">
        <v>91.23</v>
      </c>
      <c r="CN94" s="251">
        <v>71.11</v>
      </c>
      <c r="CO94" s="251">
        <v>75.900000000000006</v>
      </c>
      <c r="CP94" s="252">
        <v>77.73</v>
      </c>
      <c r="CQ94" s="251">
        <v>82.35</v>
      </c>
      <c r="CR94" s="251">
        <v>72.88</v>
      </c>
      <c r="CS94" s="251">
        <v>80.61</v>
      </c>
      <c r="CT94" s="251">
        <v>77.88</v>
      </c>
      <c r="CU94" s="251">
        <v>84.42</v>
      </c>
      <c r="CV94" s="252">
        <v>79.63</v>
      </c>
      <c r="CW94" s="251">
        <v>65.31</v>
      </c>
      <c r="CX94" s="251">
        <v>62.86</v>
      </c>
      <c r="CY94" s="251">
        <v>71.5</v>
      </c>
      <c r="CZ94" s="251">
        <v>68.05</v>
      </c>
      <c r="DA94" s="251">
        <v>76.02</v>
      </c>
      <c r="DB94" s="252">
        <v>68.739999999999995</v>
      </c>
      <c r="DC94" s="251"/>
      <c r="DD94" s="251"/>
      <c r="DE94" s="251"/>
      <c r="DF94" s="251"/>
      <c r="DG94" s="251"/>
      <c r="DH94" s="252"/>
      <c r="DI94" s="251">
        <v>72.33</v>
      </c>
      <c r="DJ94" s="251">
        <v>73.87</v>
      </c>
      <c r="DK94" s="251">
        <v>76.150000000000006</v>
      </c>
      <c r="DL94" s="251">
        <v>87.13</v>
      </c>
      <c r="DM94" s="251">
        <v>86.96</v>
      </c>
      <c r="DN94" s="252">
        <v>79.28</v>
      </c>
      <c r="DO94" s="251">
        <v>80.739999999999995</v>
      </c>
      <c r="DP94" s="251">
        <v>85.38</v>
      </c>
      <c r="DQ94" s="251">
        <v>85</v>
      </c>
      <c r="DR94" s="251">
        <v>79.25</v>
      </c>
      <c r="DS94" s="251">
        <v>82.22</v>
      </c>
      <c r="DT94" s="256">
        <v>82.51</v>
      </c>
      <c r="DU94" s="251">
        <v>89.13</v>
      </c>
      <c r="DV94" s="251">
        <v>84.91</v>
      </c>
      <c r="DW94" s="251">
        <v>82.22</v>
      </c>
      <c r="DX94" s="251">
        <v>77.78</v>
      </c>
      <c r="DY94" s="251">
        <v>75.09</v>
      </c>
      <c r="DZ94" s="256">
        <v>81.8</v>
      </c>
      <c r="EA94" s="102"/>
      <c r="EB94" s="102"/>
      <c r="EC94" s="102"/>
      <c r="ED94" s="102"/>
      <c r="EE94" s="102"/>
      <c r="EF94" s="102"/>
      <c r="EG94" s="102"/>
      <c r="EH94" s="102"/>
      <c r="EI94" s="102"/>
      <c r="EJ94" s="102"/>
      <c r="EK94" s="102"/>
      <c r="EL94" s="102"/>
      <c r="EM94" s="102"/>
      <c r="EN94" s="102"/>
      <c r="EO94" s="102"/>
      <c r="EP94" s="102"/>
      <c r="EQ94" s="102"/>
      <c r="ER94" s="102"/>
      <c r="ES94" s="102"/>
      <c r="ET94" s="102"/>
      <c r="EU94" s="103"/>
    </row>
    <row r="95" spans="1:151" s="43" customFormat="1" ht="24.75" hidden="1" customHeight="1" x14ac:dyDescent="0.2">
      <c r="A95" s="95">
        <v>79</v>
      </c>
      <c r="B95" s="96">
        <v>10</v>
      </c>
      <c r="C95" s="97" t="s">
        <v>573</v>
      </c>
      <c r="D95" s="98" t="s">
        <v>112</v>
      </c>
      <c r="E95" s="99" t="s">
        <v>113</v>
      </c>
      <c r="F95" s="235">
        <v>81.75</v>
      </c>
      <c r="G95" s="244">
        <v>82.73</v>
      </c>
      <c r="H95" s="245">
        <v>80.08</v>
      </c>
      <c r="I95" s="244">
        <v>82.94</v>
      </c>
      <c r="J95" s="245">
        <v>80.930000000000007</v>
      </c>
      <c r="K95" s="244">
        <v>81.91</v>
      </c>
      <c r="L95" s="245">
        <v>82.09</v>
      </c>
      <c r="M95" s="244">
        <v>78.52</v>
      </c>
      <c r="N95" s="245">
        <v>81.760000000000005</v>
      </c>
      <c r="O95" s="246">
        <v>84.78</v>
      </c>
      <c r="P95" s="28"/>
      <c r="Q95" s="250">
        <v>82.64</v>
      </c>
      <c r="R95" s="251">
        <v>86.17</v>
      </c>
      <c r="S95" s="251">
        <v>78.09</v>
      </c>
      <c r="T95" s="251">
        <v>84.05</v>
      </c>
      <c r="U95" s="251">
        <v>83.91</v>
      </c>
      <c r="V95" s="252">
        <v>82.98</v>
      </c>
      <c r="W95" s="251">
        <v>78.42</v>
      </c>
      <c r="X95" s="251">
        <v>85.17</v>
      </c>
      <c r="Y95" s="251">
        <v>86.12</v>
      </c>
      <c r="Z95" s="251">
        <v>81.709999999999994</v>
      </c>
      <c r="AA95" s="251">
        <v>90.81</v>
      </c>
      <c r="AB95" s="251">
        <v>73.790000000000006</v>
      </c>
      <c r="AC95" s="252">
        <v>82.7</v>
      </c>
      <c r="AD95" s="251">
        <v>80.41</v>
      </c>
      <c r="AE95" s="251">
        <v>77.790000000000006</v>
      </c>
      <c r="AF95" s="251">
        <v>76.22</v>
      </c>
      <c r="AG95" s="251">
        <v>78.45</v>
      </c>
      <c r="AH95" s="251">
        <v>78.06</v>
      </c>
      <c r="AI95" s="252">
        <v>78.19</v>
      </c>
      <c r="AJ95" s="251">
        <v>88.96</v>
      </c>
      <c r="AK95" s="251">
        <v>82.82</v>
      </c>
      <c r="AL95" s="251">
        <v>82.22</v>
      </c>
      <c r="AM95" s="251">
        <v>82.81</v>
      </c>
      <c r="AN95" s="251">
        <v>79.540000000000006</v>
      </c>
      <c r="AO95" s="252">
        <v>83.29</v>
      </c>
      <c r="AP95" s="251">
        <v>88.59</v>
      </c>
      <c r="AQ95" s="251">
        <v>87.54</v>
      </c>
      <c r="AR95" s="251">
        <v>83.33</v>
      </c>
      <c r="AS95" s="251">
        <v>61.34</v>
      </c>
      <c r="AT95" s="252">
        <v>80.36</v>
      </c>
      <c r="AU95" s="251">
        <v>82.85</v>
      </c>
      <c r="AV95" s="251">
        <v>78.849999999999994</v>
      </c>
      <c r="AW95" s="251">
        <v>79.17</v>
      </c>
      <c r="AX95" s="251">
        <v>77.41</v>
      </c>
      <c r="AY95" s="251">
        <v>75.92</v>
      </c>
      <c r="AZ95" s="252">
        <v>78.86</v>
      </c>
      <c r="BA95" s="251">
        <v>76.31</v>
      </c>
      <c r="BB95" s="251">
        <v>77.12</v>
      </c>
      <c r="BC95" s="251">
        <v>75.239999999999995</v>
      </c>
      <c r="BD95" s="251">
        <v>78.05</v>
      </c>
      <c r="BE95" s="251">
        <v>84.41</v>
      </c>
      <c r="BF95" s="252">
        <v>78.260000000000005</v>
      </c>
      <c r="BG95" s="251">
        <v>86.46</v>
      </c>
      <c r="BH95" s="251">
        <v>84.99</v>
      </c>
      <c r="BI95" s="251">
        <v>84.03</v>
      </c>
      <c r="BJ95" s="251">
        <v>82.79</v>
      </c>
      <c r="BK95" s="251">
        <v>93.08</v>
      </c>
      <c r="BL95" s="252">
        <v>86.3</v>
      </c>
      <c r="BM95" s="251">
        <v>81.150000000000006</v>
      </c>
      <c r="BN95" s="251">
        <v>83.01</v>
      </c>
      <c r="BO95" s="251">
        <v>82.38</v>
      </c>
      <c r="BP95" s="251">
        <v>82.29</v>
      </c>
      <c r="BQ95" s="251">
        <v>81.540000000000006</v>
      </c>
      <c r="BR95" s="252">
        <v>82.07</v>
      </c>
      <c r="BS95" s="251">
        <v>81.41</v>
      </c>
      <c r="BT95" s="251">
        <v>82.43</v>
      </c>
      <c r="BU95" s="251">
        <v>83.13</v>
      </c>
      <c r="BV95" s="251">
        <v>78.959999999999994</v>
      </c>
      <c r="BW95" s="251">
        <v>82.76</v>
      </c>
      <c r="BX95" s="252">
        <v>81.739999999999995</v>
      </c>
      <c r="BY95" s="251">
        <v>84.88</v>
      </c>
      <c r="BZ95" s="251">
        <v>81.62</v>
      </c>
      <c r="CA95" s="251">
        <v>79.37</v>
      </c>
      <c r="CB95" s="251">
        <v>75.959999999999994</v>
      </c>
      <c r="CC95" s="251">
        <v>80.739999999999995</v>
      </c>
      <c r="CD95" s="252">
        <v>80.53</v>
      </c>
      <c r="CE95" s="251">
        <v>81.650000000000006</v>
      </c>
      <c r="CF95" s="251">
        <v>80.98</v>
      </c>
      <c r="CG95" s="251">
        <v>80.349999999999994</v>
      </c>
      <c r="CH95" s="251">
        <v>83.38</v>
      </c>
      <c r="CI95" s="251">
        <v>84.49</v>
      </c>
      <c r="CJ95" s="252">
        <v>82.17</v>
      </c>
      <c r="CK95" s="251">
        <v>83.71</v>
      </c>
      <c r="CL95" s="251">
        <v>84.32</v>
      </c>
      <c r="CM95" s="251">
        <v>89.48</v>
      </c>
      <c r="CN95" s="251">
        <v>78.41</v>
      </c>
      <c r="CO95" s="251">
        <v>86.39</v>
      </c>
      <c r="CP95" s="252">
        <v>84.47</v>
      </c>
      <c r="CQ95" s="251">
        <v>83.2</v>
      </c>
      <c r="CR95" s="251">
        <v>82.68</v>
      </c>
      <c r="CS95" s="251">
        <v>83.49</v>
      </c>
      <c r="CT95" s="251">
        <v>80.77</v>
      </c>
      <c r="CU95" s="251">
        <v>86.21</v>
      </c>
      <c r="CV95" s="252">
        <v>83.27</v>
      </c>
      <c r="CW95" s="251">
        <v>77.430000000000007</v>
      </c>
      <c r="CX95" s="251">
        <v>75.290000000000006</v>
      </c>
      <c r="CY95" s="251">
        <v>76.92</v>
      </c>
      <c r="CZ95" s="251">
        <v>75.34</v>
      </c>
      <c r="DA95" s="251">
        <v>81.900000000000006</v>
      </c>
      <c r="DB95" s="252">
        <v>77.38</v>
      </c>
      <c r="DC95" s="251"/>
      <c r="DD95" s="251"/>
      <c r="DE95" s="251"/>
      <c r="DF95" s="251"/>
      <c r="DG95" s="251"/>
      <c r="DH95" s="252"/>
      <c r="DI95" s="251">
        <v>82.75</v>
      </c>
      <c r="DJ95" s="251">
        <v>82.67</v>
      </c>
      <c r="DK95" s="251">
        <v>80.81</v>
      </c>
      <c r="DL95" s="251">
        <v>85.7</v>
      </c>
      <c r="DM95" s="251">
        <v>86.34</v>
      </c>
      <c r="DN95" s="252">
        <v>83.66</v>
      </c>
      <c r="DO95" s="251">
        <v>79.040000000000006</v>
      </c>
      <c r="DP95" s="251">
        <v>83.98</v>
      </c>
      <c r="DQ95" s="251">
        <v>83.08</v>
      </c>
      <c r="DR95" s="251">
        <v>79.42</v>
      </c>
      <c r="DS95" s="251">
        <v>83.93</v>
      </c>
      <c r="DT95" s="256">
        <v>81.900000000000006</v>
      </c>
      <c r="DU95" s="251">
        <v>79.489999999999995</v>
      </c>
      <c r="DV95" s="251">
        <v>82.61</v>
      </c>
      <c r="DW95" s="251">
        <v>85.43</v>
      </c>
      <c r="DX95" s="251">
        <v>83.89</v>
      </c>
      <c r="DY95" s="251">
        <v>82.95</v>
      </c>
      <c r="DZ95" s="256">
        <v>82.89</v>
      </c>
      <c r="EA95" s="102"/>
      <c r="EB95" s="102"/>
      <c r="EC95" s="102"/>
      <c r="ED95" s="102"/>
      <c r="EE95" s="102"/>
      <c r="EF95" s="102"/>
      <c r="EG95" s="102"/>
      <c r="EH95" s="102"/>
      <c r="EI95" s="102"/>
      <c r="EJ95" s="102"/>
      <c r="EK95" s="102"/>
      <c r="EL95" s="102"/>
      <c r="EM95" s="102"/>
      <c r="EN95" s="102"/>
      <c r="EO95" s="102"/>
      <c r="EP95" s="102"/>
      <c r="EQ95" s="102"/>
      <c r="ER95" s="102"/>
      <c r="ES95" s="102"/>
      <c r="ET95" s="102"/>
      <c r="EU95" s="103"/>
    </row>
    <row r="96" spans="1:151" s="43" customFormat="1" ht="24.75" hidden="1" customHeight="1" x14ac:dyDescent="0.2">
      <c r="A96" s="95">
        <v>80</v>
      </c>
      <c r="B96" s="96">
        <v>10</v>
      </c>
      <c r="C96" s="97" t="s">
        <v>573</v>
      </c>
      <c r="D96" s="98" t="s">
        <v>114</v>
      </c>
      <c r="E96" s="99" t="s">
        <v>115</v>
      </c>
      <c r="F96" s="235">
        <v>86.06</v>
      </c>
      <c r="G96" s="244">
        <v>88.15</v>
      </c>
      <c r="H96" s="245">
        <v>87.61</v>
      </c>
      <c r="I96" s="244">
        <v>88.08</v>
      </c>
      <c r="J96" s="245">
        <v>83.6</v>
      </c>
      <c r="K96" s="244">
        <v>87.01</v>
      </c>
      <c r="L96" s="245">
        <v>87.33</v>
      </c>
      <c r="M96" s="244">
        <v>78.86</v>
      </c>
      <c r="N96" s="245">
        <v>84.18</v>
      </c>
      <c r="O96" s="246">
        <v>89.69</v>
      </c>
      <c r="P96" s="28"/>
      <c r="Q96" s="250">
        <v>86.08</v>
      </c>
      <c r="R96" s="251">
        <v>89.32</v>
      </c>
      <c r="S96" s="251">
        <v>73.27</v>
      </c>
      <c r="T96" s="251">
        <v>88.91</v>
      </c>
      <c r="U96" s="251">
        <v>86.67</v>
      </c>
      <c r="V96" s="252">
        <v>84.87</v>
      </c>
      <c r="W96" s="251">
        <v>85.6</v>
      </c>
      <c r="X96" s="251">
        <v>91.4</v>
      </c>
      <c r="Y96" s="251">
        <v>91.6</v>
      </c>
      <c r="Z96" s="251">
        <v>69.69</v>
      </c>
      <c r="AA96" s="251">
        <v>93.73</v>
      </c>
      <c r="AB96" s="251">
        <v>80.61</v>
      </c>
      <c r="AC96" s="252">
        <v>85.55</v>
      </c>
      <c r="AD96" s="251">
        <v>80.2</v>
      </c>
      <c r="AE96" s="251">
        <v>75.69</v>
      </c>
      <c r="AF96" s="251">
        <v>76.16</v>
      </c>
      <c r="AG96" s="251">
        <v>78.790000000000006</v>
      </c>
      <c r="AH96" s="251">
        <v>76.83</v>
      </c>
      <c r="AI96" s="252">
        <v>77.52</v>
      </c>
      <c r="AJ96" s="251">
        <v>89.9</v>
      </c>
      <c r="AK96" s="251">
        <v>83.96</v>
      </c>
      <c r="AL96" s="251">
        <v>88.82</v>
      </c>
      <c r="AM96" s="251">
        <v>86.34</v>
      </c>
      <c r="AN96" s="251">
        <v>89.6</v>
      </c>
      <c r="AO96" s="252">
        <v>87.73</v>
      </c>
      <c r="AP96" s="251">
        <v>93.27</v>
      </c>
      <c r="AQ96" s="251">
        <v>86.86</v>
      </c>
      <c r="AR96" s="251">
        <v>92.62</v>
      </c>
      <c r="AS96" s="251">
        <v>54.43</v>
      </c>
      <c r="AT96" s="252">
        <v>82.13</v>
      </c>
      <c r="AU96" s="251">
        <v>88.43</v>
      </c>
      <c r="AV96" s="251">
        <v>86.14</v>
      </c>
      <c r="AW96" s="251">
        <v>82.75</v>
      </c>
      <c r="AX96" s="251">
        <v>73.540000000000006</v>
      </c>
      <c r="AY96" s="251">
        <v>69.7</v>
      </c>
      <c r="AZ96" s="252">
        <v>80.2</v>
      </c>
      <c r="BA96" s="251">
        <v>84.08</v>
      </c>
      <c r="BB96" s="251">
        <v>75.599999999999994</v>
      </c>
      <c r="BC96" s="251">
        <v>77</v>
      </c>
      <c r="BD96" s="251">
        <v>90.3</v>
      </c>
      <c r="BE96" s="251">
        <v>92.48</v>
      </c>
      <c r="BF96" s="252">
        <v>83.92</v>
      </c>
      <c r="BG96" s="251">
        <v>93.4</v>
      </c>
      <c r="BH96" s="251">
        <v>94.2</v>
      </c>
      <c r="BI96" s="251">
        <v>91.8</v>
      </c>
      <c r="BJ96" s="251">
        <v>85.8</v>
      </c>
      <c r="BK96" s="251">
        <v>95.6</v>
      </c>
      <c r="BL96" s="252">
        <v>92.16</v>
      </c>
      <c r="BM96" s="251">
        <v>90.69</v>
      </c>
      <c r="BN96" s="251">
        <v>87.47</v>
      </c>
      <c r="BO96" s="251">
        <v>89.11</v>
      </c>
      <c r="BP96" s="251">
        <v>87.92</v>
      </c>
      <c r="BQ96" s="251">
        <v>76.67</v>
      </c>
      <c r="BR96" s="252">
        <v>86.35</v>
      </c>
      <c r="BS96" s="251">
        <v>87.96</v>
      </c>
      <c r="BT96" s="251">
        <v>88</v>
      </c>
      <c r="BU96" s="251">
        <v>90.1</v>
      </c>
      <c r="BV96" s="251">
        <v>83.84</v>
      </c>
      <c r="BW96" s="251">
        <v>88.48</v>
      </c>
      <c r="BX96" s="252">
        <v>87.69</v>
      </c>
      <c r="BY96" s="251">
        <v>89.29</v>
      </c>
      <c r="BZ96" s="251">
        <v>85.6</v>
      </c>
      <c r="CA96" s="251">
        <v>81.98</v>
      </c>
      <c r="CB96" s="251">
        <v>80.209999999999994</v>
      </c>
      <c r="CC96" s="251">
        <v>86.12</v>
      </c>
      <c r="CD96" s="252">
        <v>84.65</v>
      </c>
      <c r="CE96" s="251">
        <v>87.72</v>
      </c>
      <c r="CF96" s="251">
        <v>91.2</v>
      </c>
      <c r="CG96" s="251">
        <v>88.28</v>
      </c>
      <c r="CH96" s="251">
        <v>85.54</v>
      </c>
      <c r="CI96" s="251">
        <v>90.1</v>
      </c>
      <c r="CJ96" s="252">
        <v>88.57</v>
      </c>
      <c r="CK96" s="251">
        <v>86.34</v>
      </c>
      <c r="CL96" s="251">
        <v>88</v>
      </c>
      <c r="CM96" s="251">
        <v>93.98</v>
      </c>
      <c r="CN96" s="251">
        <v>74.489999999999995</v>
      </c>
      <c r="CO96" s="251">
        <v>90.8</v>
      </c>
      <c r="CP96" s="252">
        <v>86.81</v>
      </c>
      <c r="CQ96" s="251">
        <v>88.4</v>
      </c>
      <c r="CR96" s="251">
        <v>80.989999999999995</v>
      </c>
      <c r="CS96" s="251">
        <v>88.89</v>
      </c>
      <c r="CT96" s="251">
        <v>86.46</v>
      </c>
      <c r="CU96" s="251">
        <v>91.4</v>
      </c>
      <c r="CV96" s="252">
        <v>87.21</v>
      </c>
      <c r="CW96" s="251">
        <v>76.239999999999995</v>
      </c>
      <c r="CX96" s="251">
        <v>80.2</v>
      </c>
      <c r="CY96" s="251">
        <v>84.36</v>
      </c>
      <c r="CZ96" s="251">
        <v>73.2</v>
      </c>
      <c r="DA96" s="251">
        <v>88</v>
      </c>
      <c r="DB96" s="252">
        <v>80.400000000000006</v>
      </c>
      <c r="DC96" s="251"/>
      <c r="DD96" s="251"/>
      <c r="DE96" s="251"/>
      <c r="DF96" s="251"/>
      <c r="DG96" s="251"/>
      <c r="DH96" s="252"/>
      <c r="DI96" s="251">
        <v>88.6</v>
      </c>
      <c r="DJ96" s="251">
        <v>88.6</v>
      </c>
      <c r="DK96" s="251">
        <v>87.13</v>
      </c>
      <c r="DL96" s="251">
        <v>93.33</v>
      </c>
      <c r="DM96" s="251">
        <v>92.2</v>
      </c>
      <c r="DN96" s="252">
        <v>89.98</v>
      </c>
      <c r="DO96" s="251">
        <v>90.8</v>
      </c>
      <c r="DP96" s="251">
        <v>91.49</v>
      </c>
      <c r="DQ96" s="251">
        <v>92.67</v>
      </c>
      <c r="DR96" s="251">
        <v>91.88</v>
      </c>
      <c r="DS96" s="251">
        <v>89.5</v>
      </c>
      <c r="DT96" s="256">
        <v>91.27</v>
      </c>
      <c r="DU96" s="251">
        <v>91</v>
      </c>
      <c r="DV96" s="251">
        <v>93.2</v>
      </c>
      <c r="DW96" s="251">
        <v>92.8</v>
      </c>
      <c r="DX96" s="251">
        <v>90.41</v>
      </c>
      <c r="DY96" s="251">
        <v>89.39</v>
      </c>
      <c r="DZ96" s="256">
        <v>91.37</v>
      </c>
      <c r="EA96" s="102"/>
      <c r="EB96" s="102"/>
      <c r="EC96" s="102"/>
      <c r="ED96" s="102"/>
      <c r="EE96" s="102"/>
      <c r="EF96" s="102"/>
      <c r="EG96" s="102"/>
      <c r="EH96" s="102"/>
      <c r="EI96" s="102"/>
      <c r="EJ96" s="102"/>
      <c r="EK96" s="102"/>
      <c r="EL96" s="102"/>
      <c r="EM96" s="102"/>
      <c r="EN96" s="102"/>
      <c r="EO96" s="102"/>
      <c r="EP96" s="102"/>
      <c r="EQ96" s="102"/>
      <c r="ER96" s="102"/>
      <c r="ES96" s="102"/>
      <c r="ET96" s="102"/>
      <c r="EU96" s="103"/>
    </row>
    <row r="97" spans="1:151" s="43" customFormat="1" ht="24.75" hidden="1" customHeight="1" x14ac:dyDescent="0.2">
      <c r="A97" s="95">
        <v>81</v>
      </c>
      <c r="B97" s="96">
        <v>10</v>
      </c>
      <c r="C97" s="97" t="s">
        <v>573</v>
      </c>
      <c r="D97" s="98" t="s">
        <v>116</v>
      </c>
      <c r="E97" s="99" t="s">
        <v>117</v>
      </c>
      <c r="F97" s="235">
        <v>80.12</v>
      </c>
      <c r="G97" s="244">
        <v>81.45</v>
      </c>
      <c r="H97" s="245">
        <v>81.650000000000006</v>
      </c>
      <c r="I97" s="244">
        <v>82.49</v>
      </c>
      <c r="J97" s="245">
        <v>75.47</v>
      </c>
      <c r="K97" s="244">
        <v>82.87</v>
      </c>
      <c r="L97" s="245">
        <v>80.959999999999994</v>
      </c>
      <c r="M97" s="244">
        <v>72.48</v>
      </c>
      <c r="N97" s="245">
        <v>77.709999999999994</v>
      </c>
      <c r="O97" s="246">
        <v>85.93</v>
      </c>
      <c r="P97" s="28"/>
      <c r="Q97" s="250">
        <v>79.209999999999994</v>
      </c>
      <c r="R97" s="251">
        <v>84.69</v>
      </c>
      <c r="S97" s="251">
        <v>74.53</v>
      </c>
      <c r="T97" s="251">
        <v>74.739999999999995</v>
      </c>
      <c r="U97" s="251">
        <v>82.77</v>
      </c>
      <c r="V97" s="252">
        <v>79.180000000000007</v>
      </c>
      <c r="W97" s="251">
        <v>69.989999999999995</v>
      </c>
      <c r="X97" s="251">
        <v>85.81</v>
      </c>
      <c r="Y97" s="251">
        <v>86.84</v>
      </c>
      <c r="Z97" s="251">
        <v>75.53</v>
      </c>
      <c r="AA97" s="251">
        <v>89.63</v>
      </c>
      <c r="AB97" s="251">
        <v>65.88</v>
      </c>
      <c r="AC97" s="252">
        <v>78.98</v>
      </c>
      <c r="AD97" s="251">
        <v>73.819999999999993</v>
      </c>
      <c r="AE97" s="251">
        <v>70.64</v>
      </c>
      <c r="AF97" s="251">
        <v>69.569999999999993</v>
      </c>
      <c r="AG97" s="251">
        <v>72.77</v>
      </c>
      <c r="AH97" s="251">
        <v>70.75</v>
      </c>
      <c r="AI97" s="252">
        <v>71.510000000000005</v>
      </c>
      <c r="AJ97" s="251">
        <v>85.83</v>
      </c>
      <c r="AK97" s="251">
        <v>77.72</v>
      </c>
      <c r="AL97" s="251">
        <v>81.27</v>
      </c>
      <c r="AM97" s="251">
        <v>80.02</v>
      </c>
      <c r="AN97" s="251">
        <v>79.45</v>
      </c>
      <c r="AO97" s="252">
        <v>80.87</v>
      </c>
      <c r="AP97" s="251">
        <v>86.06</v>
      </c>
      <c r="AQ97" s="251">
        <v>82.89</v>
      </c>
      <c r="AR97" s="251">
        <v>82.78</v>
      </c>
      <c r="AS97" s="251">
        <v>50.68</v>
      </c>
      <c r="AT97" s="252">
        <v>75.8</v>
      </c>
      <c r="AU97" s="251">
        <v>78.92</v>
      </c>
      <c r="AV97" s="251">
        <v>77.069999999999993</v>
      </c>
      <c r="AW97" s="251">
        <v>74.430000000000007</v>
      </c>
      <c r="AX97" s="251">
        <v>69.77</v>
      </c>
      <c r="AY97" s="251">
        <v>66.84</v>
      </c>
      <c r="AZ97" s="252">
        <v>73.47</v>
      </c>
      <c r="BA97" s="251">
        <v>76.83</v>
      </c>
      <c r="BB97" s="251">
        <v>69.84</v>
      </c>
      <c r="BC97" s="251">
        <v>73.209999999999994</v>
      </c>
      <c r="BD97" s="251">
        <v>83.21</v>
      </c>
      <c r="BE97" s="251">
        <v>86.28</v>
      </c>
      <c r="BF97" s="252">
        <v>77.959999999999994</v>
      </c>
      <c r="BG97" s="251">
        <v>89.28</v>
      </c>
      <c r="BH97" s="251">
        <v>90.68</v>
      </c>
      <c r="BI97" s="251">
        <v>87.17</v>
      </c>
      <c r="BJ97" s="251">
        <v>80.290000000000006</v>
      </c>
      <c r="BK97" s="251">
        <v>92.87</v>
      </c>
      <c r="BL97" s="252">
        <v>88.06</v>
      </c>
      <c r="BM97" s="251">
        <v>84.91</v>
      </c>
      <c r="BN97" s="251">
        <v>81.14</v>
      </c>
      <c r="BO97" s="251">
        <v>85.25</v>
      </c>
      <c r="BP97" s="251">
        <v>82.91</v>
      </c>
      <c r="BQ97" s="251">
        <v>75</v>
      </c>
      <c r="BR97" s="252">
        <v>81.89</v>
      </c>
      <c r="BS97" s="251">
        <v>84.32</v>
      </c>
      <c r="BT97" s="251">
        <v>83.94</v>
      </c>
      <c r="BU97" s="251">
        <v>87.52</v>
      </c>
      <c r="BV97" s="251">
        <v>79.680000000000007</v>
      </c>
      <c r="BW97" s="251">
        <v>83.68</v>
      </c>
      <c r="BX97" s="252">
        <v>83.84</v>
      </c>
      <c r="BY97" s="251">
        <v>85.29</v>
      </c>
      <c r="BZ97" s="251">
        <v>80.44</v>
      </c>
      <c r="CA97" s="251">
        <v>78.650000000000006</v>
      </c>
      <c r="CB97" s="251">
        <v>72</v>
      </c>
      <c r="CC97" s="251">
        <v>77.31</v>
      </c>
      <c r="CD97" s="252">
        <v>78.760000000000005</v>
      </c>
      <c r="CE97" s="251">
        <v>83.14</v>
      </c>
      <c r="CF97" s="251">
        <v>82.82</v>
      </c>
      <c r="CG97" s="251">
        <v>81.67</v>
      </c>
      <c r="CH97" s="251">
        <v>80.31</v>
      </c>
      <c r="CI97" s="251">
        <v>82.26</v>
      </c>
      <c r="CJ97" s="252">
        <v>82.04</v>
      </c>
      <c r="CK97" s="251">
        <v>79.64</v>
      </c>
      <c r="CL97" s="251">
        <v>77.77</v>
      </c>
      <c r="CM97" s="251">
        <v>92.28</v>
      </c>
      <c r="CN97" s="251">
        <v>67.2</v>
      </c>
      <c r="CO97" s="251">
        <v>84.74</v>
      </c>
      <c r="CP97" s="252">
        <v>80.400000000000006</v>
      </c>
      <c r="CQ97" s="251">
        <v>85.57</v>
      </c>
      <c r="CR97" s="251">
        <v>79.52</v>
      </c>
      <c r="CS97" s="251">
        <v>86.13</v>
      </c>
      <c r="CT97" s="251">
        <v>82.92</v>
      </c>
      <c r="CU97" s="251">
        <v>84.87</v>
      </c>
      <c r="CV97" s="252">
        <v>83.81</v>
      </c>
      <c r="CW97" s="251">
        <v>68.31</v>
      </c>
      <c r="CX97" s="251">
        <v>69.11</v>
      </c>
      <c r="CY97" s="251">
        <v>73.44</v>
      </c>
      <c r="CZ97" s="251">
        <v>64.14</v>
      </c>
      <c r="DA97" s="251">
        <v>77.239999999999995</v>
      </c>
      <c r="DB97" s="252">
        <v>70.48</v>
      </c>
      <c r="DC97" s="251"/>
      <c r="DD97" s="251"/>
      <c r="DE97" s="251"/>
      <c r="DF97" s="251"/>
      <c r="DG97" s="251"/>
      <c r="DH97" s="252"/>
      <c r="DI97" s="251">
        <v>80.41</v>
      </c>
      <c r="DJ97" s="251">
        <v>81.150000000000006</v>
      </c>
      <c r="DK97" s="251">
        <v>79.13</v>
      </c>
      <c r="DL97" s="251">
        <v>87.91</v>
      </c>
      <c r="DM97" s="251">
        <v>87.07</v>
      </c>
      <c r="DN97" s="252">
        <v>83.14</v>
      </c>
      <c r="DO97" s="251">
        <v>83.66</v>
      </c>
      <c r="DP97" s="251">
        <v>86.39</v>
      </c>
      <c r="DQ97" s="251">
        <v>87.53</v>
      </c>
      <c r="DR97" s="251">
        <v>84.91</v>
      </c>
      <c r="DS97" s="251">
        <v>83.95</v>
      </c>
      <c r="DT97" s="256">
        <v>85.29</v>
      </c>
      <c r="DU97" s="251">
        <v>85.59</v>
      </c>
      <c r="DV97" s="251">
        <v>87.08</v>
      </c>
      <c r="DW97" s="251">
        <v>87.64</v>
      </c>
      <c r="DX97" s="251">
        <v>84.46</v>
      </c>
      <c r="DY97" s="251">
        <v>84.13</v>
      </c>
      <c r="DZ97" s="256">
        <v>85.78</v>
      </c>
      <c r="EA97" s="102"/>
      <c r="EB97" s="102"/>
      <c r="EC97" s="102"/>
      <c r="ED97" s="102"/>
      <c r="EE97" s="102"/>
      <c r="EF97" s="102"/>
      <c r="EG97" s="102"/>
      <c r="EH97" s="102"/>
      <c r="EI97" s="102"/>
      <c r="EJ97" s="102"/>
      <c r="EK97" s="102"/>
      <c r="EL97" s="102"/>
      <c r="EM97" s="102"/>
      <c r="EN97" s="102"/>
      <c r="EO97" s="102"/>
      <c r="EP97" s="102"/>
      <c r="EQ97" s="102"/>
      <c r="ER97" s="102"/>
      <c r="ES97" s="102"/>
      <c r="ET97" s="102"/>
      <c r="EU97" s="103"/>
    </row>
    <row r="98" spans="1:151" s="43" customFormat="1" ht="24.75" hidden="1" customHeight="1" x14ac:dyDescent="0.2">
      <c r="A98" s="95">
        <v>82</v>
      </c>
      <c r="B98" s="96">
        <v>10</v>
      </c>
      <c r="C98" s="97" t="s">
        <v>573</v>
      </c>
      <c r="D98" s="98" t="s">
        <v>118</v>
      </c>
      <c r="E98" s="99" t="s">
        <v>119</v>
      </c>
      <c r="F98" s="235">
        <v>76.28</v>
      </c>
      <c r="G98" s="244">
        <v>77.25</v>
      </c>
      <c r="H98" s="245">
        <v>77.22</v>
      </c>
      <c r="I98" s="244">
        <v>78.06</v>
      </c>
      <c r="J98" s="245">
        <v>72.75</v>
      </c>
      <c r="K98" s="244">
        <v>78.2</v>
      </c>
      <c r="L98" s="245">
        <v>76.61</v>
      </c>
      <c r="M98" s="244">
        <v>70.709999999999994</v>
      </c>
      <c r="N98" s="245">
        <v>74.66</v>
      </c>
      <c r="O98" s="246">
        <v>81.069999999999993</v>
      </c>
      <c r="P98" s="28"/>
      <c r="Q98" s="250">
        <v>75.88</v>
      </c>
      <c r="R98" s="251">
        <v>81.849999999999994</v>
      </c>
      <c r="S98" s="251">
        <v>70.62</v>
      </c>
      <c r="T98" s="251">
        <v>74.540000000000006</v>
      </c>
      <c r="U98" s="251">
        <v>77.5</v>
      </c>
      <c r="V98" s="252">
        <v>76.08</v>
      </c>
      <c r="W98" s="251">
        <v>68.36</v>
      </c>
      <c r="X98" s="251">
        <v>82.96</v>
      </c>
      <c r="Y98" s="251">
        <v>82.66</v>
      </c>
      <c r="Z98" s="251">
        <v>73.349999999999994</v>
      </c>
      <c r="AA98" s="251">
        <v>87.57</v>
      </c>
      <c r="AB98" s="251">
        <v>64.89</v>
      </c>
      <c r="AC98" s="252">
        <v>76.66</v>
      </c>
      <c r="AD98" s="251">
        <v>71.900000000000006</v>
      </c>
      <c r="AE98" s="251">
        <v>70.72</v>
      </c>
      <c r="AF98" s="251">
        <v>70.25</v>
      </c>
      <c r="AG98" s="251">
        <v>72.260000000000005</v>
      </c>
      <c r="AH98" s="251">
        <v>69.11</v>
      </c>
      <c r="AI98" s="252">
        <v>70.849999999999994</v>
      </c>
      <c r="AJ98" s="251">
        <v>83.6</v>
      </c>
      <c r="AK98" s="251">
        <v>75.48</v>
      </c>
      <c r="AL98" s="251">
        <v>77.430000000000007</v>
      </c>
      <c r="AM98" s="251">
        <v>78.319999999999993</v>
      </c>
      <c r="AN98" s="251">
        <v>74.47</v>
      </c>
      <c r="AO98" s="252">
        <v>77.87</v>
      </c>
      <c r="AP98" s="251">
        <v>82.19</v>
      </c>
      <c r="AQ98" s="251">
        <v>75.48</v>
      </c>
      <c r="AR98" s="251">
        <v>75.319999999999993</v>
      </c>
      <c r="AS98" s="251">
        <v>53.11</v>
      </c>
      <c r="AT98" s="252">
        <v>71.66</v>
      </c>
      <c r="AU98" s="251">
        <v>76.790000000000006</v>
      </c>
      <c r="AV98" s="251">
        <v>70.569999999999993</v>
      </c>
      <c r="AW98" s="251">
        <v>70.290000000000006</v>
      </c>
      <c r="AX98" s="251">
        <v>68.88</v>
      </c>
      <c r="AY98" s="251">
        <v>66.23</v>
      </c>
      <c r="AZ98" s="252">
        <v>70.58</v>
      </c>
      <c r="BA98" s="251">
        <v>72.97</v>
      </c>
      <c r="BB98" s="251">
        <v>71.02</v>
      </c>
      <c r="BC98" s="251">
        <v>70.94</v>
      </c>
      <c r="BD98" s="251">
        <v>71.819999999999993</v>
      </c>
      <c r="BE98" s="251">
        <v>80.290000000000006</v>
      </c>
      <c r="BF98" s="252">
        <v>73.44</v>
      </c>
      <c r="BG98" s="251">
        <v>85.36</v>
      </c>
      <c r="BH98" s="251">
        <v>86.66</v>
      </c>
      <c r="BI98" s="251">
        <v>81.61</v>
      </c>
      <c r="BJ98" s="251">
        <v>75.61</v>
      </c>
      <c r="BK98" s="251">
        <v>89.56</v>
      </c>
      <c r="BL98" s="252">
        <v>83.78</v>
      </c>
      <c r="BM98" s="251">
        <v>77.45</v>
      </c>
      <c r="BN98" s="251">
        <v>79.59</v>
      </c>
      <c r="BO98" s="251">
        <v>79.7</v>
      </c>
      <c r="BP98" s="251">
        <v>77.22</v>
      </c>
      <c r="BQ98" s="251">
        <v>77.02</v>
      </c>
      <c r="BR98" s="252">
        <v>78.19</v>
      </c>
      <c r="BS98" s="251">
        <v>77.650000000000006</v>
      </c>
      <c r="BT98" s="251">
        <v>78.84</v>
      </c>
      <c r="BU98" s="251">
        <v>81.06</v>
      </c>
      <c r="BV98" s="251">
        <v>74.78</v>
      </c>
      <c r="BW98" s="251">
        <v>78.69</v>
      </c>
      <c r="BX98" s="252">
        <v>78.209999999999994</v>
      </c>
      <c r="BY98" s="251">
        <v>78.63</v>
      </c>
      <c r="BZ98" s="251">
        <v>75.209999999999994</v>
      </c>
      <c r="CA98" s="251">
        <v>73.55</v>
      </c>
      <c r="CB98" s="251">
        <v>69.209999999999994</v>
      </c>
      <c r="CC98" s="251">
        <v>74.23</v>
      </c>
      <c r="CD98" s="252">
        <v>74.180000000000007</v>
      </c>
      <c r="CE98" s="251">
        <v>77.61</v>
      </c>
      <c r="CF98" s="251">
        <v>76.83</v>
      </c>
      <c r="CG98" s="251">
        <v>76.73</v>
      </c>
      <c r="CH98" s="251">
        <v>76.08</v>
      </c>
      <c r="CI98" s="251">
        <v>75.92</v>
      </c>
      <c r="CJ98" s="252">
        <v>76.63</v>
      </c>
      <c r="CK98" s="251">
        <v>78.08</v>
      </c>
      <c r="CL98" s="251">
        <v>76.16</v>
      </c>
      <c r="CM98" s="251">
        <v>86.56</v>
      </c>
      <c r="CN98" s="251">
        <v>66.5</v>
      </c>
      <c r="CO98" s="251">
        <v>76.540000000000006</v>
      </c>
      <c r="CP98" s="252">
        <v>76.819999999999993</v>
      </c>
      <c r="CQ98" s="251">
        <v>79.73</v>
      </c>
      <c r="CR98" s="251">
        <v>77.83</v>
      </c>
      <c r="CS98" s="251">
        <v>80.31</v>
      </c>
      <c r="CT98" s="251">
        <v>75.819999999999993</v>
      </c>
      <c r="CU98" s="251">
        <v>78.11</v>
      </c>
      <c r="CV98" s="252">
        <v>78.36</v>
      </c>
      <c r="CW98" s="251">
        <v>68.61</v>
      </c>
      <c r="CX98" s="251">
        <v>67.17</v>
      </c>
      <c r="CY98" s="251">
        <v>69.989999999999995</v>
      </c>
      <c r="CZ98" s="251">
        <v>64.89</v>
      </c>
      <c r="DA98" s="251">
        <v>72.680000000000007</v>
      </c>
      <c r="DB98" s="252">
        <v>68.680000000000007</v>
      </c>
      <c r="DC98" s="251"/>
      <c r="DD98" s="251"/>
      <c r="DE98" s="251"/>
      <c r="DF98" s="251"/>
      <c r="DG98" s="251"/>
      <c r="DH98" s="252"/>
      <c r="DI98" s="251">
        <v>76.430000000000007</v>
      </c>
      <c r="DJ98" s="251">
        <v>75.94</v>
      </c>
      <c r="DK98" s="251">
        <v>74.95</v>
      </c>
      <c r="DL98" s="251">
        <v>83.19</v>
      </c>
      <c r="DM98" s="251">
        <v>84.6</v>
      </c>
      <c r="DN98" s="252">
        <v>79.02</v>
      </c>
      <c r="DO98" s="251">
        <v>77.680000000000007</v>
      </c>
      <c r="DP98" s="251">
        <v>84.41</v>
      </c>
      <c r="DQ98" s="251">
        <v>82.67</v>
      </c>
      <c r="DR98" s="251">
        <v>79.72</v>
      </c>
      <c r="DS98" s="251">
        <v>80.3</v>
      </c>
      <c r="DT98" s="256">
        <v>80.959999999999994</v>
      </c>
      <c r="DU98" s="251">
        <v>80.790000000000006</v>
      </c>
      <c r="DV98" s="251">
        <v>79.66</v>
      </c>
      <c r="DW98" s="251">
        <v>82.38</v>
      </c>
      <c r="DX98" s="251">
        <v>78.739999999999995</v>
      </c>
      <c r="DY98" s="251">
        <v>78.64</v>
      </c>
      <c r="DZ98" s="256">
        <v>80.040000000000006</v>
      </c>
      <c r="EA98" s="102"/>
      <c r="EB98" s="102"/>
      <c r="EC98" s="102"/>
      <c r="ED98" s="102"/>
      <c r="EE98" s="102"/>
      <c r="EF98" s="102"/>
      <c r="EG98" s="102"/>
      <c r="EH98" s="102"/>
      <c r="EI98" s="102"/>
      <c r="EJ98" s="102"/>
      <c r="EK98" s="102"/>
      <c r="EL98" s="102"/>
      <c r="EM98" s="102"/>
      <c r="EN98" s="102"/>
      <c r="EO98" s="102"/>
      <c r="EP98" s="102"/>
      <c r="EQ98" s="102"/>
      <c r="ER98" s="102"/>
      <c r="ES98" s="102"/>
      <c r="ET98" s="102"/>
      <c r="EU98" s="103"/>
    </row>
    <row r="99" spans="1:151" s="43" customFormat="1" ht="24.75" hidden="1" customHeight="1" x14ac:dyDescent="0.2">
      <c r="A99" s="95">
        <v>83</v>
      </c>
      <c r="B99" s="96">
        <v>10</v>
      </c>
      <c r="C99" s="97" t="s">
        <v>573</v>
      </c>
      <c r="D99" s="98" t="s">
        <v>120</v>
      </c>
      <c r="E99" s="99" t="s">
        <v>121</v>
      </c>
      <c r="F99" s="235">
        <v>82.48</v>
      </c>
      <c r="G99" s="244">
        <v>83.52</v>
      </c>
      <c r="H99" s="245">
        <v>85.25</v>
      </c>
      <c r="I99" s="244">
        <v>84.07</v>
      </c>
      <c r="J99" s="245">
        <v>79.569999999999993</v>
      </c>
      <c r="K99" s="244">
        <v>84.81</v>
      </c>
      <c r="L99" s="245">
        <v>82.75</v>
      </c>
      <c r="M99" s="244">
        <v>76.569999999999993</v>
      </c>
      <c r="N99" s="245">
        <v>78.47</v>
      </c>
      <c r="O99" s="246">
        <v>87.25</v>
      </c>
      <c r="P99" s="28"/>
      <c r="Q99" s="250">
        <v>78.81</v>
      </c>
      <c r="R99" s="251">
        <v>87.79</v>
      </c>
      <c r="S99" s="251">
        <v>72.36</v>
      </c>
      <c r="T99" s="251">
        <v>79.55</v>
      </c>
      <c r="U99" s="251">
        <v>85.17</v>
      </c>
      <c r="V99" s="252">
        <v>80.73</v>
      </c>
      <c r="W99" s="251">
        <v>70.099999999999994</v>
      </c>
      <c r="X99" s="251">
        <v>86.07</v>
      </c>
      <c r="Y99" s="251">
        <v>89.57</v>
      </c>
      <c r="Z99" s="251">
        <v>71.45</v>
      </c>
      <c r="AA99" s="251">
        <v>91.53</v>
      </c>
      <c r="AB99" s="251">
        <v>65.89</v>
      </c>
      <c r="AC99" s="252">
        <v>79.150000000000006</v>
      </c>
      <c r="AD99" s="251">
        <v>78.180000000000007</v>
      </c>
      <c r="AE99" s="251">
        <v>72.56</v>
      </c>
      <c r="AF99" s="251">
        <v>73.739999999999995</v>
      </c>
      <c r="AG99" s="251">
        <v>77.95</v>
      </c>
      <c r="AH99" s="251">
        <v>72.709999999999994</v>
      </c>
      <c r="AI99" s="252">
        <v>75.040000000000006</v>
      </c>
      <c r="AJ99" s="251">
        <v>86.56</v>
      </c>
      <c r="AK99" s="251">
        <v>80.58</v>
      </c>
      <c r="AL99" s="251">
        <v>77.209999999999994</v>
      </c>
      <c r="AM99" s="251">
        <v>81.03</v>
      </c>
      <c r="AN99" s="251">
        <v>81.31</v>
      </c>
      <c r="AO99" s="252">
        <v>81.319999999999993</v>
      </c>
      <c r="AP99" s="251">
        <v>88.91</v>
      </c>
      <c r="AQ99" s="251">
        <v>82.25</v>
      </c>
      <c r="AR99" s="251">
        <v>87.81</v>
      </c>
      <c r="AS99" s="251">
        <v>50</v>
      </c>
      <c r="AT99" s="252">
        <v>77.459999999999994</v>
      </c>
      <c r="AU99" s="251">
        <v>85.9</v>
      </c>
      <c r="AV99" s="251">
        <v>83.58</v>
      </c>
      <c r="AW99" s="251">
        <v>77.430000000000007</v>
      </c>
      <c r="AX99" s="251">
        <v>73.239999999999995</v>
      </c>
      <c r="AY99" s="251">
        <v>70.09</v>
      </c>
      <c r="AZ99" s="252">
        <v>78.099999999999994</v>
      </c>
      <c r="BA99" s="251">
        <v>79.37</v>
      </c>
      <c r="BB99" s="251">
        <v>76.48</v>
      </c>
      <c r="BC99" s="251">
        <v>75.14</v>
      </c>
      <c r="BD99" s="251">
        <v>86.07</v>
      </c>
      <c r="BE99" s="251">
        <v>90.82</v>
      </c>
      <c r="BF99" s="252">
        <v>81.67</v>
      </c>
      <c r="BG99" s="251">
        <v>91.89</v>
      </c>
      <c r="BH99" s="251">
        <v>91.11</v>
      </c>
      <c r="BI99" s="251">
        <v>90.1</v>
      </c>
      <c r="BJ99" s="251">
        <v>81.58</v>
      </c>
      <c r="BK99" s="251">
        <v>94.06</v>
      </c>
      <c r="BL99" s="252">
        <v>89.76</v>
      </c>
      <c r="BM99" s="251">
        <v>89.55</v>
      </c>
      <c r="BN99" s="251">
        <v>82.3</v>
      </c>
      <c r="BO99" s="251">
        <v>86.37</v>
      </c>
      <c r="BP99" s="251">
        <v>82.63</v>
      </c>
      <c r="BQ99" s="251">
        <v>82.42</v>
      </c>
      <c r="BR99" s="252">
        <v>84.67</v>
      </c>
      <c r="BS99" s="251">
        <v>84.82</v>
      </c>
      <c r="BT99" s="251">
        <v>85.44</v>
      </c>
      <c r="BU99" s="251">
        <v>88.35</v>
      </c>
      <c r="BV99" s="251">
        <v>81.28</v>
      </c>
      <c r="BW99" s="251">
        <v>84.82</v>
      </c>
      <c r="BX99" s="252">
        <v>84.95</v>
      </c>
      <c r="BY99" s="251">
        <v>84.07</v>
      </c>
      <c r="BZ99" s="251">
        <v>83.09</v>
      </c>
      <c r="CA99" s="251">
        <v>78.84</v>
      </c>
      <c r="CB99" s="251">
        <v>72.63</v>
      </c>
      <c r="CC99" s="251">
        <v>79.25</v>
      </c>
      <c r="CD99" s="252">
        <v>79.59</v>
      </c>
      <c r="CE99" s="251">
        <v>83.86</v>
      </c>
      <c r="CF99" s="251">
        <v>87.3</v>
      </c>
      <c r="CG99" s="251">
        <v>86.2</v>
      </c>
      <c r="CH99" s="251">
        <v>84.07</v>
      </c>
      <c r="CI99" s="251">
        <v>87.16</v>
      </c>
      <c r="CJ99" s="252">
        <v>85.72</v>
      </c>
      <c r="CK99" s="251">
        <v>83.51</v>
      </c>
      <c r="CL99" s="251">
        <v>85.15</v>
      </c>
      <c r="CM99" s="251">
        <v>94.41</v>
      </c>
      <c r="CN99" s="251">
        <v>73.81</v>
      </c>
      <c r="CO99" s="251">
        <v>84.55</v>
      </c>
      <c r="CP99" s="252">
        <v>84.34</v>
      </c>
      <c r="CQ99" s="251">
        <v>86.06</v>
      </c>
      <c r="CR99" s="251">
        <v>80.16</v>
      </c>
      <c r="CS99" s="251">
        <v>86.91</v>
      </c>
      <c r="CT99" s="251">
        <v>82.68</v>
      </c>
      <c r="CU99" s="251">
        <v>87.84</v>
      </c>
      <c r="CV99" s="252">
        <v>84.73</v>
      </c>
      <c r="CW99" s="251">
        <v>73.33</v>
      </c>
      <c r="CX99" s="251">
        <v>70.06</v>
      </c>
      <c r="CY99" s="251">
        <v>75.63</v>
      </c>
      <c r="CZ99" s="251">
        <v>72.33</v>
      </c>
      <c r="DA99" s="251">
        <v>82.47</v>
      </c>
      <c r="DB99" s="252">
        <v>74.77</v>
      </c>
      <c r="DC99" s="251"/>
      <c r="DD99" s="251"/>
      <c r="DE99" s="251"/>
      <c r="DF99" s="251"/>
      <c r="DG99" s="251"/>
      <c r="DH99" s="252"/>
      <c r="DI99" s="251">
        <v>82.83</v>
      </c>
      <c r="DJ99" s="251">
        <v>83.16</v>
      </c>
      <c r="DK99" s="251">
        <v>81.650000000000006</v>
      </c>
      <c r="DL99" s="251">
        <v>91.32</v>
      </c>
      <c r="DM99" s="251">
        <v>90.49</v>
      </c>
      <c r="DN99" s="252">
        <v>85.89</v>
      </c>
      <c r="DO99" s="251">
        <v>87.16</v>
      </c>
      <c r="DP99" s="251">
        <v>89.69</v>
      </c>
      <c r="DQ99" s="251">
        <v>90.8</v>
      </c>
      <c r="DR99" s="251">
        <v>88.07</v>
      </c>
      <c r="DS99" s="251">
        <v>88.16</v>
      </c>
      <c r="DT99" s="256">
        <v>88.78</v>
      </c>
      <c r="DU99" s="251">
        <v>84.66</v>
      </c>
      <c r="DV99" s="251">
        <v>88.4</v>
      </c>
      <c r="DW99" s="251">
        <v>91.39</v>
      </c>
      <c r="DX99" s="251">
        <v>86.95</v>
      </c>
      <c r="DY99" s="251">
        <v>85.59</v>
      </c>
      <c r="DZ99" s="256">
        <v>87.4</v>
      </c>
      <c r="EA99" s="102"/>
      <c r="EB99" s="102"/>
      <c r="EC99" s="102"/>
      <c r="ED99" s="102"/>
      <c r="EE99" s="102"/>
      <c r="EF99" s="102"/>
      <c r="EG99" s="102"/>
      <c r="EH99" s="102"/>
      <c r="EI99" s="102"/>
      <c r="EJ99" s="102"/>
      <c r="EK99" s="102"/>
      <c r="EL99" s="102"/>
      <c r="EM99" s="102"/>
      <c r="EN99" s="102"/>
      <c r="EO99" s="102"/>
      <c r="EP99" s="102"/>
      <c r="EQ99" s="102"/>
      <c r="ER99" s="102"/>
      <c r="ES99" s="102"/>
      <c r="ET99" s="102"/>
      <c r="EU99" s="103"/>
    </row>
    <row r="100" spans="1:151" s="43" customFormat="1" ht="24.75" hidden="1" customHeight="1" x14ac:dyDescent="0.2">
      <c r="A100" s="95">
        <v>84</v>
      </c>
      <c r="B100" s="96">
        <v>11</v>
      </c>
      <c r="C100" s="97" t="s">
        <v>122</v>
      </c>
      <c r="D100" s="98">
        <v>0</v>
      </c>
      <c r="E100" s="99" t="s">
        <v>123</v>
      </c>
      <c r="F100" s="235">
        <v>77.41</v>
      </c>
      <c r="G100" s="244">
        <v>79.39</v>
      </c>
      <c r="H100" s="245">
        <v>77.08</v>
      </c>
      <c r="I100" s="244">
        <v>78.069999999999993</v>
      </c>
      <c r="J100" s="245">
        <v>74.540000000000006</v>
      </c>
      <c r="K100" s="244">
        <v>80.41</v>
      </c>
      <c r="L100" s="245">
        <v>77.86</v>
      </c>
      <c r="M100" s="244">
        <v>72.989999999999995</v>
      </c>
      <c r="N100" s="245">
        <v>75.349999999999994</v>
      </c>
      <c r="O100" s="246">
        <v>80.930000000000007</v>
      </c>
      <c r="P100" s="28"/>
      <c r="Q100" s="250">
        <v>76.849999999999994</v>
      </c>
      <c r="R100" s="251">
        <v>81.48</v>
      </c>
      <c r="S100" s="251">
        <v>72.27</v>
      </c>
      <c r="T100" s="251">
        <v>72.66</v>
      </c>
      <c r="U100" s="251">
        <v>81.34</v>
      </c>
      <c r="V100" s="252">
        <v>76.92</v>
      </c>
      <c r="W100" s="251">
        <v>66.62</v>
      </c>
      <c r="X100" s="251">
        <v>85.01</v>
      </c>
      <c r="Y100" s="251">
        <v>86.17</v>
      </c>
      <c r="Z100" s="251">
        <v>82.56</v>
      </c>
      <c r="AA100" s="251">
        <v>90.51</v>
      </c>
      <c r="AB100" s="251">
        <v>58.02</v>
      </c>
      <c r="AC100" s="252">
        <v>78.19</v>
      </c>
      <c r="AD100" s="251">
        <v>75.13</v>
      </c>
      <c r="AE100" s="251">
        <v>71.8</v>
      </c>
      <c r="AF100" s="251">
        <v>72.39</v>
      </c>
      <c r="AG100" s="251">
        <v>75.430000000000007</v>
      </c>
      <c r="AH100" s="251">
        <v>70</v>
      </c>
      <c r="AI100" s="252">
        <v>72.95</v>
      </c>
      <c r="AJ100" s="251">
        <v>88.1</v>
      </c>
      <c r="AK100" s="251">
        <v>78.27</v>
      </c>
      <c r="AL100" s="251">
        <v>79.36</v>
      </c>
      <c r="AM100" s="251">
        <v>82.45</v>
      </c>
      <c r="AN100" s="251">
        <v>74.83</v>
      </c>
      <c r="AO100" s="252">
        <v>80.61</v>
      </c>
      <c r="AP100" s="251">
        <v>83.34</v>
      </c>
      <c r="AQ100" s="251">
        <v>76.86</v>
      </c>
      <c r="AR100" s="251">
        <v>76.510000000000005</v>
      </c>
      <c r="AS100" s="251">
        <v>46.89</v>
      </c>
      <c r="AT100" s="252">
        <v>71.09</v>
      </c>
      <c r="AU100" s="251">
        <v>80.44</v>
      </c>
      <c r="AV100" s="251">
        <v>74.27</v>
      </c>
      <c r="AW100" s="251">
        <v>71.97</v>
      </c>
      <c r="AX100" s="251">
        <v>69.489999999999995</v>
      </c>
      <c r="AY100" s="251">
        <v>68.73</v>
      </c>
      <c r="AZ100" s="252">
        <v>73.03</v>
      </c>
      <c r="BA100" s="251">
        <v>71.7</v>
      </c>
      <c r="BB100" s="251">
        <v>70.790000000000006</v>
      </c>
      <c r="BC100" s="251">
        <v>69.38</v>
      </c>
      <c r="BD100" s="251">
        <v>70.31</v>
      </c>
      <c r="BE100" s="251">
        <v>82.14</v>
      </c>
      <c r="BF100" s="252">
        <v>72.89</v>
      </c>
      <c r="BG100" s="251">
        <v>86.5</v>
      </c>
      <c r="BH100" s="251">
        <v>89.84</v>
      </c>
      <c r="BI100" s="251">
        <v>72.8</v>
      </c>
      <c r="BJ100" s="251">
        <v>73.760000000000005</v>
      </c>
      <c r="BK100" s="251">
        <v>90.59</v>
      </c>
      <c r="BL100" s="252">
        <v>82.75</v>
      </c>
      <c r="BM100" s="251">
        <v>81.040000000000006</v>
      </c>
      <c r="BN100" s="251">
        <v>81.42</v>
      </c>
      <c r="BO100" s="251">
        <v>83.35</v>
      </c>
      <c r="BP100" s="251">
        <v>83.74</v>
      </c>
      <c r="BQ100" s="251">
        <v>77.16</v>
      </c>
      <c r="BR100" s="252">
        <v>81.36</v>
      </c>
      <c r="BS100" s="251">
        <v>79.27</v>
      </c>
      <c r="BT100" s="251">
        <v>80.290000000000006</v>
      </c>
      <c r="BU100" s="251">
        <v>82.35</v>
      </c>
      <c r="BV100" s="251">
        <v>75.150000000000006</v>
      </c>
      <c r="BW100" s="251">
        <v>80.19</v>
      </c>
      <c r="BX100" s="252">
        <v>79.459999999999994</v>
      </c>
      <c r="BY100" s="251">
        <v>79.91</v>
      </c>
      <c r="BZ100" s="251">
        <v>77.56</v>
      </c>
      <c r="CA100" s="251">
        <v>74.209999999999994</v>
      </c>
      <c r="CB100" s="251">
        <v>67.13</v>
      </c>
      <c r="CC100" s="251">
        <v>74.819999999999993</v>
      </c>
      <c r="CD100" s="252">
        <v>74.739999999999995</v>
      </c>
      <c r="CE100" s="251">
        <v>78.959999999999994</v>
      </c>
      <c r="CF100" s="251">
        <v>78.569999999999993</v>
      </c>
      <c r="CG100" s="251">
        <v>78.040000000000006</v>
      </c>
      <c r="CH100" s="251">
        <v>77.72</v>
      </c>
      <c r="CI100" s="251">
        <v>77.489999999999995</v>
      </c>
      <c r="CJ100" s="252">
        <v>78.16</v>
      </c>
      <c r="CK100" s="251">
        <v>75.61</v>
      </c>
      <c r="CL100" s="251">
        <v>77.94</v>
      </c>
      <c r="CM100" s="251">
        <v>90.72</v>
      </c>
      <c r="CN100" s="251">
        <v>70.930000000000007</v>
      </c>
      <c r="CO100" s="251">
        <v>76.040000000000006</v>
      </c>
      <c r="CP100" s="252">
        <v>78.28</v>
      </c>
      <c r="CQ100" s="251">
        <v>81.22</v>
      </c>
      <c r="CR100" s="251">
        <v>76.069999999999993</v>
      </c>
      <c r="CS100" s="251">
        <v>80.599999999999994</v>
      </c>
      <c r="CT100" s="251">
        <v>76.23</v>
      </c>
      <c r="CU100" s="251">
        <v>81.41</v>
      </c>
      <c r="CV100" s="252">
        <v>79.11</v>
      </c>
      <c r="CW100" s="251">
        <v>69.900000000000006</v>
      </c>
      <c r="CX100" s="251">
        <v>66.900000000000006</v>
      </c>
      <c r="CY100" s="251">
        <v>71.760000000000005</v>
      </c>
      <c r="CZ100" s="251">
        <v>67.55</v>
      </c>
      <c r="DA100" s="251">
        <v>77.739999999999995</v>
      </c>
      <c r="DB100" s="252">
        <v>70.78</v>
      </c>
      <c r="DC100" s="251">
        <v>75.599999999999994</v>
      </c>
      <c r="DD100" s="251">
        <v>76.040000000000006</v>
      </c>
      <c r="DE100" s="251">
        <v>78.55</v>
      </c>
      <c r="DF100" s="251">
        <v>73.44</v>
      </c>
      <c r="DG100" s="251">
        <v>73.09</v>
      </c>
      <c r="DH100" s="252">
        <v>75.349999999999994</v>
      </c>
      <c r="DI100" s="251">
        <v>77.33</v>
      </c>
      <c r="DJ100" s="251">
        <v>78.36</v>
      </c>
      <c r="DK100" s="251">
        <v>76.37</v>
      </c>
      <c r="DL100" s="251">
        <v>85.73</v>
      </c>
      <c r="DM100" s="251">
        <v>87</v>
      </c>
      <c r="DN100" s="252">
        <v>80.959999999999994</v>
      </c>
      <c r="DO100" s="251">
        <v>83.46</v>
      </c>
      <c r="DP100" s="251">
        <v>83.93</v>
      </c>
      <c r="DQ100" s="251">
        <v>81.94</v>
      </c>
      <c r="DR100" s="251">
        <v>79.010000000000005</v>
      </c>
      <c r="DS100" s="251">
        <v>77.78</v>
      </c>
      <c r="DT100" s="256">
        <v>81.23</v>
      </c>
      <c r="DU100" s="251">
        <v>79.28</v>
      </c>
      <c r="DV100" s="251">
        <v>81.37</v>
      </c>
      <c r="DW100" s="251">
        <v>79.31</v>
      </c>
      <c r="DX100" s="251">
        <v>77.27</v>
      </c>
      <c r="DY100" s="251">
        <v>78.86</v>
      </c>
      <c r="DZ100" s="256">
        <v>79.22</v>
      </c>
      <c r="EA100" s="102"/>
      <c r="EB100" s="102"/>
      <c r="EC100" s="102"/>
      <c r="ED100" s="102"/>
      <c r="EE100" s="102"/>
      <c r="EF100" s="102"/>
      <c r="EG100" s="102"/>
      <c r="EH100" s="102"/>
      <c r="EI100" s="102"/>
      <c r="EJ100" s="102"/>
      <c r="EK100" s="102"/>
      <c r="EL100" s="102"/>
      <c r="EM100" s="102"/>
      <c r="EN100" s="102"/>
      <c r="EO100" s="102"/>
      <c r="EP100" s="102"/>
      <c r="EQ100" s="102"/>
      <c r="ER100" s="102"/>
      <c r="ES100" s="102"/>
      <c r="ET100" s="102"/>
      <c r="EU100" s="103"/>
    </row>
    <row r="101" spans="1:151" s="43" customFormat="1" ht="24.75" hidden="1" customHeight="1" x14ac:dyDescent="0.2">
      <c r="A101" s="95">
        <v>85</v>
      </c>
      <c r="B101" s="96">
        <v>11</v>
      </c>
      <c r="C101" s="97" t="s">
        <v>122</v>
      </c>
      <c r="D101" s="98" t="s">
        <v>10</v>
      </c>
      <c r="E101" s="99" t="s">
        <v>124</v>
      </c>
      <c r="F101" s="235">
        <v>75.209999999999994</v>
      </c>
      <c r="G101" s="244">
        <v>75.11</v>
      </c>
      <c r="H101" s="245">
        <v>73.94</v>
      </c>
      <c r="I101" s="244">
        <v>76.849999999999994</v>
      </c>
      <c r="J101" s="245">
        <v>71.87</v>
      </c>
      <c r="K101" s="244">
        <v>77.59</v>
      </c>
      <c r="L101" s="245">
        <v>77.22</v>
      </c>
      <c r="M101" s="244">
        <v>68.34</v>
      </c>
      <c r="N101" s="245">
        <v>74.78</v>
      </c>
      <c r="O101" s="246">
        <v>80.989999999999995</v>
      </c>
      <c r="P101" s="28"/>
      <c r="Q101" s="250">
        <v>76.56</v>
      </c>
      <c r="R101" s="251">
        <v>81.91</v>
      </c>
      <c r="S101" s="251">
        <v>70.72</v>
      </c>
      <c r="T101" s="251">
        <v>72.069999999999993</v>
      </c>
      <c r="U101" s="251">
        <v>78.790000000000006</v>
      </c>
      <c r="V101" s="252">
        <v>76.02</v>
      </c>
      <c r="W101" s="251">
        <v>69.22</v>
      </c>
      <c r="X101" s="251">
        <v>84.75</v>
      </c>
      <c r="Y101" s="251">
        <v>84.85</v>
      </c>
      <c r="Z101" s="251">
        <v>72.36</v>
      </c>
      <c r="AA101" s="251">
        <v>89.67</v>
      </c>
      <c r="AB101" s="251">
        <v>64.23</v>
      </c>
      <c r="AC101" s="252">
        <v>77.56</v>
      </c>
      <c r="AD101" s="251">
        <v>71.36</v>
      </c>
      <c r="AE101" s="251">
        <v>65.930000000000007</v>
      </c>
      <c r="AF101" s="251">
        <v>65.66</v>
      </c>
      <c r="AG101" s="251">
        <v>68.150000000000006</v>
      </c>
      <c r="AH101" s="251">
        <v>63.84</v>
      </c>
      <c r="AI101" s="252">
        <v>67</v>
      </c>
      <c r="AJ101" s="251">
        <v>83.43</v>
      </c>
      <c r="AK101" s="251">
        <v>72.150000000000006</v>
      </c>
      <c r="AL101" s="251">
        <v>74.02</v>
      </c>
      <c r="AM101" s="251">
        <v>76.3</v>
      </c>
      <c r="AN101" s="251">
        <v>73.69</v>
      </c>
      <c r="AO101" s="252">
        <v>75.92</v>
      </c>
      <c r="AP101" s="251">
        <v>84.31</v>
      </c>
      <c r="AQ101" s="251">
        <v>72.459999999999994</v>
      </c>
      <c r="AR101" s="251">
        <v>73.239999999999995</v>
      </c>
      <c r="AS101" s="251">
        <v>51.67</v>
      </c>
      <c r="AT101" s="252">
        <v>70.599999999999994</v>
      </c>
      <c r="AU101" s="251">
        <v>77.12</v>
      </c>
      <c r="AV101" s="251">
        <v>70.88</v>
      </c>
      <c r="AW101" s="251">
        <v>67.849999999999994</v>
      </c>
      <c r="AX101" s="251">
        <v>67.2</v>
      </c>
      <c r="AY101" s="251">
        <v>65.14</v>
      </c>
      <c r="AZ101" s="252">
        <v>69.69</v>
      </c>
      <c r="BA101" s="251">
        <v>68.78</v>
      </c>
      <c r="BB101" s="251">
        <v>68.819999999999993</v>
      </c>
      <c r="BC101" s="251">
        <v>66.94</v>
      </c>
      <c r="BD101" s="251">
        <v>65.739999999999995</v>
      </c>
      <c r="BE101" s="251">
        <v>80.13</v>
      </c>
      <c r="BF101" s="252">
        <v>70.11</v>
      </c>
      <c r="BG101" s="251">
        <v>87.88</v>
      </c>
      <c r="BH101" s="251">
        <v>89.97</v>
      </c>
      <c r="BI101" s="251">
        <v>80.77</v>
      </c>
      <c r="BJ101" s="251">
        <v>73.709999999999994</v>
      </c>
      <c r="BK101" s="251">
        <v>92.75</v>
      </c>
      <c r="BL101" s="252">
        <v>85.08</v>
      </c>
      <c r="BM101" s="251">
        <v>80.22</v>
      </c>
      <c r="BN101" s="251">
        <v>74.39</v>
      </c>
      <c r="BO101" s="251">
        <v>81.52</v>
      </c>
      <c r="BP101" s="251">
        <v>80.72</v>
      </c>
      <c r="BQ101" s="251">
        <v>76.02</v>
      </c>
      <c r="BR101" s="252">
        <v>78.599999999999994</v>
      </c>
      <c r="BS101" s="251">
        <v>76.69</v>
      </c>
      <c r="BT101" s="251">
        <v>78.180000000000007</v>
      </c>
      <c r="BU101" s="251">
        <v>79.38</v>
      </c>
      <c r="BV101" s="251">
        <v>72.52</v>
      </c>
      <c r="BW101" s="251">
        <v>76.09</v>
      </c>
      <c r="BX101" s="252">
        <v>76.58</v>
      </c>
      <c r="BY101" s="251">
        <v>79.73</v>
      </c>
      <c r="BZ101" s="251">
        <v>77.08</v>
      </c>
      <c r="CA101" s="251">
        <v>75.510000000000005</v>
      </c>
      <c r="CB101" s="251">
        <v>66.12</v>
      </c>
      <c r="CC101" s="251">
        <v>73.569999999999993</v>
      </c>
      <c r="CD101" s="252">
        <v>74.42</v>
      </c>
      <c r="CE101" s="251">
        <v>74.739999999999995</v>
      </c>
      <c r="CF101" s="251">
        <v>74.739999999999995</v>
      </c>
      <c r="CG101" s="251">
        <v>74.19</v>
      </c>
      <c r="CH101" s="251">
        <v>75.47</v>
      </c>
      <c r="CI101" s="251">
        <v>72.31</v>
      </c>
      <c r="CJ101" s="252">
        <v>74.290000000000006</v>
      </c>
      <c r="CK101" s="251">
        <v>70.58</v>
      </c>
      <c r="CL101" s="251">
        <v>74.930000000000007</v>
      </c>
      <c r="CM101" s="251">
        <v>89.26</v>
      </c>
      <c r="CN101" s="251">
        <v>65.89</v>
      </c>
      <c r="CO101" s="251">
        <v>75.42</v>
      </c>
      <c r="CP101" s="252">
        <v>75.3</v>
      </c>
      <c r="CQ101" s="251">
        <v>78.39</v>
      </c>
      <c r="CR101" s="251">
        <v>73.19</v>
      </c>
      <c r="CS101" s="251">
        <v>78.239999999999995</v>
      </c>
      <c r="CT101" s="251">
        <v>74.91</v>
      </c>
      <c r="CU101" s="251">
        <v>79.8</v>
      </c>
      <c r="CV101" s="252">
        <v>76.91</v>
      </c>
      <c r="CW101" s="251">
        <v>66.760000000000005</v>
      </c>
      <c r="CX101" s="251">
        <v>66.69</v>
      </c>
      <c r="CY101" s="251">
        <v>71.09</v>
      </c>
      <c r="CZ101" s="251">
        <v>63.81</v>
      </c>
      <c r="DA101" s="251">
        <v>73.75</v>
      </c>
      <c r="DB101" s="252">
        <v>68.42</v>
      </c>
      <c r="DC101" s="251">
        <v>68.28</v>
      </c>
      <c r="DD101" s="251">
        <v>70.709999999999994</v>
      </c>
      <c r="DE101" s="251">
        <v>73.5</v>
      </c>
      <c r="DF101" s="251">
        <v>68.209999999999994</v>
      </c>
      <c r="DG101" s="251">
        <v>68.489999999999995</v>
      </c>
      <c r="DH101" s="252">
        <v>69.849999999999994</v>
      </c>
      <c r="DI101" s="251">
        <v>74.89</v>
      </c>
      <c r="DJ101" s="251">
        <v>76.760000000000005</v>
      </c>
      <c r="DK101" s="251">
        <v>76.64</v>
      </c>
      <c r="DL101" s="251">
        <v>85.04</v>
      </c>
      <c r="DM101" s="251">
        <v>86.7</v>
      </c>
      <c r="DN101" s="252">
        <v>80</v>
      </c>
      <c r="DO101" s="251">
        <v>74.73</v>
      </c>
      <c r="DP101" s="251">
        <v>82.95</v>
      </c>
      <c r="DQ101" s="251">
        <v>78.72</v>
      </c>
      <c r="DR101" s="251">
        <v>77.91</v>
      </c>
      <c r="DS101" s="251">
        <v>74.31</v>
      </c>
      <c r="DT101" s="256">
        <v>77.73</v>
      </c>
      <c r="DU101" s="251">
        <v>79.87</v>
      </c>
      <c r="DV101" s="251">
        <v>79.22</v>
      </c>
      <c r="DW101" s="251">
        <v>77.790000000000006</v>
      </c>
      <c r="DX101" s="251">
        <v>74.89</v>
      </c>
      <c r="DY101" s="251">
        <v>76.67</v>
      </c>
      <c r="DZ101" s="256">
        <v>77.69</v>
      </c>
      <c r="EA101" s="102"/>
      <c r="EB101" s="102"/>
      <c r="EC101" s="102"/>
      <c r="ED101" s="102"/>
      <c r="EE101" s="102"/>
      <c r="EF101" s="102"/>
      <c r="EG101" s="102"/>
      <c r="EH101" s="102"/>
      <c r="EI101" s="102"/>
      <c r="EJ101" s="102"/>
      <c r="EK101" s="102"/>
      <c r="EL101" s="102"/>
      <c r="EM101" s="102"/>
      <c r="EN101" s="102"/>
      <c r="EO101" s="102"/>
      <c r="EP101" s="102"/>
      <c r="EQ101" s="102"/>
      <c r="ER101" s="102"/>
      <c r="ES101" s="102"/>
      <c r="ET101" s="102"/>
      <c r="EU101" s="103"/>
    </row>
    <row r="102" spans="1:151" s="43" customFormat="1" ht="24.75" hidden="1" customHeight="1" x14ac:dyDescent="0.2">
      <c r="A102" s="95">
        <v>86</v>
      </c>
      <c r="B102" s="96">
        <v>11</v>
      </c>
      <c r="C102" s="97" t="s">
        <v>122</v>
      </c>
      <c r="D102" s="98" t="s">
        <v>3</v>
      </c>
      <c r="E102" s="99" t="s">
        <v>125</v>
      </c>
      <c r="F102" s="235">
        <v>78.12</v>
      </c>
      <c r="G102" s="244">
        <v>78.97</v>
      </c>
      <c r="H102" s="245">
        <v>76.739999999999995</v>
      </c>
      <c r="I102" s="244">
        <v>80.06</v>
      </c>
      <c r="J102" s="245">
        <v>74.55</v>
      </c>
      <c r="K102" s="244">
        <v>79.680000000000007</v>
      </c>
      <c r="L102" s="245">
        <v>79.02</v>
      </c>
      <c r="M102" s="244">
        <v>73.77</v>
      </c>
      <c r="N102" s="245">
        <v>78.27</v>
      </c>
      <c r="O102" s="246">
        <v>81.99</v>
      </c>
      <c r="P102" s="28"/>
      <c r="Q102" s="250">
        <v>80.92</v>
      </c>
      <c r="R102" s="251">
        <v>83.86</v>
      </c>
      <c r="S102" s="251">
        <v>75.67</v>
      </c>
      <c r="T102" s="251">
        <v>77.87</v>
      </c>
      <c r="U102" s="251">
        <v>81.58</v>
      </c>
      <c r="V102" s="252">
        <v>79.98</v>
      </c>
      <c r="W102" s="251">
        <v>71.56</v>
      </c>
      <c r="X102" s="251">
        <v>85.39</v>
      </c>
      <c r="Y102" s="251">
        <v>85.41</v>
      </c>
      <c r="Z102" s="251">
        <v>82.79</v>
      </c>
      <c r="AA102" s="251">
        <v>89.91</v>
      </c>
      <c r="AB102" s="251">
        <v>66.66</v>
      </c>
      <c r="AC102" s="252">
        <v>80.319999999999993</v>
      </c>
      <c r="AD102" s="251">
        <v>74.88</v>
      </c>
      <c r="AE102" s="251">
        <v>74.069999999999993</v>
      </c>
      <c r="AF102" s="251">
        <v>73.53</v>
      </c>
      <c r="AG102" s="251">
        <v>76.38</v>
      </c>
      <c r="AH102" s="251">
        <v>73.33</v>
      </c>
      <c r="AI102" s="252">
        <v>74.44</v>
      </c>
      <c r="AJ102" s="251">
        <v>86.19</v>
      </c>
      <c r="AK102" s="251">
        <v>76.430000000000007</v>
      </c>
      <c r="AL102" s="251">
        <v>80.31</v>
      </c>
      <c r="AM102" s="251">
        <v>80.27</v>
      </c>
      <c r="AN102" s="251">
        <v>78.39</v>
      </c>
      <c r="AO102" s="252">
        <v>80.319999999999993</v>
      </c>
      <c r="AP102" s="251">
        <v>86.01</v>
      </c>
      <c r="AQ102" s="251">
        <v>78.58</v>
      </c>
      <c r="AR102" s="251">
        <v>78.64</v>
      </c>
      <c r="AS102" s="251">
        <v>57.01</v>
      </c>
      <c r="AT102" s="252">
        <v>75.19</v>
      </c>
      <c r="AU102" s="251">
        <v>79.739999999999995</v>
      </c>
      <c r="AV102" s="251">
        <v>74.66</v>
      </c>
      <c r="AW102" s="251">
        <v>71.930000000000007</v>
      </c>
      <c r="AX102" s="251">
        <v>69.59</v>
      </c>
      <c r="AY102" s="251">
        <v>69.47</v>
      </c>
      <c r="AZ102" s="252">
        <v>73.099999999999994</v>
      </c>
      <c r="BA102" s="251">
        <v>71.3</v>
      </c>
      <c r="BB102" s="251">
        <v>73</v>
      </c>
      <c r="BC102" s="251">
        <v>70.510000000000005</v>
      </c>
      <c r="BD102" s="251">
        <v>74.2</v>
      </c>
      <c r="BE102" s="251">
        <v>82.52</v>
      </c>
      <c r="BF102" s="252">
        <v>74.34</v>
      </c>
      <c r="BG102" s="251">
        <v>88.78</v>
      </c>
      <c r="BH102" s="251">
        <v>89.85</v>
      </c>
      <c r="BI102" s="251">
        <v>79.150000000000006</v>
      </c>
      <c r="BJ102" s="251">
        <v>75.81</v>
      </c>
      <c r="BK102" s="251">
        <v>93.14</v>
      </c>
      <c r="BL102" s="252">
        <v>85.38</v>
      </c>
      <c r="BM102" s="251">
        <v>81.709999999999994</v>
      </c>
      <c r="BN102" s="251">
        <v>77.63</v>
      </c>
      <c r="BO102" s="251">
        <v>81.91</v>
      </c>
      <c r="BP102" s="251">
        <v>81.39</v>
      </c>
      <c r="BQ102" s="251">
        <v>81.400000000000006</v>
      </c>
      <c r="BR102" s="252">
        <v>80.81</v>
      </c>
      <c r="BS102" s="251">
        <v>77.88</v>
      </c>
      <c r="BT102" s="251">
        <v>80.010000000000005</v>
      </c>
      <c r="BU102" s="251">
        <v>81.55</v>
      </c>
      <c r="BV102" s="251">
        <v>74.22</v>
      </c>
      <c r="BW102" s="251">
        <v>79.03</v>
      </c>
      <c r="BX102" s="252">
        <v>78.540000000000006</v>
      </c>
      <c r="BY102" s="251">
        <v>81.150000000000006</v>
      </c>
      <c r="BZ102" s="251">
        <v>79.48</v>
      </c>
      <c r="CA102" s="251">
        <v>76.16</v>
      </c>
      <c r="CB102" s="251">
        <v>69.61</v>
      </c>
      <c r="CC102" s="251">
        <v>75.650000000000006</v>
      </c>
      <c r="CD102" s="252">
        <v>76.42</v>
      </c>
      <c r="CE102" s="251">
        <v>77.69</v>
      </c>
      <c r="CF102" s="251">
        <v>77.37</v>
      </c>
      <c r="CG102" s="251">
        <v>77.08</v>
      </c>
      <c r="CH102" s="251">
        <v>77.760000000000005</v>
      </c>
      <c r="CI102" s="251">
        <v>78.11</v>
      </c>
      <c r="CJ102" s="252">
        <v>77.599999999999994</v>
      </c>
      <c r="CK102" s="251">
        <v>75.38</v>
      </c>
      <c r="CL102" s="251">
        <v>77.459999999999994</v>
      </c>
      <c r="CM102" s="251">
        <v>90.04</v>
      </c>
      <c r="CN102" s="251">
        <v>71.56</v>
      </c>
      <c r="CO102" s="251">
        <v>75.260000000000005</v>
      </c>
      <c r="CP102" s="252">
        <v>77.959999999999994</v>
      </c>
      <c r="CQ102" s="251">
        <v>80.81</v>
      </c>
      <c r="CR102" s="251">
        <v>74.52</v>
      </c>
      <c r="CS102" s="251">
        <v>80.03</v>
      </c>
      <c r="CT102" s="251">
        <v>76.25</v>
      </c>
      <c r="CU102" s="251">
        <v>81.36</v>
      </c>
      <c r="CV102" s="252">
        <v>78.59</v>
      </c>
      <c r="CW102" s="251">
        <v>70.28</v>
      </c>
      <c r="CX102" s="251">
        <v>69.72</v>
      </c>
      <c r="CY102" s="251">
        <v>72.760000000000005</v>
      </c>
      <c r="CZ102" s="251">
        <v>66.650000000000006</v>
      </c>
      <c r="DA102" s="251">
        <v>76.23</v>
      </c>
      <c r="DB102" s="252">
        <v>71.13</v>
      </c>
      <c r="DC102" s="251">
        <v>74.709999999999994</v>
      </c>
      <c r="DD102" s="251">
        <v>74.739999999999995</v>
      </c>
      <c r="DE102" s="251">
        <v>77.2</v>
      </c>
      <c r="DF102" s="251">
        <v>72.48</v>
      </c>
      <c r="DG102" s="251">
        <v>73.02</v>
      </c>
      <c r="DH102" s="252">
        <v>74.430000000000007</v>
      </c>
      <c r="DI102" s="251">
        <v>78.64</v>
      </c>
      <c r="DJ102" s="251">
        <v>78.61</v>
      </c>
      <c r="DK102" s="251">
        <v>77.52</v>
      </c>
      <c r="DL102" s="251">
        <v>86.53</v>
      </c>
      <c r="DM102" s="251">
        <v>86.69</v>
      </c>
      <c r="DN102" s="252">
        <v>81.599999999999994</v>
      </c>
      <c r="DO102" s="251">
        <v>76.56</v>
      </c>
      <c r="DP102" s="251">
        <v>82.21</v>
      </c>
      <c r="DQ102" s="251">
        <v>80.489999999999995</v>
      </c>
      <c r="DR102" s="251">
        <v>77.95</v>
      </c>
      <c r="DS102" s="251">
        <v>78.430000000000007</v>
      </c>
      <c r="DT102" s="256">
        <v>79.13</v>
      </c>
      <c r="DU102" s="251">
        <v>79.63</v>
      </c>
      <c r="DV102" s="251">
        <v>80.319999999999993</v>
      </c>
      <c r="DW102" s="251">
        <v>82.11</v>
      </c>
      <c r="DX102" s="251">
        <v>79.06</v>
      </c>
      <c r="DY102" s="251">
        <v>79.58</v>
      </c>
      <c r="DZ102" s="256">
        <v>80.14</v>
      </c>
      <c r="EA102" s="102"/>
      <c r="EB102" s="102"/>
      <c r="EC102" s="102"/>
      <c r="ED102" s="102"/>
      <c r="EE102" s="102"/>
      <c r="EF102" s="102"/>
      <c r="EG102" s="102"/>
      <c r="EH102" s="102"/>
      <c r="EI102" s="102"/>
      <c r="EJ102" s="102"/>
      <c r="EK102" s="102"/>
      <c r="EL102" s="102"/>
      <c r="EM102" s="102"/>
      <c r="EN102" s="102"/>
      <c r="EO102" s="102"/>
      <c r="EP102" s="102"/>
      <c r="EQ102" s="102"/>
      <c r="ER102" s="102"/>
      <c r="ES102" s="102"/>
      <c r="ET102" s="102"/>
      <c r="EU102" s="103"/>
    </row>
    <row r="103" spans="1:151" s="43" customFormat="1" ht="24.75" hidden="1" customHeight="1" x14ac:dyDescent="0.2">
      <c r="A103" s="95">
        <v>87</v>
      </c>
      <c r="B103" s="96">
        <v>11</v>
      </c>
      <c r="C103" s="97" t="s">
        <v>122</v>
      </c>
      <c r="D103" s="98" t="s">
        <v>1070</v>
      </c>
      <c r="E103" s="99" t="s">
        <v>1064</v>
      </c>
      <c r="F103" s="235">
        <v>77.3</v>
      </c>
      <c r="G103" s="244">
        <v>79.290000000000006</v>
      </c>
      <c r="H103" s="245">
        <v>79.56</v>
      </c>
      <c r="I103" s="244">
        <v>78.8</v>
      </c>
      <c r="J103" s="245">
        <v>72.8</v>
      </c>
      <c r="K103" s="244">
        <v>79.569999999999993</v>
      </c>
      <c r="L103" s="245">
        <v>77.36</v>
      </c>
      <c r="M103" s="244">
        <v>68.12</v>
      </c>
      <c r="N103" s="245">
        <v>77.67</v>
      </c>
      <c r="O103" s="246">
        <v>82.47</v>
      </c>
      <c r="P103" s="28"/>
      <c r="Q103" s="250">
        <v>76.88</v>
      </c>
      <c r="R103" s="251">
        <v>87.18</v>
      </c>
      <c r="S103" s="251">
        <v>70.78</v>
      </c>
      <c r="T103" s="251">
        <v>69.58</v>
      </c>
      <c r="U103" s="251">
        <v>80.28</v>
      </c>
      <c r="V103" s="252">
        <v>76.95</v>
      </c>
      <c r="W103" s="251">
        <v>72.959999999999994</v>
      </c>
      <c r="X103" s="251">
        <v>87.8</v>
      </c>
      <c r="Y103" s="251">
        <v>87.52</v>
      </c>
      <c r="Z103" s="251">
        <v>71.55</v>
      </c>
      <c r="AA103" s="251">
        <v>92.54</v>
      </c>
      <c r="AB103" s="251">
        <v>66.709999999999994</v>
      </c>
      <c r="AC103" s="252">
        <v>79.81</v>
      </c>
      <c r="AD103" s="251">
        <v>71.55</v>
      </c>
      <c r="AE103" s="251">
        <v>67.459999999999994</v>
      </c>
      <c r="AF103" s="251">
        <v>63.83</v>
      </c>
      <c r="AG103" s="251">
        <v>68.14</v>
      </c>
      <c r="AH103" s="251">
        <v>63.94</v>
      </c>
      <c r="AI103" s="252">
        <v>66.989999999999995</v>
      </c>
      <c r="AJ103" s="251">
        <v>86.15</v>
      </c>
      <c r="AK103" s="251">
        <v>75.099999999999994</v>
      </c>
      <c r="AL103" s="251">
        <v>82.38</v>
      </c>
      <c r="AM103" s="251">
        <v>77.64</v>
      </c>
      <c r="AN103" s="251">
        <v>80.56</v>
      </c>
      <c r="AO103" s="252">
        <v>80.36</v>
      </c>
      <c r="AP103" s="251">
        <v>86.06</v>
      </c>
      <c r="AQ103" s="251">
        <v>81.540000000000006</v>
      </c>
      <c r="AR103" s="251">
        <v>85.73</v>
      </c>
      <c r="AS103" s="251">
        <v>43.74</v>
      </c>
      <c r="AT103" s="252">
        <v>74.459999999999994</v>
      </c>
      <c r="AU103" s="251">
        <v>76.83</v>
      </c>
      <c r="AV103" s="251">
        <v>71.14</v>
      </c>
      <c r="AW103" s="251">
        <v>65.53</v>
      </c>
      <c r="AX103" s="251">
        <v>69.010000000000005</v>
      </c>
      <c r="AY103" s="251">
        <v>63.77</v>
      </c>
      <c r="AZ103" s="252">
        <v>69.260000000000005</v>
      </c>
      <c r="BA103" s="251">
        <v>72.31</v>
      </c>
      <c r="BB103" s="251">
        <v>72.569999999999993</v>
      </c>
      <c r="BC103" s="251">
        <v>69.290000000000006</v>
      </c>
      <c r="BD103" s="251">
        <v>77.900000000000006</v>
      </c>
      <c r="BE103" s="251">
        <v>85.31</v>
      </c>
      <c r="BF103" s="252">
        <v>75.510000000000005</v>
      </c>
      <c r="BG103" s="251">
        <v>90.42</v>
      </c>
      <c r="BH103" s="251">
        <v>89.37</v>
      </c>
      <c r="BI103" s="251">
        <v>73.430000000000007</v>
      </c>
      <c r="BJ103" s="251">
        <v>71.569999999999993</v>
      </c>
      <c r="BK103" s="251">
        <v>93.71</v>
      </c>
      <c r="BL103" s="252">
        <v>83.83</v>
      </c>
      <c r="BM103" s="251">
        <v>86.85</v>
      </c>
      <c r="BN103" s="251">
        <v>78.72</v>
      </c>
      <c r="BO103" s="251">
        <v>83.69</v>
      </c>
      <c r="BP103" s="251">
        <v>80.430000000000007</v>
      </c>
      <c r="BQ103" s="251">
        <v>75.62</v>
      </c>
      <c r="BR103" s="252">
        <v>81.11</v>
      </c>
      <c r="BS103" s="251">
        <v>80.88</v>
      </c>
      <c r="BT103" s="251">
        <v>76.34</v>
      </c>
      <c r="BU103" s="251">
        <v>82.68</v>
      </c>
      <c r="BV103" s="251">
        <v>69.86</v>
      </c>
      <c r="BW103" s="251">
        <v>80.42</v>
      </c>
      <c r="BX103" s="252">
        <v>78.040000000000006</v>
      </c>
      <c r="BY103" s="251">
        <v>78.58</v>
      </c>
      <c r="BZ103" s="251">
        <v>75.349999999999994</v>
      </c>
      <c r="CA103" s="251">
        <v>72.34</v>
      </c>
      <c r="CB103" s="251">
        <v>66.709999999999994</v>
      </c>
      <c r="CC103" s="251">
        <v>73.52</v>
      </c>
      <c r="CD103" s="252">
        <v>73.31</v>
      </c>
      <c r="CE103" s="251">
        <v>77.89</v>
      </c>
      <c r="CF103" s="251">
        <v>77.08</v>
      </c>
      <c r="CG103" s="251">
        <v>74.97</v>
      </c>
      <c r="CH103" s="251">
        <v>77.22</v>
      </c>
      <c r="CI103" s="251">
        <v>83.89</v>
      </c>
      <c r="CJ103" s="252">
        <v>78.209999999999994</v>
      </c>
      <c r="CK103" s="251">
        <v>73.86</v>
      </c>
      <c r="CL103" s="251">
        <v>77.48</v>
      </c>
      <c r="CM103" s="251">
        <v>93.57</v>
      </c>
      <c r="CN103" s="251">
        <v>66.81</v>
      </c>
      <c r="CO103" s="251">
        <v>82.08</v>
      </c>
      <c r="CP103" s="252">
        <v>78.819999999999993</v>
      </c>
      <c r="CQ103" s="251">
        <v>82.1</v>
      </c>
      <c r="CR103" s="251">
        <v>77.319999999999993</v>
      </c>
      <c r="CS103" s="251">
        <v>82.25</v>
      </c>
      <c r="CT103" s="251">
        <v>77.61</v>
      </c>
      <c r="CU103" s="251">
        <v>86.29</v>
      </c>
      <c r="CV103" s="252">
        <v>81.12</v>
      </c>
      <c r="CW103" s="251">
        <v>64.03</v>
      </c>
      <c r="CX103" s="251">
        <v>63.08</v>
      </c>
      <c r="CY103" s="251">
        <v>67.22</v>
      </c>
      <c r="CZ103" s="251">
        <v>62.86</v>
      </c>
      <c r="DA103" s="251">
        <v>76.86</v>
      </c>
      <c r="DB103" s="252">
        <v>66.78</v>
      </c>
      <c r="DC103" s="251"/>
      <c r="DD103" s="251"/>
      <c r="DE103" s="251"/>
      <c r="DF103" s="251"/>
      <c r="DG103" s="251"/>
      <c r="DH103" s="252"/>
      <c r="DI103" s="251">
        <v>78.13</v>
      </c>
      <c r="DJ103" s="251">
        <v>79.010000000000005</v>
      </c>
      <c r="DK103" s="251">
        <v>75.349999999999994</v>
      </c>
      <c r="DL103" s="251">
        <v>86.48</v>
      </c>
      <c r="DM103" s="251">
        <v>87.83</v>
      </c>
      <c r="DN103" s="252">
        <v>81.38</v>
      </c>
      <c r="DO103" s="251">
        <v>80.709999999999994</v>
      </c>
      <c r="DP103" s="251">
        <v>87.66</v>
      </c>
      <c r="DQ103" s="251">
        <v>86.96</v>
      </c>
      <c r="DR103" s="251">
        <v>81.819999999999993</v>
      </c>
      <c r="DS103" s="251">
        <v>81.17</v>
      </c>
      <c r="DT103" s="256">
        <v>83.66</v>
      </c>
      <c r="DU103" s="251">
        <v>81.290000000000006</v>
      </c>
      <c r="DV103" s="251">
        <v>83.55</v>
      </c>
      <c r="DW103" s="251">
        <v>81.69</v>
      </c>
      <c r="DX103" s="251">
        <v>79.58</v>
      </c>
      <c r="DY103" s="251">
        <v>77.16</v>
      </c>
      <c r="DZ103" s="256">
        <v>80.650000000000006</v>
      </c>
      <c r="EA103" s="102"/>
      <c r="EB103" s="102"/>
      <c r="EC103" s="102"/>
      <c r="ED103" s="102"/>
      <c r="EE103" s="102"/>
      <c r="EF103" s="102"/>
      <c r="EG103" s="102"/>
      <c r="EH103" s="102"/>
      <c r="EI103" s="102"/>
      <c r="EJ103" s="102"/>
      <c r="EK103" s="102"/>
      <c r="EL103" s="102"/>
      <c r="EM103" s="102"/>
      <c r="EN103" s="102"/>
      <c r="EO103" s="102"/>
      <c r="EP103" s="102"/>
      <c r="EQ103" s="102"/>
      <c r="ER103" s="102"/>
      <c r="ES103" s="102"/>
      <c r="ET103" s="102"/>
      <c r="EU103" s="103"/>
    </row>
    <row r="104" spans="1:151" s="43" customFormat="1" ht="24.75" hidden="1" customHeight="1" x14ac:dyDescent="0.2">
      <c r="A104" s="95">
        <v>88</v>
      </c>
      <c r="B104" s="96">
        <v>11</v>
      </c>
      <c r="C104" s="97" t="s">
        <v>122</v>
      </c>
      <c r="D104" s="98" t="s">
        <v>63</v>
      </c>
      <c r="E104" s="99" t="s">
        <v>126</v>
      </c>
      <c r="F104" s="235">
        <v>94.87</v>
      </c>
      <c r="G104" s="244">
        <v>94.8</v>
      </c>
      <c r="H104" s="245">
        <v>94.8</v>
      </c>
      <c r="I104" s="244">
        <v>95.2</v>
      </c>
      <c r="J104" s="245">
        <v>94.53</v>
      </c>
      <c r="K104" s="244">
        <v>94.4</v>
      </c>
      <c r="L104" s="245">
        <v>95.97</v>
      </c>
      <c r="M104" s="244">
        <v>94.93</v>
      </c>
      <c r="N104" s="245">
        <v>93.87</v>
      </c>
      <c r="O104" s="246">
        <v>95.33</v>
      </c>
      <c r="P104" s="28"/>
      <c r="Q104" s="250">
        <v>94.67</v>
      </c>
      <c r="R104" s="251">
        <v>93.33</v>
      </c>
      <c r="S104" s="251">
        <v>93.33</v>
      </c>
      <c r="T104" s="251">
        <v>96</v>
      </c>
      <c r="U104" s="251">
        <v>94.67</v>
      </c>
      <c r="V104" s="252">
        <v>94.4</v>
      </c>
      <c r="W104" s="251">
        <v>89.33</v>
      </c>
      <c r="X104" s="251">
        <v>93.33</v>
      </c>
      <c r="Y104" s="251">
        <v>94.67</v>
      </c>
      <c r="Z104" s="251">
        <v>96</v>
      </c>
      <c r="AA104" s="251">
        <v>94.67</v>
      </c>
      <c r="AB104" s="251">
        <v>92</v>
      </c>
      <c r="AC104" s="252">
        <v>93.33</v>
      </c>
      <c r="AD104" s="251">
        <v>94.67</v>
      </c>
      <c r="AE104" s="251">
        <v>96</v>
      </c>
      <c r="AF104" s="251">
        <v>96</v>
      </c>
      <c r="AG104" s="251">
        <v>97.33</v>
      </c>
      <c r="AH104" s="251">
        <v>94.67</v>
      </c>
      <c r="AI104" s="252">
        <v>95.73</v>
      </c>
      <c r="AJ104" s="251">
        <v>96</v>
      </c>
      <c r="AK104" s="251">
        <v>90.67</v>
      </c>
      <c r="AL104" s="251">
        <v>94.67</v>
      </c>
      <c r="AM104" s="251">
        <v>97.33</v>
      </c>
      <c r="AN104" s="251">
        <v>93.33</v>
      </c>
      <c r="AO104" s="252">
        <v>94.4</v>
      </c>
      <c r="AP104" s="251">
        <v>93.33</v>
      </c>
      <c r="AQ104" s="251">
        <v>98.67</v>
      </c>
      <c r="AR104" s="251">
        <v>97.33</v>
      </c>
      <c r="AS104" s="251">
        <v>89.33</v>
      </c>
      <c r="AT104" s="252">
        <v>94.67</v>
      </c>
      <c r="AU104" s="251">
        <v>93.33</v>
      </c>
      <c r="AV104" s="251">
        <v>94.67</v>
      </c>
      <c r="AW104" s="251">
        <v>97.33</v>
      </c>
      <c r="AX104" s="251">
        <v>93.33</v>
      </c>
      <c r="AY104" s="251">
        <v>92</v>
      </c>
      <c r="AZ104" s="252">
        <v>94.13</v>
      </c>
      <c r="BA104" s="251">
        <v>97.33</v>
      </c>
      <c r="BB104" s="251">
        <v>89.33</v>
      </c>
      <c r="BC104" s="251">
        <v>93.33</v>
      </c>
      <c r="BD104" s="251">
        <v>94.67</v>
      </c>
      <c r="BE104" s="251">
        <v>94.67</v>
      </c>
      <c r="BF104" s="252">
        <v>93.87</v>
      </c>
      <c r="BG104" s="251">
        <v>93.33</v>
      </c>
      <c r="BH104" s="251">
        <v>93.33</v>
      </c>
      <c r="BI104" s="251">
        <v>96</v>
      </c>
      <c r="BJ104" s="251">
        <v>96</v>
      </c>
      <c r="BK104" s="251">
        <v>96</v>
      </c>
      <c r="BL104" s="252">
        <v>94.93</v>
      </c>
      <c r="BM104" s="251">
        <v>96</v>
      </c>
      <c r="BN104" s="251">
        <v>93.33</v>
      </c>
      <c r="BO104" s="251">
        <v>96</v>
      </c>
      <c r="BP104" s="251">
        <v>93.33</v>
      </c>
      <c r="BQ104" s="251">
        <v>93.33</v>
      </c>
      <c r="BR104" s="252">
        <v>94.4</v>
      </c>
      <c r="BS104" s="251">
        <v>96</v>
      </c>
      <c r="BT104" s="251">
        <v>96</v>
      </c>
      <c r="BU104" s="251">
        <v>92</v>
      </c>
      <c r="BV104" s="251">
        <v>92</v>
      </c>
      <c r="BW104" s="251">
        <v>96</v>
      </c>
      <c r="BX104" s="252">
        <v>94.4</v>
      </c>
      <c r="BY104" s="251">
        <v>97.14</v>
      </c>
      <c r="BZ104" s="251">
        <v>96</v>
      </c>
      <c r="CA104" s="251">
        <v>96</v>
      </c>
      <c r="CB104" s="251">
        <v>90.67</v>
      </c>
      <c r="CC104" s="251">
        <v>98.67</v>
      </c>
      <c r="CD104" s="252">
        <v>95.68</v>
      </c>
      <c r="CE104" s="251">
        <v>94.67</v>
      </c>
      <c r="CF104" s="251">
        <v>94.67</v>
      </c>
      <c r="CG104" s="251">
        <v>94.67</v>
      </c>
      <c r="CH104" s="251">
        <v>94.67</v>
      </c>
      <c r="CI104" s="251">
        <v>97.33</v>
      </c>
      <c r="CJ104" s="252">
        <v>95.2</v>
      </c>
      <c r="CK104" s="251">
        <v>90.67</v>
      </c>
      <c r="CL104" s="251">
        <v>96</v>
      </c>
      <c r="CM104" s="251">
        <v>98.67</v>
      </c>
      <c r="CN104" s="251">
        <v>93.33</v>
      </c>
      <c r="CO104" s="251">
        <v>97.33</v>
      </c>
      <c r="CP104" s="252">
        <v>95.2</v>
      </c>
      <c r="CQ104" s="251">
        <v>96</v>
      </c>
      <c r="CR104" s="251">
        <v>96</v>
      </c>
      <c r="CS104" s="251">
        <v>96</v>
      </c>
      <c r="CT104" s="251">
        <v>96</v>
      </c>
      <c r="CU104" s="251">
        <v>94.67</v>
      </c>
      <c r="CV104" s="252">
        <v>95.73</v>
      </c>
      <c r="CW104" s="251">
        <v>93.33</v>
      </c>
      <c r="CX104" s="251">
        <v>93.33</v>
      </c>
      <c r="CY104" s="251">
        <v>93.33</v>
      </c>
      <c r="CZ104" s="251">
        <v>92</v>
      </c>
      <c r="DA104" s="251">
        <v>97.33</v>
      </c>
      <c r="DB104" s="252">
        <v>93.87</v>
      </c>
      <c r="DC104" s="251">
        <v>92</v>
      </c>
      <c r="DD104" s="251">
        <v>93.33</v>
      </c>
      <c r="DE104" s="251">
        <v>94.67</v>
      </c>
      <c r="DF104" s="251">
        <v>90.67</v>
      </c>
      <c r="DG104" s="251">
        <v>93.33</v>
      </c>
      <c r="DH104" s="252">
        <v>92.8</v>
      </c>
      <c r="DI104" s="251">
        <v>97.33</v>
      </c>
      <c r="DJ104" s="251">
        <v>97.33</v>
      </c>
      <c r="DK104" s="251">
        <v>94.67</v>
      </c>
      <c r="DL104" s="251">
        <v>96</v>
      </c>
      <c r="DM104" s="251">
        <v>96</v>
      </c>
      <c r="DN104" s="252">
        <v>96.27</v>
      </c>
      <c r="DO104" s="251">
        <v>94.67</v>
      </c>
      <c r="DP104" s="251">
        <v>97.33</v>
      </c>
      <c r="DQ104" s="251">
        <v>94.67</v>
      </c>
      <c r="DR104" s="251">
        <v>97.33</v>
      </c>
      <c r="DS104" s="251">
        <v>94.67</v>
      </c>
      <c r="DT104" s="256">
        <v>95.73</v>
      </c>
      <c r="DU104" s="251">
        <v>93.33</v>
      </c>
      <c r="DV104" s="251">
        <v>97.33</v>
      </c>
      <c r="DW104" s="251">
        <v>97.33</v>
      </c>
      <c r="DX104" s="251">
        <v>96</v>
      </c>
      <c r="DY104" s="251">
        <v>96</v>
      </c>
      <c r="DZ104" s="256">
        <v>96</v>
      </c>
      <c r="EA104" s="102"/>
      <c r="EB104" s="102"/>
      <c r="EC104" s="102"/>
      <c r="ED104" s="102"/>
      <c r="EE104" s="102"/>
      <c r="EF104" s="102"/>
      <c r="EG104" s="102"/>
      <c r="EH104" s="102"/>
      <c r="EI104" s="102"/>
      <c r="EJ104" s="102"/>
      <c r="EK104" s="102"/>
      <c r="EL104" s="102"/>
      <c r="EM104" s="102"/>
      <c r="EN104" s="102"/>
      <c r="EO104" s="102"/>
      <c r="EP104" s="102"/>
      <c r="EQ104" s="102"/>
      <c r="ER104" s="102"/>
      <c r="ES104" s="102"/>
      <c r="ET104" s="102"/>
      <c r="EU104" s="103"/>
    </row>
    <row r="105" spans="1:151" s="43" customFormat="1" ht="24.75" hidden="1" customHeight="1" x14ac:dyDescent="0.2">
      <c r="A105" s="95">
        <v>89</v>
      </c>
      <c r="B105" s="96">
        <v>11</v>
      </c>
      <c r="C105" s="97" t="s">
        <v>122</v>
      </c>
      <c r="D105" s="98" t="s">
        <v>127</v>
      </c>
      <c r="E105" s="99" t="s">
        <v>128</v>
      </c>
      <c r="F105" s="235">
        <v>87.81</v>
      </c>
      <c r="G105" s="244">
        <v>89.31</v>
      </c>
      <c r="H105" s="245">
        <v>89.18</v>
      </c>
      <c r="I105" s="244">
        <v>87.02</v>
      </c>
      <c r="J105" s="245">
        <v>86.54</v>
      </c>
      <c r="K105" s="244">
        <v>91.75</v>
      </c>
      <c r="L105" s="245">
        <v>89.92</v>
      </c>
      <c r="M105" s="244">
        <v>82.83</v>
      </c>
      <c r="N105" s="245">
        <v>81.849999999999994</v>
      </c>
      <c r="O105" s="246">
        <v>91.85</v>
      </c>
      <c r="P105" s="28"/>
      <c r="Q105" s="250">
        <v>84.52</v>
      </c>
      <c r="R105" s="251">
        <v>86.34</v>
      </c>
      <c r="S105" s="251">
        <v>74.62</v>
      </c>
      <c r="T105" s="251">
        <v>75.42</v>
      </c>
      <c r="U105" s="251">
        <v>90.59</v>
      </c>
      <c r="V105" s="252">
        <v>82.29</v>
      </c>
      <c r="W105" s="251">
        <v>82.51</v>
      </c>
      <c r="X105" s="251">
        <v>93.57</v>
      </c>
      <c r="Y105" s="251">
        <v>93.2</v>
      </c>
      <c r="Z105" s="251">
        <v>65.97</v>
      </c>
      <c r="AA105" s="251">
        <v>95.37</v>
      </c>
      <c r="AB105" s="251">
        <v>75.67</v>
      </c>
      <c r="AC105" s="252">
        <v>84.5</v>
      </c>
      <c r="AD105" s="251">
        <v>84.17</v>
      </c>
      <c r="AE105" s="251">
        <v>81.44</v>
      </c>
      <c r="AF105" s="251">
        <v>80.66</v>
      </c>
      <c r="AG105" s="251">
        <v>83.32</v>
      </c>
      <c r="AH105" s="251">
        <v>80.66</v>
      </c>
      <c r="AI105" s="252">
        <v>82.05</v>
      </c>
      <c r="AJ105" s="251">
        <v>93.75</v>
      </c>
      <c r="AK105" s="251">
        <v>87.82</v>
      </c>
      <c r="AL105" s="251">
        <v>90.78</v>
      </c>
      <c r="AM105" s="251">
        <v>90.36</v>
      </c>
      <c r="AN105" s="251">
        <v>89.32</v>
      </c>
      <c r="AO105" s="252">
        <v>90.4</v>
      </c>
      <c r="AP105" s="251">
        <v>93.03</v>
      </c>
      <c r="AQ105" s="251">
        <v>83.38</v>
      </c>
      <c r="AR105" s="251">
        <v>82.42</v>
      </c>
      <c r="AS105" s="251">
        <v>52.08</v>
      </c>
      <c r="AT105" s="252">
        <v>77.89</v>
      </c>
      <c r="AU105" s="251">
        <v>89.28</v>
      </c>
      <c r="AV105" s="251">
        <v>87.93</v>
      </c>
      <c r="AW105" s="251">
        <v>83.18</v>
      </c>
      <c r="AX105" s="251">
        <v>80.739999999999995</v>
      </c>
      <c r="AY105" s="251">
        <v>76.56</v>
      </c>
      <c r="AZ105" s="252">
        <v>83.62</v>
      </c>
      <c r="BA105" s="251">
        <v>88.41</v>
      </c>
      <c r="BB105" s="251">
        <v>86.02</v>
      </c>
      <c r="BC105" s="251">
        <v>85.56</v>
      </c>
      <c r="BD105" s="251">
        <v>83.58</v>
      </c>
      <c r="BE105" s="251">
        <v>93.03</v>
      </c>
      <c r="BF105" s="252">
        <v>87.33</v>
      </c>
      <c r="BG105" s="251">
        <v>95.7</v>
      </c>
      <c r="BH105" s="251">
        <v>96.21</v>
      </c>
      <c r="BI105" s="251">
        <v>91.17</v>
      </c>
      <c r="BJ105" s="251">
        <v>87.5</v>
      </c>
      <c r="BK105" s="251">
        <v>96.64</v>
      </c>
      <c r="BL105" s="252">
        <v>93.46</v>
      </c>
      <c r="BM105" s="251">
        <v>94.79</v>
      </c>
      <c r="BN105" s="251">
        <v>94.01</v>
      </c>
      <c r="BO105" s="251">
        <v>93.59</v>
      </c>
      <c r="BP105" s="251">
        <v>92.63</v>
      </c>
      <c r="BQ105" s="251">
        <v>84.1</v>
      </c>
      <c r="BR105" s="252">
        <v>91.89</v>
      </c>
      <c r="BS105" s="251">
        <v>92.2</v>
      </c>
      <c r="BT105" s="251">
        <v>91.92</v>
      </c>
      <c r="BU105" s="251">
        <v>93.81</v>
      </c>
      <c r="BV105" s="251">
        <v>88.11</v>
      </c>
      <c r="BW105" s="251">
        <v>91.97</v>
      </c>
      <c r="BX105" s="252">
        <v>91.61</v>
      </c>
      <c r="BY105" s="251">
        <v>89.54</v>
      </c>
      <c r="BZ105" s="251">
        <v>89.22</v>
      </c>
      <c r="CA105" s="251">
        <v>87.76</v>
      </c>
      <c r="CB105" s="251">
        <v>84.21</v>
      </c>
      <c r="CC105" s="251">
        <v>87.74</v>
      </c>
      <c r="CD105" s="252">
        <v>87.71</v>
      </c>
      <c r="CE105" s="251">
        <v>90.23</v>
      </c>
      <c r="CF105" s="251">
        <v>88.95</v>
      </c>
      <c r="CG105" s="251">
        <v>88.72</v>
      </c>
      <c r="CH105" s="251">
        <v>86.51</v>
      </c>
      <c r="CI105" s="251">
        <v>86.6</v>
      </c>
      <c r="CJ105" s="252">
        <v>88.2</v>
      </c>
      <c r="CK105" s="251">
        <v>80.069999999999993</v>
      </c>
      <c r="CL105" s="251">
        <v>87.67</v>
      </c>
      <c r="CM105" s="251">
        <v>95.96</v>
      </c>
      <c r="CN105" s="251">
        <v>86.6</v>
      </c>
      <c r="CO105" s="251">
        <v>87.96</v>
      </c>
      <c r="CP105" s="252">
        <v>87.66</v>
      </c>
      <c r="CQ105" s="251">
        <v>92.29</v>
      </c>
      <c r="CR105" s="251">
        <v>85.07</v>
      </c>
      <c r="CS105" s="251">
        <v>91.53</v>
      </c>
      <c r="CT105" s="251">
        <v>90.07</v>
      </c>
      <c r="CU105" s="251">
        <v>92.25</v>
      </c>
      <c r="CV105" s="252">
        <v>90.25</v>
      </c>
      <c r="CW105" s="251">
        <v>85.82</v>
      </c>
      <c r="CX105" s="251">
        <v>83.3</v>
      </c>
      <c r="CY105" s="251">
        <v>86.23</v>
      </c>
      <c r="CZ105" s="251">
        <v>83.82</v>
      </c>
      <c r="DA105" s="251">
        <v>87.87</v>
      </c>
      <c r="DB105" s="252">
        <v>85.41</v>
      </c>
      <c r="DC105" s="251">
        <v>81.92</v>
      </c>
      <c r="DD105" s="251">
        <v>84.71</v>
      </c>
      <c r="DE105" s="251">
        <v>83.02</v>
      </c>
      <c r="DF105" s="251">
        <v>84.8</v>
      </c>
      <c r="DG105" s="251">
        <v>77.790000000000006</v>
      </c>
      <c r="DH105" s="252">
        <v>82.47</v>
      </c>
      <c r="DI105" s="251">
        <v>91.21</v>
      </c>
      <c r="DJ105" s="251">
        <v>89.97</v>
      </c>
      <c r="DK105" s="251">
        <v>89.51</v>
      </c>
      <c r="DL105" s="251">
        <v>95.39</v>
      </c>
      <c r="DM105" s="251">
        <v>94.58</v>
      </c>
      <c r="DN105" s="252">
        <v>92.13</v>
      </c>
      <c r="DO105" s="251">
        <v>89.87</v>
      </c>
      <c r="DP105" s="251">
        <v>93.16</v>
      </c>
      <c r="DQ105" s="251">
        <v>92.34</v>
      </c>
      <c r="DR105" s="251">
        <v>90.62</v>
      </c>
      <c r="DS105" s="251">
        <v>89.02</v>
      </c>
      <c r="DT105" s="256">
        <v>91</v>
      </c>
      <c r="DU105" s="251">
        <v>91.58</v>
      </c>
      <c r="DV105" s="251">
        <v>92.7</v>
      </c>
      <c r="DW105" s="251">
        <v>93.16</v>
      </c>
      <c r="DX105" s="251">
        <v>90.52</v>
      </c>
      <c r="DY105" s="251">
        <v>90.65</v>
      </c>
      <c r="DZ105" s="256">
        <v>91.73</v>
      </c>
      <c r="EA105" s="102"/>
      <c r="EB105" s="102"/>
      <c r="EC105" s="102"/>
      <c r="ED105" s="102"/>
      <c r="EE105" s="102"/>
      <c r="EF105" s="102"/>
      <c r="EG105" s="102"/>
      <c r="EH105" s="102"/>
      <c r="EI105" s="102"/>
      <c r="EJ105" s="102"/>
      <c r="EK105" s="102"/>
      <c r="EL105" s="102"/>
      <c r="EM105" s="102"/>
      <c r="EN105" s="102"/>
      <c r="EO105" s="102"/>
      <c r="EP105" s="102"/>
      <c r="EQ105" s="102"/>
      <c r="ER105" s="102"/>
      <c r="ES105" s="102"/>
      <c r="ET105" s="102"/>
      <c r="EU105" s="103"/>
    </row>
    <row r="106" spans="1:151" s="43" customFormat="1" ht="24.75" hidden="1" customHeight="1" x14ac:dyDescent="0.2">
      <c r="A106" s="95">
        <v>90</v>
      </c>
      <c r="B106" s="96">
        <v>11</v>
      </c>
      <c r="C106" s="97" t="s">
        <v>122</v>
      </c>
      <c r="D106" s="98" t="s">
        <v>129</v>
      </c>
      <c r="E106" s="99" t="s">
        <v>130</v>
      </c>
      <c r="F106" s="235">
        <v>74.790000000000006</v>
      </c>
      <c r="G106" s="244">
        <v>76.900000000000006</v>
      </c>
      <c r="H106" s="245">
        <v>75.89</v>
      </c>
      <c r="I106" s="244">
        <v>75.03</v>
      </c>
      <c r="J106" s="245">
        <v>70.37</v>
      </c>
      <c r="K106" s="244">
        <v>76.3</v>
      </c>
      <c r="L106" s="245">
        <v>76.16</v>
      </c>
      <c r="M106" s="244">
        <v>70.239999999999995</v>
      </c>
      <c r="N106" s="245">
        <v>73.319999999999993</v>
      </c>
      <c r="O106" s="246">
        <v>78.819999999999993</v>
      </c>
      <c r="P106" s="28"/>
      <c r="Q106" s="250">
        <v>74.27</v>
      </c>
      <c r="R106" s="251">
        <v>80.900000000000006</v>
      </c>
      <c r="S106" s="251">
        <v>69.58</v>
      </c>
      <c r="T106" s="251">
        <v>63.82</v>
      </c>
      <c r="U106" s="251">
        <v>72.98</v>
      </c>
      <c r="V106" s="252">
        <v>72.34</v>
      </c>
      <c r="W106" s="251">
        <v>66.27</v>
      </c>
      <c r="X106" s="251">
        <v>84.04</v>
      </c>
      <c r="Y106" s="251">
        <v>85.4</v>
      </c>
      <c r="Z106" s="251">
        <v>74.59</v>
      </c>
      <c r="AA106" s="251">
        <v>89.03</v>
      </c>
      <c r="AB106" s="251">
        <v>59.72</v>
      </c>
      <c r="AC106" s="252">
        <v>76.55</v>
      </c>
      <c r="AD106" s="251">
        <v>69.22</v>
      </c>
      <c r="AE106" s="251">
        <v>71.510000000000005</v>
      </c>
      <c r="AF106" s="251">
        <v>72.11</v>
      </c>
      <c r="AG106" s="251">
        <v>74.86</v>
      </c>
      <c r="AH106" s="251">
        <v>69.16</v>
      </c>
      <c r="AI106" s="252">
        <v>71.37</v>
      </c>
      <c r="AJ106" s="251">
        <v>81.52</v>
      </c>
      <c r="AK106" s="251">
        <v>71.97</v>
      </c>
      <c r="AL106" s="251">
        <v>84.78</v>
      </c>
      <c r="AM106" s="251">
        <v>75.989999999999995</v>
      </c>
      <c r="AN106" s="251">
        <v>77.84</v>
      </c>
      <c r="AO106" s="252">
        <v>78.44</v>
      </c>
      <c r="AP106" s="251">
        <v>84.18</v>
      </c>
      <c r="AQ106" s="251">
        <v>70.239999999999995</v>
      </c>
      <c r="AR106" s="251">
        <v>74.08</v>
      </c>
      <c r="AS106" s="251">
        <v>44.42</v>
      </c>
      <c r="AT106" s="252">
        <v>68.459999999999994</v>
      </c>
      <c r="AU106" s="251">
        <v>80.14</v>
      </c>
      <c r="AV106" s="251">
        <v>69.14</v>
      </c>
      <c r="AW106" s="251">
        <v>69.75</v>
      </c>
      <c r="AX106" s="251">
        <v>64</v>
      </c>
      <c r="AY106" s="251">
        <v>62.07</v>
      </c>
      <c r="AZ106" s="252">
        <v>69.09</v>
      </c>
      <c r="BA106" s="251">
        <v>68.680000000000007</v>
      </c>
      <c r="BB106" s="251">
        <v>68.48</v>
      </c>
      <c r="BC106" s="251">
        <v>67.78</v>
      </c>
      <c r="BD106" s="251">
        <v>75.400000000000006</v>
      </c>
      <c r="BE106" s="251">
        <v>82.16</v>
      </c>
      <c r="BF106" s="252">
        <v>72.61</v>
      </c>
      <c r="BG106" s="251">
        <v>84.2</v>
      </c>
      <c r="BH106" s="251">
        <v>87.92</v>
      </c>
      <c r="BI106" s="251">
        <v>81.11</v>
      </c>
      <c r="BJ106" s="251">
        <v>71.13</v>
      </c>
      <c r="BK106" s="251">
        <v>87.55</v>
      </c>
      <c r="BL106" s="252">
        <v>82.4</v>
      </c>
      <c r="BM106" s="251">
        <v>84.74</v>
      </c>
      <c r="BN106" s="251">
        <v>77.03</v>
      </c>
      <c r="BO106" s="251">
        <v>79.650000000000006</v>
      </c>
      <c r="BP106" s="251">
        <v>74.52</v>
      </c>
      <c r="BQ106" s="251">
        <v>73.28</v>
      </c>
      <c r="BR106" s="252">
        <v>77.900000000000006</v>
      </c>
      <c r="BS106" s="251">
        <v>75.77</v>
      </c>
      <c r="BT106" s="251">
        <v>75.37</v>
      </c>
      <c r="BU106" s="251">
        <v>77.790000000000006</v>
      </c>
      <c r="BV106" s="251">
        <v>69.47</v>
      </c>
      <c r="BW106" s="251">
        <v>75.12</v>
      </c>
      <c r="BX106" s="252">
        <v>74.7</v>
      </c>
      <c r="BY106" s="251">
        <v>79.38</v>
      </c>
      <c r="BZ106" s="251">
        <v>76.42</v>
      </c>
      <c r="CA106" s="251">
        <v>72.73</v>
      </c>
      <c r="CB106" s="251">
        <v>66.900000000000006</v>
      </c>
      <c r="CC106" s="251">
        <v>72.25</v>
      </c>
      <c r="CD106" s="252">
        <v>73.56</v>
      </c>
      <c r="CE106" s="251">
        <v>74.72</v>
      </c>
      <c r="CF106" s="251">
        <v>74.739999999999995</v>
      </c>
      <c r="CG106" s="251">
        <v>75.42</v>
      </c>
      <c r="CH106" s="251">
        <v>75.41</v>
      </c>
      <c r="CI106" s="251">
        <v>76.38</v>
      </c>
      <c r="CJ106" s="252">
        <v>75.33</v>
      </c>
      <c r="CK106" s="251">
        <v>70.849999999999994</v>
      </c>
      <c r="CL106" s="251">
        <v>76.819999999999993</v>
      </c>
      <c r="CM106" s="251">
        <v>88.22</v>
      </c>
      <c r="CN106" s="251">
        <v>62.49</v>
      </c>
      <c r="CO106" s="251">
        <v>72.73</v>
      </c>
      <c r="CP106" s="252">
        <v>74.28</v>
      </c>
      <c r="CQ106" s="251">
        <v>77.78</v>
      </c>
      <c r="CR106" s="251">
        <v>72.47</v>
      </c>
      <c r="CS106" s="251">
        <v>77.41</v>
      </c>
      <c r="CT106" s="251">
        <v>73.17</v>
      </c>
      <c r="CU106" s="251">
        <v>75.400000000000006</v>
      </c>
      <c r="CV106" s="252">
        <v>75.25</v>
      </c>
      <c r="CW106" s="251">
        <v>64.260000000000005</v>
      </c>
      <c r="CX106" s="251">
        <v>65.209999999999994</v>
      </c>
      <c r="CY106" s="251">
        <v>68.44</v>
      </c>
      <c r="CZ106" s="251">
        <v>59.57</v>
      </c>
      <c r="DA106" s="251">
        <v>74.53</v>
      </c>
      <c r="DB106" s="252">
        <v>66.39</v>
      </c>
      <c r="DC106" s="251">
        <v>72.06</v>
      </c>
      <c r="DD106" s="251">
        <v>70.98</v>
      </c>
      <c r="DE106" s="251">
        <v>73.17</v>
      </c>
      <c r="DF106" s="251">
        <v>65.75</v>
      </c>
      <c r="DG106" s="251">
        <v>70.25</v>
      </c>
      <c r="DH106" s="252">
        <v>70.45</v>
      </c>
      <c r="DI106" s="251">
        <v>73.89</v>
      </c>
      <c r="DJ106" s="251">
        <v>74.290000000000006</v>
      </c>
      <c r="DK106" s="251">
        <v>74.55</v>
      </c>
      <c r="DL106" s="251">
        <v>85.86</v>
      </c>
      <c r="DM106" s="251">
        <v>84.98</v>
      </c>
      <c r="DN106" s="252">
        <v>78.739999999999995</v>
      </c>
      <c r="DO106" s="251">
        <v>78.36</v>
      </c>
      <c r="DP106" s="251">
        <v>81.19</v>
      </c>
      <c r="DQ106" s="251">
        <v>81.48</v>
      </c>
      <c r="DR106" s="251">
        <v>77.13</v>
      </c>
      <c r="DS106" s="251">
        <v>77.400000000000006</v>
      </c>
      <c r="DT106" s="256">
        <v>79.12</v>
      </c>
      <c r="DU106" s="251">
        <v>80.489999999999995</v>
      </c>
      <c r="DV106" s="251">
        <v>81.75</v>
      </c>
      <c r="DW106" s="251">
        <v>77.11</v>
      </c>
      <c r="DX106" s="251">
        <v>74.27</v>
      </c>
      <c r="DY106" s="251">
        <v>75.02</v>
      </c>
      <c r="DZ106" s="256">
        <v>77.73</v>
      </c>
      <c r="EA106" s="102"/>
      <c r="EB106" s="102"/>
      <c r="EC106" s="102"/>
      <c r="ED106" s="102"/>
      <c r="EE106" s="102"/>
      <c r="EF106" s="102"/>
      <c r="EG106" s="102"/>
      <c r="EH106" s="102"/>
      <c r="EI106" s="102"/>
      <c r="EJ106" s="102"/>
      <c r="EK106" s="102"/>
      <c r="EL106" s="102"/>
      <c r="EM106" s="102"/>
      <c r="EN106" s="102"/>
      <c r="EO106" s="102"/>
      <c r="EP106" s="102"/>
      <c r="EQ106" s="102"/>
      <c r="ER106" s="102"/>
      <c r="ES106" s="102"/>
      <c r="ET106" s="102"/>
      <c r="EU106" s="103"/>
    </row>
    <row r="107" spans="1:151" s="43" customFormat="1" ht="24.75" hidden="1" customHeight="1" x14ac:dyDescent="0.2">
      <c r="A107" s="95">
        <v>91</v>
      </c>
      <c r="B107" s="96">
        <v>11</v>
      </c>
      <c r="C107" s="97" t="s">
        <v>122</v>
      </c>
      <c r="D107" s="98" t="s">
        <v>131</v>
      </c>
      <c r="E107" s="99" t="s">
        <v>132</v>
      </c>
      <c r="F107" s="235">
        <v>77.58</v>
      </c>
      <c r="G107" s="244">
        <v>80.16</v>
      </c>
      <c r="H107" s="245">
        <v>76.540000000000006</v>
      </c>
      <c r="I107" s="244">
        <v>79.3</v>
      </c>
      <c r="J107" s="245">
        <v>74.34</v>
      </c>
      <c r="K107" s="244">
        <v>80.77</v>
      </c>
      <c r="L107" s="245">
        <v>79.08</v>
      </c>
      <c r="M107" s="244">
        <v>72.61</v>
      </c>
      <c r="N107" s="245">
        <v>74.06</v>
      </c>
      <c r="O107" s="246">
        <v>81.02</v>
      </c>
      <c r="P107" s="28"/>
      <c r="Q107" s="250">
        <v>78.37</v>
      </c>
      <c r="R107" s="251">
        <v>80.650000000000006</v>
      </c>
      <c r="S107" s="251">
        <v>73.84</v>
      </c>
      <c r="T107" s="251">
        <v>75.989999999999995</v>
      </c>
      <c r="U107" s="251">
        <v>81.19</v>
      </c>
      <c r="V107" s="252">
        <v>78.010000000000005</v>
      </c>
      <c r="W107" s="251">
        <v>64.89</v>
      </c>
      <c r="X107" s="251">
        <v>82.91</v>
      </c>
      <c r="Y107" s="251">
        <v>84.55</v>
      </c>
      <c r="Z107" s="251">
        <v>77.2</v>
      </c>
      <c r="AA107" s="251">
        <v>89.41</v>
      </c>
      <c r="AB107" s="251">
        <v>56.23</v>
      </c>
      <c r="AC107" s="252">
        <v>75.89</v>
      </c>
      <c r="AD107" s="251">
        <v>74.75</v>
      </c>
      <c r="AE107" s="251">
        <v>71.56</v>
      </c>
      <c r="AF107" s="251">
        <v>72.099999999999994</v>
      </c>
      <c r="AG107" s="251">
        <v>74.52</v>
      </c>
      <c r="AH107" s="251">
        <v>69.94</v>
      </c>
      <c r="AI107" s="252">
        <v>72.58</v>
      </c>
      <c r="AJ107" s="251">
        <v>88.05</v>
      </c>
      <c r="AK107" s="251">
        <v>77.91</v>
      </c>
      <c r="AL107" s="251">
        <v>83.06</v>
      </c>
      <c r="AM107" s="251">
        <v>82.31</v>
      </c>
      <c r="AN107" s="251">
        <v>81.489999999999995</v>
      </c>
      <c r="AO107" s="252">
        <v>82.56</v>
      </c>
      <c r="AP107" s="251">
        <v>85.15</v>
      </c>
      <c r="AQ107" s="251">
        <v>79.2</v>
      </c>
      <c r="AR107" s="251">
        <v>71.47</v>
      </c>
      <c r="AS107" s="251">
        <v>48.18</v>
      </c>
      <c r="AT107" s="252">
        <v>71.28</v>
      </c>
      <c r="AU107" s="251">
        <v>79.459999999999994</v>
      </c>
      <c r="AV107" s="251">
        <v>74.92</v>
      </c>
      <c r="AW107" s="251">
        <v>71.7</v>
      </c>
      <c r="AX107" s="251">
        <v>68.14</v>
      </c>
      <c r="AY107" s="251">
        <v>68.81</v>
      </c>
      <c r="AZ107" s="252">
        <v>72.650000000000006</v>
      </c>
      <c r="BA107" s="251">
        <v>71.55</v>
      </c>
      <c r="BB107" s="251">
        <v>71.72</v>
      </c>
      <c r="BC107" s="251">
        <v>69.599999999999994</v>
      </c>
      <c r="BD107" s="251">
        <v>67.099999999999994</v>
      </c>
      <c r="BE107" s="251">
        <v>82.33</v>
      </c>
      <c r="BF107" s="252">
        <v>72.489999999999995</v>
      </c>
      <c r="BG107" s="251">
        <v>87.51</v>
      </c>
      <c r="BH107" s="251">
        <v>89.91</v>
      </c>
      <c r="BI107" s="251">
        <v>79.3</v>
      </c>
      <c r="BJ107" s="251">
        <v>74.319999999999993</v>
      </c>
      <c r="BK107" s="251">
        <v>91.51</v>
      </c>
      <c r="BL107" s="252">
        <v>84.54</v>
      </c>
      <c r="BM107" s="251">
        <v>85.19</v>
      </c>
      <c r="BN107" s="251">
        <v>79.849999999999994</v>
      </c>
      <c r="BO107" s="251">
        <v>83.36</v>
      </c>
      <c r="BP107" s="251">
        <v>82.69</v>
      </c>
      <c r="BQ107" s="251">
        <v>79.510000000000005</v>
      </c>
      <c r="BR107" s="252">
        <v>82.15</v>
      </c>
      <c r="BS107" s="251">
        <v>80.09</v>
      </c>
      <c r="BT107" s="251">
        <v>80.81</v>
      </c>
      <c r="BU107" s="251">
        <v>81.89</v>
      </c>
      <c r="BV107" s="251">
        <v>74.33</v>
      </c>
      <c r="BW107" s="251">
        <v>79.819999999999993</v>
      </c>
      <c r="BX107" s="252">
        <v>79.400000000000006</v>
      </c>
      <c r="BY107" s="251">
        <v>82.51</v>
      </c>
      <c r="BZ107" s="251">
        <v>79.790000000000006</v>
      </c>
      <c r="CA107" s="251">
        <v>77.19</v>
      </c>
      <c r="CB107" s="251">
        <v>69.22</v>
      </c>
      <c r="CC107" s="251">
        <v>75.099999999999994</v>
      </c>
      <c r="CD107" s="252">
        <v>76.77</v>
      </c>
      <c r="CE107" s="251">
        <v>79.61</v>
      </c>
      <c r="CF107" s="251">
        <v>77.75</v>
      </c>
      <c r="CG107" s="251">
        <v>78.37</v>
      </c>
      <c r="CH107" s="251">
        <v>77.489999999999995</v>
      </c>
      <c r="CI107" s="251">
        <v>75.52</v>
      </c>
      <c r="CJ107" s="252">
        <v>77.75</v>
      </c>
      <c r="CK107" s="251">
        <v>76.650000000000006</v>
      </c>
      <c r="CL107" s="251">
        <v>77.8</v>
      </c>
      <c r="CM107" s="251">
        <v>91.2</v>
      </c>
      <c r="CN107" s="251">
        <v>73.77</v>
      </c>
      <c r="CO107" s="251">
        <v>77</v>
      </c>
      <c r="CP107" s="252">
        <v>79.3</v>
      </c>
      <c r="CQ107" s="251">
        <v>79.319999999999993</v>
      </c>
      <c r="CR107" s="251">
        <v>74.41</v>
      </c>
      <c r="CS107" s="251">
        <v>78.73</v>
      </c>
      <c r="CT107" s="251">
        <v>74.98</v>
      </c>
      <c r="CU107" s="251">
        <v>80.209999999999994</v>
      </c>
      <c r="CV107" s="252">
        <v>77.53</v>
      </c>
      <c r="CW107" s="251">
        <v>66.67</v>
      </c>
      <c r="CX107" s="251">
        <v>65.47</v>
      </c>
      <c r="CY107" s="251">
        <v>70.27</v>
      </c>
      <c r="CZ107" s="251">
        <v>67.319999999999993</v>
      </c>
      <c r="DA107" s="251">
        <v>76.98</v>
      </c>
      <c r="DB107" s="252">
        <v>69.349999999999994</v>
      </c>
      <c r="DC107" s="251"/>
      <c r="DD107" s="251"/>
      <c r="DE107" s="251"/>
      <c r="DF107" s="251"/>
      <c r="DG107" s="251"/>
      <c r="DH107" s="252"/>
      <c r="DI107" s="251">
        <v>79.790000000000006</v>
      </c>
      <c r="DJ107" s="251">
        <v>78.989999999999995</v>
      </c>
      <c r="DK107" s="251">
        <v>76.400000000000006</v>
      </c>
      <c r="DL107" s="251">
        <v>85.55</v>
      </c>
      <c r="DM107" s="251">
        <v>86.16</v>
      </c>
      <c r="DN107" s="252">
        <v>81.38</v>
      </c>
      <c r="DO107" s="251">
        <v>80.3</v>
      </c>
      <c r="DP107" s="251">
        <v>82.89</v>
      </c>
      <c r="DQ107" s="251">
        <v>80.81</v>
      </c>
      <c r="DR107" s="251">
        <v>79.25</v>
      </c>
      <c r="DS107" s="251">
        <v>79.58</v>
      </c>
      <c r="DT107" s="256">
        <v>80.569999999999993</v>
      </c>
      <c r="DU107" s="251">
        <v>78.92</v>
      </c>
      <c r="DV107" s="251">
        <v>83.21</v>
      </c>
      <c r="DW107" s="251">
        <v>82.37</v>
      </c>
      <c r="DX107" s="251">
        <v>79.14</v>
      </c>
      <c r="DY107" s="251">
        <v>79.28</v>
      </c>
      <c r="DZ107" s="256">
        <v>80.59</v>
      </c>
      <c r="EA107" s="102"/>
      <c r="EB107" s="102"/>
      <c r="EC107" s="102"/>
      <c r="ED107" s="102"/>
      <c r="EE107" s="102"/>
      <c r="EF107" s="102"/>
      <c r="EG107" s="102"/>
      <c r="EH107" s="102"/>
      <c r="EI107" s="102"/>
      <c r="EJ107" s="102"/>
      <c r="EK107" s="102"/>
      <c r="EL107" s="102"/>
      <c r="EM107" s="102"/>
      <c r="EN107" s="102"/>
      <c r="EO107" s="102"/>
      <c r="EP107" s="102"/>
      <c r="EQ107" s="102"/>
      <c r="ER107" s="102"/>
      <c r="ES107" s="102"/>
      <c r="ET107" s="102"/>
      <c r="EU107" s="103"/>
    </row>
    <row r="108" spans="1:151" s="43" customFormat="1" ht="24.75" hidden="1" customHeight="1" x14ac:dyDescent="0.2">
      <c r="A108" s="95">
        <v>92</v>
      </c>
      <c r="B108" s="96">
        <v>11</v>
      </c>
      <c r="C108" s="97" t="s">
        <v>122</v>
      </c>
      <c r="D108" s="98" t="s">
        <v>133</v>
      </c>
      <c r="E108" s="99" t="s">
        <v>134</v>
      </c>
      <c r="F108" s="235">
        <v>88.89</v>
      </c>
      <c r="G108" s="244">
        <v>88.51</v>
      </c>
      <c r="H108" s="245">
        <v>88.36</v>
      </c>
      <c r="I108" s="244">
        <v>90.4</v>
      </c>
      <c r="J108" s="245">
        <v>87.12</v>
      </c>
      <c r="K108" s="244">
        <v>89.77</v>
      </c>
      <c r="L108" s="245">
        <v>89.71</v>
      </c>
      <c r="M108" s="244">
        <v>84.99</v>
      </c>
      <c r="N108" s="245">
        <v>90.64</v>
      </c>
      <c r="O108" s="246">
        <v>90.48</v>
      </c>
      <c r="P108" s="28"/>
      <c r="Q108" s="250">
        <v>91.56</v>
      </c>
      <c r="R108" s="251">
        <v>94.06</v>
      </c>
      <c r="S108" s="251">
        <v>88.51</v>
      </c>
      <c r="T108" s="251">
        <v>89.24</v>
      </c>
      <c r="U108" s="251">
        <v>91.56</v>
      </c>
      <c r="V108" s="252">
        <v>90.99</v>
      </c>
      <c r="W108" s="251">
        <v>88.68</v>
      </c>
      <c r="X108" s="251">
        <v>93.35</v>
      </c>
      <c r="Y108" s="251">
        <v>94.64</v>
      </c>
      <c r="Z108" s="251">
        <v>89.78</v>
      </c>
      <c r="AA108" s="251">
        <v>95.59</v>
      </c>
      <c r="AB108" s="251">
        <v>87.38</v>
      </c>
      <c r="AC108" s="252">
        <v>91.58</v>
      </c>
      <c r="AD108" s="251">
        <v>85.97</v>
      </c>
      <c r="AE108" s="251">
        <v>83.83</v>
      </c>
      <c r="AF108" s="251">
        <v>83.24</v>
      </c>
      <c r="AG108" s="251">
        <v>84.32</v>
      </c>
      <c r="AH108" s="251">
        <v>83.21</v>
      </c>
      <c r="AI108" s="252">
        <v>84.12</v>
      </c>
      <c r="AJ108" s="251">
        <v>91.36</v>
      </c>
      <c r="AK108" s="251">
        <v>85.41</v>
      </c>
      <c r="AL108" s="251">
        <v>86.51</v>
      </c>
      <c r="AM108" s="251">
        <v>87.82</v>
      </c>
      <c r="AN108" s="251">
        <v>88.32</v>
      </c>
      <c r="AO108" s="252">
        <v>87.88</v>
      </c>
      <c r="AP108" s="251">
        <v>93.36</v>
      </c>
      <c r="AQ108" s="251">
        <v>92.91</v>
      </c>
      <c r="AR108" s="251">
        <v>90.58</v>
      </c>
      <c r="AS108" s="251">
        <v>79.849999999999994</v>
      </c>
      <c r="AT108" s="252">
        <v>89.23</v>
      </c>
      <c r="AU108" s="251">
        <v>89.33</v>
      </c>
      <c r="AV108" s="251">
        <v>86.89</v>
      </c>
      <c r="AW108" s="251">
        <v>84.24</v>
      </c>
      <c r="AX108" s="251">
        <v>84.6</v>
      </c>
      <c r="AY108" s="251">
        <v>84.15</v>
      </c>
      <c r="AZ108" s="252">
        <v>85.85</v>
      </c>
      <c r="BA108" s="251">
        <v>84.8</v>
      </c>
      <c r="BB108" s="251">
        <v>83.91</v>
      </c>
      <c r="BC108" s="251">
        <v>83.89</v>
      </c>
      <c r="BD108" s="251">
        <v>87.54</v>
      </c>
      <c r="BE108" s="251">
        <v>92.72</v>
      </c>
      <c r="BF108" s="252">
        <v>86.61</v>
      </c>
      <c r="BG108" s="251">
        <v>94.89</v>
      </c>
      <c r="BH108" s="251">
        <v>94.69</v>
      </c>
      <c r="BI108" s="251">
        <v>86.1</v>
      </c>
      <c r="BJ108" s="251">
        <v>86.59</v>
      </c>
      <c r="BK108" s="251">
        <v>96.71</v>
      </c>
      <c r="BL108" s="252">
        <v>91.82</v>
      </c>
      <c r="BM108" s="251">
        <v>92.68</v>
      </c>
      <c r="BN108" s="251">
        <v>87.95</v>
      </c>
      <c r="BO108" s="251">
        <v>91.45</v>
      </c>
      <c r="BP108" s="251">
        <v>90.84</v>
      </c>
      <c r="BQ108" s="251">
        <v>88.35</v>
      </c>
      <c r="BR108" s="252">
        <v>90.27</v>
      </c>
      <c r="BS108" s="251">
        <v>89.8</v>
      </c>
      <c r="BT108" s="251">
        <v>89.58</v>
      </c>
      <c r="BU108" s="251">
        <v>90.71</v>
      </c>
      <c r="BV108" s="251">
        <v>86.97</v>
      </c>
      <c r="BW108" s="251">
        <v>89.31</v>
      </c>
      <c r="BX108" s="252">
        <v>89.28</v>
      </c>
      <c r="BY108" s="251">
        <v>91.7</v>
      </c>
      <c r="BZ108" s="251">
        <v>90.24</v>
      </c>
      <c r="CA108" s="251">
        <v>88.32</v>
      </c>
      <c r="CB108" s="251">
        <v>84.75</v>
      </c>
      <c r="CC108" s="251">
        <v>87.44</v>
      </c>
      <c r="CD108" s="252">
        <v>88.49</v>
      </c>
      <c r="CE108" s="251">
        <v>88.23</v>
      </c>
      <c r="CF108" s="251">
        <v>90.12</v>
      </c>
      <c r="CG108" s="251">
        <v>89.74</v>
      </c>
      <c r="CH108" s="251">
        <v>87.6</v>
      </c>
      <c r="CI108" s="251">
        <v>90.02</v>
      </c>
      <c r="CJ108" s="252">
        <v>89.14</v>
      </c>
      <c r="CK108" s="251">
        <v>86.35</v>
      </c>
      <c r="CL108" s="251">
        <v>88.86</v>
      </c>
      <c r="CM108" s="251">
        <v>96.44</v>
      </c>
      <c r="CN108" s="251">
        <v>83.55</v>
      </c>
      <c r="CO108" s="251">
        <v>88.21</v>
      </c>
      <c r="CP108" s="252">
        <v>88.7</v>
      </c>
      <c r="CQ108" s="251">
        <v>90.36</v>
      </c>
      <c r="CR108" s="251">
        <v>85</v>
      </c>
      <c r="CS108" s="251">
        <v>90.47</v>
      </c>
      <c r="CT108" s="251">
        <v>88.55</v>
      </c>
      <c r="CU108" s="251">
        <v>91.29</v>
      </c>
      <c r="CV108" s="252">
        <v>89.14</v>
      </c>
      <c r="CW108" s="251">
        <v>84.67</v>
      </c>
      <c r="CX108" s="251">
        <v>84.74</v>
      </c>
      <c r="CY108" s="251">
        <v>86.59</v>
      </c>
      <c r="CZ108" s="251">
        <v>82.59</v>
      </c>
      <c r="DA108" s="251">
        <v>89.15</v>
      </c>
      <c r="DB108" s="252">
        <v>85.55</v>
      </c>
      <c r="DC108" s="251"/>
      <c r="DD108" s="251"/>
      <c r="DE108" s="251"/>
      <c r="DF108" s="251"/>
      <c r="DG108" s="251"/>
      <c r="DH108" s="252"/>
      <c r="DI108" s="251">
        <v>87.88</v>
      </c>
      <c r="DJ108" s="251">
        <v>89.13</v>
      </c>
      <c r="DK108" s="251">
        <v>89.18</v>
      </c>
      <c r="DL108" s="251">
        <v>93.68</v>
      </c>
      <c r="DM108" s="251">
        <v>94.72</v>
      </c>
      <c r="DN108" s="252">
        <v>90.92</v>
      </c>
      <c r="DO108" s="251">
        <v>89.86</v>
      </c>
      <c r="DP108" s="251">
        <v>91.15</v>
      </c>
      <c r="DQ108" s="251">
        <v>90.8</v>
      </c>
      <c r="DR108" s="251">
        <v>90.01</v>
      </c>
      <c r="DS108" s="251">
        <v>88.61</v>
      </c>
      <c r="DT108" s="256">
        <v>90.09</v>
      </c>
      <c r="DU108" s="251">
        <v>90.22</v>
      </c>
      <c r="DV108" s="251">
        <v>92.1</v>
      </c>
      <c r="DW108" s="251">
        <v>90</v>
      </c>
      <c r="DX108" s="251">
        <v>88.27</v>
      </c>
      <c r="DY108" s="251">
        <v>88.46</v>
      </c>
      <c r="DZ108" s="256">
        <v>89.81</v>
      </c>
      <c r="EA108" s="102"/>
      <c r="EB108" s="102"/>
      <c r="EC108" s="102"/>
      <c r="ED108" s="102"/>
      <c r="EE108" s="102"/>
      <c r="EF108" s="102"/>
      <c r="EG108" s="102"/>
      <c r="EH108" s="102"/>
      <c r="EI108" s="102"/>
      <c r="EJ108" s="102"/>
      <c r="EK108" s="102"/>
      <c r="EL108" s="102"/>
      <c r="EM108" s="102"/>
      <c r="EN108" s="102"/>
      <c r="EO108" s="102"/>
      <c r="EP108" s="102"/>
      <c r="EQ108" s="102"/>
      <c r="ER108" s="102"/>
      <c r="ES108" s="102"/>
      <c r="ET108" s="102"/>
      <c r="EU108" s="103"/>
    </row>
    <row r="109" spans="1:151" s="43" customFormat="1" ht="24.75" hidden="1" customHeight="1" x14ac:dyDescent="0.2">
      <c r="A109" s="95">
        <v>93</v>
      </c>
      <c r="B109" s="96">
        <v>11</v>
      </c>
      <c r="C109" s="97" t="s">
        <v>122</v>
      </c>
      <c r="D109" s="98" t="s">
        <v>135</v>
      </c>
      <c r="E109" s="99" t="s">
        <v>136</v>
      </c>
      <c r="F109" s="235">
        <v>73.12</v>
      </c>
      <c r="G109" s="244">
        <v>73.98</v>
      </c>
      <c r="H109" s="245">
        <v>71.78</v>
      </c>
      <c r="I109" s="244">
        <v>73.52</v>
      </c>
      <c r="J109" s="245">
        <v>70.41</v>
      </c>
      <c r="K109" s="244">
        <v>75.239999999999995</v>
      </c>
      <c r="L109" s="245">
        <v>74.95</v>
      </c>
      <c r="M109" s="244">
        <v>70.13</v>
      </c>
      <c r="N109" s="245">
        <v>70.48</v>
      </c>
      <c r="O109" s="246">
        <v>77.52</v>
      </c>
      <c r="P109" s="28"/>
      <c r="Q109" s="250">
        <v>73.38</v>
      </c>
      <c r="R109" s="251">
        <v>78.25</v>
      </c>
      <c r="S109" s="251">
        <v>68.64</v>
      </c>
      <c r="T109" s="251">
        <v>66.63</v>
      </c>
      <c r="U109" s="251">
        <v>75.7</v>
      </c>
      <c r="V109" s="252">
        <v>72.510000000000005</v>
      </c>
      <c r="W109" s="251">
        <v>60.35</v>
      </c>
      <c r="X109" s="251">
        <v>81.540000000000006</v>
      </c>
      <c r="Y109" s="251">
        <v>82.49</v>
      </c>
      <c r="Z109" s="251">
        <v>74.33</v>
      </c>
      <c r="AA109" s="251">
        <v>89.11</v>
      </c>
      <c r="AB109" s="251">
        <v>53.24</v>
      </c>
      <c r="AC109" s="252">
        <v>73.53</v>
      </c>
      <c r="AD109" s="251">
        <v>71.27</v>
      </c>
      <c r="AE109" s="251">
        <v>70.16</v>
      </c>
      <c r="AF109" s="251">
        <v>71.040000000000006</v>
      </c>
      <c r="AG109" s="251">
        <v>72.989999999999995</v>
      </c>
      <c r="AH109" s="251">
        <v>70.75</v>
      </c>
      <c r="AI109" s="252">
        <v>71.239999999999995</v>
      </c>
      <c r="AJ109" s="251">
        <v>81.790000000000006</v>
      </c>
      <c r="AK109" s="251">
        <v>72.27</v>
      </c>
      <c r="AL109" s="251">
        <v>75.84</v>
      </c>
      <c r="AM109" s="251">
        <v>75.69</v>
      </c>
      <c r="AN109" s="251">
        <v>69.63</v>
      </c>
      <c r="AO109" s="252">
        <v>75.06</v>
      </c>
      <c r="AP109" s="251">
        <v>80.16</v>
      </c>
      <c r="AQ109" s="251">
        <v>72.81</v>
      </c>
      <c r="AR109" s="251">
        <v>64.75</v>
      </c>
      <c r="AS109" s="251">
        <v>45.4</v>
      </c>
      <c r="AT109" s="252">
        <v>65.900000000000006</v>
      </c>
      <c r="AU109" s="251">
        <v>77.150000000000006</v>
      </c>
      <c r="AV109" s="251">
        <v>71.06</v>
      </c>
      <c r="AW109" s="251">
        <v>68.61</v>
      </c>
      <c r="AX109" s="251">
        <v>64.7</v>
      </c>
      <c r="AY109" s="251">
        <v>63.32</v>
      </c>
      <c r="AZ109" s="252">
        <v>69</v>
      </c>
      <c r="BA109" s="251">
        <v>67.58</v>
      </c>
      <c r="BB109" s="251">
        <v>66.459999999999994</v>
      </c>
      <c r="BC109" s="251">
        <v>65.33</v>
      </c>
      <c r="BD109" s="251">
        <v>63.23</v>
      </c>
      <c r="BE109" s="251">
        <v>77.78</v>
      </c>
      <c r="BF109" s="252">
        <v>68.09</v>
      </c>
      <c r="BG109" s="251">
        <v>85.01</v>
      </c>
      <c r="BH109" s="251">
        <v>87.78</v>
      </c>
      <c r="BI109" s="251">
        <v>70.59</v>
      </c>
      <c r="BJ109" s="251">
        <v>69.09</v>
      </c>
      <c r="BK109" s="251">
        <v>89.94</v>
      </c>
      <c r="BL109" s="252">
        <v>80.52</v>
      </c>
      <c r="BM109" s="251">
        <v>76.95</v>
      </c>
      <c r="BN109" s="251">
        <v>73.23</v>
      </c>
      <c r="BO109" s="251">
        <v>78.31</v>
      </c>
      <c r="BP109" s="251">
        <v>78.36</v>
      </c>
      <c r="BQ109" s="251">
        <v>73.25</v>
      </c>
      <c r="BR109" s="252">
        <v>76.040000000000006</v>
      </c>
      <c r="BS109" s="251">
        <v>73.209999999999994</v>
      </c>
      <c r="BT109" s="251">
        <v>76.099999999999994</v>
      </c>
      <c r="BU109" s="251">
        <v>77.88</v>
      </c>
      <c r="BV109" s="251">
        <v>70.209999999999994</v>
      </c>
      <c r="BW109" s="251">
        <v>74.78</v>
      </c>
      <c r="BX109" s="252">
        <v>74.44</v>
      </c>
      <c r="BY109" s="251">
        <v>78.17</v>
      </c>
      <c r="BZ109" s="251">
        <v>75.78</v>
      </c>
      <c r="CA109" s="251">
        <v>72.28</v>
      </c>
      <c r="CB109" s="251">
        <v>63.72</v>
      </c>
      <c r="CC109" s="251">
        <v>71.34</v>
      </c>
      <c r="CD109" s="252">
        <v>72.27</v>
      </c>
      <c r="CE109" s="251">
        <v>73.05</v>
      </c>
      <c r="CF109" s="251">
        <v>73.95</v>
      </c>
      <c r="CG109" s="251">
        <v>74.39</v>
      </c>
      <c r="CH109" s="251">
        <v>71.83</v>
      </c>
      <c r="CI109" s="251">
        <v>71.319999999999993</v>
      </c>
      <c r="CJ109" s="252">
        <v>72.91</v>
      </c>
      <c r="CK109" s="251">
        <v>69.03</v>
      </c>
      <c r="CL109" s="251">
        <v>71.45</v>
      </c>
      <c r="CM109" s="251">
        <v>88.25</v>
      </c>
      <c r="CN109" s="251">
        <v>68.7</v>
      </c>
      <c r="CO109" s="251">
        <v>73.77</v>
      </c>
      <c r="CP109" s="252">
        <v>74.260000000000005</v>
      </c>
      <c r="CQ109" s="251">
        <v>75.67</v>
      </c>
      <c r="CR109" s="251">
        <v>73.849999999999994</v>
      </c>
      <c r="CS109" s="251">
        <v>76.150000000000006</v>
      </c>
      <c r="CT109" s="251">
        <v>71.989999999999995</v>
      </c>
      <c r="CU109" s="251">
        <v>74.989999999999995</v>
      </c>
      <c r="CV109" s="252">
        <v>74.53</v>
      </c>
      <c r="CW109" s="251">
        <v>65.19</v>
      </c>
      <c r="CX109" s="251">
        <v>62.67</v>
      </c>
      <c r="CY109" s="251">
        <v>66.22</v>
      </c>
      <c r="CZ109" s="251">
        <v>65.3</v>
      </c>
      <c r="DA109" s="251">
        <v>73.41</v>
      </c>
      <c r="DB109" s="252">
        <v>66.56</v>
      </c>
      <c r="DC109" s="251"/>
      <c r="DD109" s="251"/>
      <c r="DE109" s="251"/>
      <c r="DF109" s="251"/>
      <c r="DG109" s="251"/>
      <c r="DH109" s="252"/>
      <c r="DI109" s="251">
        <v>74.17</v>
      </c>
      <c r="DJ109" s="251">
        <v>74.3</v>
      </c>
      <c r="DK109" s="251">
        <v>72.239999999999995</v>
      </c>
      <c r="DL109" s="251">
        <v>83.58</v>
      </c>
      <c r="DM109" s="251">
        <v>83.89</v>
      </c>
      <c r="DN109" s="252">
        <v>77.63</v>
      </c>
      <c r="DO109" s="251">
        <v>75.12</v>
      </c>
      <c r="DP109" s="251">
        <v>79.11</v>
      </c>
      <c r="DQ109" s="251">
        <v>76.41</v>
      </c>
      <c r="DR109" s="251">
        <v>73.510000000000005</v>
      </c>
      <c r="DS109" s="251">
        <v>73.05</v>
      </c>
      <c r="DT109" s="256">
        <v>75.44</v>
      </c>
      <c r="DU109" s="251">
        <v>74.64</v>
      </c>
      <c r="DV109" s="251">
        <v>77.27</v>
      </c>
      <c r="DW109" s="251">
        <v>75</v>
      </c>
      <c r="DX109" s="251">
        <v>71.84</v>
      </c>
      <c r="DY109" s="251">
        <v>73.92</v>
      </c>
      <c r="DZ109" s="256">
        <v>74.53</v>
      </c>
      <c r="EA109" s="102"/>
      <c r="EB109" s="102"/>
      <c r="EC109" s="102"/>
      <c r="ED109" s="102"/>
      <c r="EE109" s="102"/>
      <c r="EF109" s="102"/>
      <c r="EG109" s="102"/>
      <c r="EH109" s="102"/>
      <c r="EI109" s="102"/>
      <c r="EJ109" s="102"/>
      <c r="EK109" s="102"/>
      <c r="EL109" s="102"/>
      <c r="EM109" s="102"/>
      <c r="EN109" s="102"/>
      <c r="EO109" s="102"/>
      <c r="EP109" s="102"/>
      <c r="EQ109" s="102"/>
      <c r="ER109" s="102"/>
      <c r="ES109" s="102"/>
      <c r="ET109" s="102"/>
      <c r="EU109" s="103"/>
    </row>
    <row r="110" spans="1:151" s="43" customFormat="1" ht="24.75" hidden="1" customHeight="1" x14ac:dyDescent="0.2">
      <c r="A110" s="95">
        <v>94</v>
      </c>
      <c r="B110" s="96">
        <v>11</v>
      </c>
      <c r="C110" s="97" t="s">
        <v>122</v>
      </c>
      <c r="D110" s="98" t="s">
        <v>137</v>
      </c>
      <c r="E110" s="99" t="s">
        <v>138</v>
      </c>
      <c r="F110" s="235">
        <v>75.13</v>
      </c>
      <c r="G110" s="244">
        <v>76.08</v>
      </c>
      <c r="H110" s="245">
        <v>74.03</v>
      </c>
      <c r="I110" s="244">
        <v>76.489999999999995</v>
      </c>
      <c r="J110" s="245">
        <v>71.47</v>
      </c>
      <c r="K110" s="244">
        <v>77.05</v>
      </c>
      <c r="L110" s="245">
        <v>75.760000000000005</v>
      </c>
      <c r="M110" s="244">
        <v>71.959999999999994</v>
      </c>
      <c r="N110" s="245">
        <v>73.16</v>
      </c>
      <c r="O110" s="246">
        <v>80.11</v>
      </c>
      <c r="P110" s="28"/>
      <c r="Q110" s="250">
        <v>75.7</v>
      </c>
      <c r="R110" s="251">
        <v>78.92</v>
      </c>
      <c r="S110" s="251">
        <v>70.09</v>
      </c>
      <c r="T110" s="251">
        <v>73.540000000000006</v>
      </c>
      <c r="U110" s="251">
        <v>78.11</v>
      </c>
      <c r="V110" s="252">
        <v>75.28</v>
      </c>
      <c r="W110" s="251">
        <v>62.15</v>
      </c>
      <c r="X110" s="251">
        <v>83.58</v>
      </c>
      <c r="Y110" s="251">
        <v>85.8</v>
      </c>
      <c r="Z110" s="251">
        <v>74.819999999999993</v>
      </c>
      <c r="AA110" s="251">
        <v>90.18</v>
      </c>
      <c r="AB110" s="251">
        <v>57.16</v>
      </c>
      <c r="AC110" s="252">
        <v>75.650000000000006</v>
      </c>
      <c r="AD110" s="251">
        <v>73.099999999999994</v>
      </c>
      <c r="AE110" s="251">
        <v>72.8</v>
      </c>
      <c r="AF110" s="251">
        <v>73.03</v>
      </c>
      <c r="AG110" s="251">
        <v>76.06</v>
      </c>
      <c r="AH110" s="251">
        <v>71.03</v>
      </c>
      <c r="AI110" s="252">
        <v>73.2</v>
      </c>
      <c r="AJ110" s="251">
        <v>83.36</v>
      </c>
      <c r="AK110" s="251">
        <v>73.819999999999993</v>
      </c>
      <c r="AL110" s="251">
        <v>78.260000000000005</v>
      </c>
      <c r="AM110" s="251">
        <v>78.739999999999995</v>
      </c>
      <c r="AN110" s="251">
        <v>73.569999999999993</v>
      </c>
      <c r="AO110" s="252">
        <v>77.56</v>
      </c>
      <c r="AP110" s="251">
        <v>81.45</v>
      </c>
      <c r="AQ110" s="251">
        <v>74.39</v>
      </c>
      <c r="AR110" s="251">
        <v>73.569999999999993</v>
      </c>
      <c r="AS110" s="251">
        <v>47.56</v>
      </c>
      <c r="AT110" s="252">
        <v>69.42</v>
      </c>
      <c r="AU110" s="251">
        <v>80.5</v>
      </c>
      <c r="AV110" s="251">
        <v>71.39</v>
      </c>
      <c r="AW110" s="251">
        <v>70.290000000000006</v>
      </c>
      <c r="AX110" s="251">
        <v>67.12</v>
      </c>
      <c r="AY110" s="251">
        <v>64</v>
      </c>
      <c r="AZ110" s="252">
        <v>70.709999999999994</v>
      </c>
      <c r="BA110" s="251">
        <v>69.319999999999993</v>
      </c>
      <c r="BB110" s="251">
        <v>67.33</v>
      </c>
      <c r="BC110" s="251">
        <v>66.69</v>
      </c>
      <c r="BD110" s="251">
        <v>63.65</v>
      </c>
      <c r="BE110" s="251">
        <v>80.459999999999994</v>
      </c>
      <c r="BF110" s="252">
        <v>69.52</v>
      </c>
      <c r="BG110" s="251">
        <v>87.24</v>
      </c>
      <c r="BH110" s="251">
        <v>88.96</v>
      </c>
      <c r="BI110" s="251">
        <v>77.2</v>
      </c>
      <c r="BJ110" s="251">
        <v>72.38</v>
      </c>
      <c r="BK110" s="251">
        <v>91.6</v>
      </c>
      <c r="BL110" s="252">
        <v>83.51</v>
      </c>
      <c r="BM110" s="251">
        <v>77.28</v>
      </c>
      <c r="BN110" s="251">
        <v>77.19</v>
      </c>
      <c r="BO110" s="251">
        <v>80.069999999999993</v>
      </c>
      <c r="BP110" s="251">
        <v>78.83</v>
      </c>
      <c r="BQ110" s="251">
        <v>76.819999999999993</v>
      </c>
      <c r="BR110" s="252">
        <v>78.040000000000006</v>
      </c>
      <c r="BS110" s="251">
        <v>76</v>
      </c>
      <c r="BT110" s="251">
        <v>77.44</v>
      </c>
      <c r="BU110" s="251">
        <v>78.7</v>
      </c>
      <c r="BV110" s="251">
        <v>71.84</v>
      </c>
      <c r="BW110" s="251">
        <v>76.3</v>
      </c>
      <c r="BX110" s="252">
        <v>76.06</v>
      </c>
      <c r="BY110" s="251">
        <v>77.87</v>
      </c>
      <c r="BZ110" s="251">
        <v>75.73</v>
      </c>
      <c r="CA110" s="251">
        <v>73.209999999999994</v>
      </c>
      <c r="CB110" s="251">
        <v>65.03</v>
      </c>
      <c r="CC110" s="251">
        <v>71.8</v>
      </c>
      <c r="CD110" s="252">
        <v>72.739999999999995</v>
      </c>
      <c r="CE110" s="251">
        <v>73.98</v>
      </c>
      <c r="CF110" s="251">
        <v>76.12</v>
      </c>
      <c r="CG110" s="251">
        <v>76.569999999999993</v>
      </c>
      <c r="CH110" s="251">
        <v>74.91</v>
      </c>
      <c r="CI110" s="251">
        <v>71.37</v>
      </c>
      <c r="CJ110" s="252">
        <v>74.59</v>
      </c>
      <c r="CK110" s="251">
        <v>72.44</v>
      </c>
      <c r="CL110" s="251">
        <v>74.599999999999994</v>
      </c>
      <c r="CM110" s="251">
        <v>89.83</v>
      </c>
      <c r="CN110" s="251">
        <v>67.209999999999994</v>
      </c>
      <c r="CO110" s="251">
        <v>74.08</v>
      </c>
      <c r="CP110" s="252">
        <v>75.680000000000007</v>
      </c>
      <c r="CQ110" s="251">
        <v>78.3</v>
      </c>
      <c r="CR110" s="251">
        <v>74.8</v>
      </c>
      <c r="CS110" s="251">
        <v>78.17</v>
      </c>
      <c r="CT110" s="251">
        <v>73.569999999999993</v>
      </c>
      <c r="CU110" s="251">
        <v>78.72</v>
      </c>
      <c r="CV110" s="252">
        <v>76.709999999999994</v>
      </c>
      <c r="CW110" s="251">
        <v>65.819999999999993</v>
      </c>
      <c r="CX110" s="251">
        <v>64.02</v>
      </c>
      <c r="CY110" s="251">
        <v>69.069999999999993</v>
      </c>
      <c r="CZ110" s="251">
        <v>64.05</v>
      </c>
      <c r="DA110" s="251">
        <v>73.25</v>
      </c>
      <c r="DB110" s="252">
        <v>67.25</v>
      </c>
      <c r="DC110" s="251"/>
      <c r="DD110" s="251"/>
      <c r="DE110" s="251"/>
      <c r="DF110" s="251"/>
      <c r="DG110" s="251"/>
      <c r="DH110" s="252"/>
      <c r="DI110" s="251">
        <v>74.37</v>
      </c>
      <c r="DJ110" s="251">
        <v>74.87</v>
      </c>
      <c r="DK110" s="251">
        <v>74.09</v>
      </c>
      <c r="DL110" s="251">
        <v>84.26</v>
      </c>
      <c r="DM110" s="251">
        <v>86.29</v>
      </c>
      <c r="DN110" s="252">
        <v>78.77</v>
      </c>
      <c r="DO110" s="251">
        <v>79.3</v>
      </c>
      <c r="DP110" s="251">
        <v>81.05</v>
      </c>
      <c r="DQ110" s="251">
        <v>79.13</v>
      </c>
      <c r="DR110" s="251">
        <v>76.650000000000006</v>
      </c>
      <c r="DS110" s="251">
        <v>76.33</v>
      </c>
      <c r="DT110" s="256">
        <v>78.489999999999995</v>
      </c>
      <c r="DU110" s="251">
        <v>76.069999999999993</v>
      </c>
      <c r="DV110" s="251">
        <v>77.459999999999994</v>
      </c>
      <c r="DW110" s="251">
        <v>80.98</v>
      </c>
      <c r="DX110" s="251">
        <v>77.97</v>
      </c>
      <c r="DY110" s="251">
        <v>75.959999999999994</v>
      </c>
      <c r="DZ110" s="256">
        <v>77.69</v>
      </c>
      <c r="EA110" s="102"/>
      <c r="EB110" s="102"/>
      <c r="EC110" s="102"/>
      <c r="ED110" s="102"/>
      <c r="EE110" s="102"/>
      <c r="EF110" s="102"/>
      <c r="EG110" s="102"/>
      <c r="EH110" s="102"/>
      <c r="EI110" s="102"/>
      <c r="EJ110" s="102"/>
      <c r="EK110" s="102"/>
      <c r="EL110" s="102"/>
      <c r="EM110" s="102"/>
      <c r="EN110" s="102"/>
      <c r="EO110" s="102"/>
      <c r="EP110" s="102"/>
      <c r="EQ110" s="102"/>
      <c r="ER110" s="102"/>
      <c r="ES110" s="102"/>
      <c r="ET110" s="102"/>
      <c r="EU110" s="103"/>
    </row>
    <row r="111" spans="1:151" s="43" customFormat="1" ht="24.75" hidden="1" customHeight="1" x14ac:dyDescent="0.2">
      <c r="A111" s="95">
        <v>95</v>
      </c>
      <c r="B111" s="96">
        <v>11</v>
      </c>
      <c r="C111" s="97" t="s">
        <v>122</v>
      </c>
      <c r="D111" s="98" t="s">
        <v>139</v>
      </c>
      <c r="E111" s="99" t="s">
        <v>140</v>
      </c>
      <c r="F111" s="235">
        <v>68.239999999999995</v>
      </c>
      <c r="G111" s="244">
        <v>69.05</v>
      </c>
      <c r="H111" s="245">
        <v>67.739999999999995</v>
      </c>
      <c r="I111" s="244">
        <v>69.709999999999994</v>
      </c>
      <c r="J111" s="245">
        <v>63.57</v>
      </c>
      <c r="K111" s="244">
        <v>69.88</v>
      </c>
      <c r="L111" s="245">
        <v>70.14</v>
      </c>
      <c r="M111" s="244">
        <v>63.59</v>
      </c>
      <c r="N111" s="245">
        <v>67.16</v>
      </c>
      <c r="O111" s="246">
        <v>73.349999999999994</v>
      </c>
      <c r="P111" s="28"/>
      <c r="Q111" s="250">
        <v>71.069999999999993</v>
      </c>
      <c r="R111" s="251">
        <v>77.430000000000007</v>
      </c>
      <c r="S111" s="251">
        <v>65.790000000000006</v>
      </c>
      <c r="T111" s="251">
        <v>62.8</v>
      </c>
      <c r="U111" s="251">
        <v>67.37</v>
      </c>
      <c r="V111" s="252">
        <v>68.91</v>
      </c>
      <c r="W111" s="251">
        <v>55.31</v>
      </c>
      <c r="X111" s="251">
        <v>75.489999999999995</v>
      </c>
      <c r="Y111" s="251">
        <v>77.19</v>
      </c>
      <c r="Z111" s="251">
        <v>70.95</v>
      </c>
      <c r="AA111" s="251">
        <v>82.55</v>
      </c>
      <c r="AB111" s="251">
        <v>49.82</v>
      </c>
      <c r="AC111" s="252">
        <v>68.599999999999994</v>
      </c>
      <c r="AD111" s="251">
        <v>63.56</v>
      </c>
      <c r="AE111" s="251">
        <v>65.27</v>
      </c>
      <c r="AF111" s="251">
        <v>64.78</v>
      </c>
      <c r="AG111" s="251">
        <v>67.27</v>
      </c>
      <c r="AH111" s="251">
        <v>64.22</v>
      </c>
      <c r="AI111" s="252">
        <v>65.02</v>
      </c>
      <c r="AJ111" s="251">
        <v>75.88</v>
      </c>
      <c r="AK111" s="251">
        <v>66.319999999999993</v>
      </c>
      <c r="AL111" s="251">
        <v>74.290000000000006</v>
      </c>
      <c r="AM111" s="251">
        <v>71.03</v>
      </c>
      <c r="AN111" s="251">
        <v>67.33</v>
      </c>
      <c r="AO111" s="252">
        <v>70.989999999999995</v>
      </c>
      <c r="AP111" s="251">
        <v>79.39</v>
      </c>
      <c r="AQ111" s="251">
        <v>70.209999999999994</v>
      </c>
      <c r="AR111" s="251">
        <v>69.39</v>
      </c>
      <c r="AS111" s="251">
        <v>40.06</v>
      </c>
      <c r="AT111" s="252">
        <v>64.98</v>
      </c>
      <c r="AU111" s="251">
        <v>71.459999999999994</v>
      </c>
      <c r="AV111" s="251">
        <v>60.13</v>
      </c>
      <c r="AW111" s="251">
        <v>61.5</v>
      </c>
      <c r="AX111" s="251">
        <v>60</v>
      </c>
      <c r="AY111" s="251">
        <v>57.35</v>
      </c>
      <c r="AZ111" s="252">
        <v>62.14</v>
      </c>
      <c r="BA111" s="251">
        <v>61.09</v>
      </c>
      <c r="BB111" s="251">
        <v>59.62</v>
      </c>
      <c r="BC111" s="251">
        <v>58.4</v>
      </c>
      <c r="BD111" s="251">
        <v>60.98</v>
      </c>
      <c r="BE111" s="251">
        <v>75.77</v>
      </c>
      <c r="BF111" s="252">
        <v>63.26</v>
      </c>
      <c r="BG111" s="251">
        <v>78.94</v>
      </c>
      <c r="BH111" s="251">
        <v>83.19</v>
      </c>
      <c r="BI111" s="251">
        <v>68.709999999999994</v>
      </c>
      <c r="BJ111" s="251">
        <v>64.92</v>
      </c>
      <c r="BK111" s="251">
        <v>86.42</v>
      </c>
      <c r="BL111" s="252">
        <v>76.55</v>
      </c>
      <c r="BM111" s="251">
        <v>72.760000000000005</v>
      </c>
      <c r="BN111" s="251">
        <v>71.11</v>
      </c>
      <c r="BO111" s="251">
        <v>72.48</v>
      </c>
      <c r="BP111" s="251">
        <v>69.97</v>
      </c>
      <c r="BQ111" s="251">
        <v>66.989999999999995</v>
      </c>
      <c r="BR111" s="252">
        <v>70.680000000000007</v>
      </c>
      <c r="BS111" s="251">
        <v>70.73</v>
      </c>
      <c r="BT111" s="251">
        <v>69.459999999999994</v>
      </c>
      <c r="BU111" s="251">
        <v>72.959999999999994</v>
      </c>
      <c r="BV111" s="251">
        <v>63.77</v>
      </c>
      <c r="BW111" s="251">
        <v>68.44</v>
      </c>
      <c r="BX111" s="252">
        <v>69.069999999999993</v>
      </c>
      <c r="BY111" s="251">
        <v>74.98</v>
      </c>
      <c r="BZ111" s="251">
        <v>69.78</v>
      </c>
      <c r="CA111" s="251">
        <v>68.680000000000007</v>
      </c>
      <c r="CB111" s="251">
        <v>57.98</v>
      </c>
      <c r="CC111" s="251">
        <v>64.13</v>
      </c>
      <c r="CD111" s="252">
        <v>67.17</v>
      </c>
      <c r="CE111" s="251">
        <v>68.239999999999995</v>
      </c>
      <c r="CF111" s="251">
        <v>66.150000000000006</v>
      </c>
      <c r="CG111" s="251">
        <v>66.040000000000006</v>
      </c>
      <c r="CH111" s="251">
        <v>69.569999999999993</v>
      </c>
      <c r="CI111" s="251">
        <v>65.63</v>
      </c>
      <c r="CJ111" s="252">
        <v>67.13</v>
      </c>
      <c r="CK111" s="251">
        <v>68.930000000000007</v>
      </c>
      <c r="CL111" s="251">
        <v>70.760000000000005</v>
      </c>
      <c r="CM111" s="251">
        <v>83.6</v>
      </c>
      <c r="CN111" s="251">
        <v>54.1</v>
      </c>
      <c r="CO111" s="251">
        <v>68.900000000000006</v>
      </c>
      <c r="CP111" s="252">
        <v>69.38</v>
      </c>
      <c r="CQ111" s="251">
        <v>71.58</v>
      </c>
      <c r="CR111" s="251">
        <v>69.39</v>
      </c>
      <c r="CS111" s="251">
        <v>72.260000000000005</v>
      </c>
      <c r="CT111" s="251">
        <v>66.040000000000006</v>
      </c>
      <c r="CU111" s="251">
        <v>71.42</v>
      </c>
      <c r="CV111" s="252">
        <v>70.150000000000006</v>
      </c>
      <c r="CW111" s="251">
        <v>55.67</v>
      </c>
      <c r="CX111" s="251">
        <v>56.5</v>
      </c>
      <c r="CY111" s="251">
        <v>60.12</v>
      </c>
      <c r="CZ111" s="251">
        <v>52.16</v>
      </c>
      <c r="DA111" s="251">
        <v>63.93</v>
      </c>
      <c r="DB111" s="252">
        <v>57.69</v>
      </c>
      <c r="DC111" s="251"/>
      <c r="DD111" s="251"/>
      <c r="DE111" s="251"/>
      <c r="DF111" s="251"/>
      <c r="DG111" s="251"/>
      <c r="DH111" s="252"/>
      <c r="DI111" s="251">
        <v>67.91</v>
      </c>
      <c r="DJ111" s="251">
        <v>67.58</v>
      </c>
      <c r="DK111" s="251">
        <v>67.63</v>
      </c>
      <c r="DL111" s="251">
        <v>80.8</v>
      </c>
      <c r="DM111" s="251">
        <v>81.36</v>
      </c>
      <c r="DN111" s="252">
        <v>73.11</v>
      </c>
      <c r="DO111" s="251">
        <v>70.06</v>
      </c>
      <c r="DP111" s="251">
        <v>76.069999999999993</v>
      </c>
      <c r="DQ111" s="251">
        <v>73.7</v>
      </c>
      <c r="DR111" s="251">
        <v>68.17</v>
      </c>
      <c r="DS111" s="251">
        <v>72.599999999999994</v>
      </c>
      <c r="DT111" s="256">
        <v>72.13</v>
      </c>
      <c r="DU111" s="251">
        <v>73.540000000000006</v>
      </c>
      <c r="DV111" s="251">
        <v>72.52</v>
      </c>
      <c r="DW111" s="251">
        <v>70.62</v>
      </c>
      <c r="DX111" s="251">
        <v>67.02</v>
      </c>
      <c r="DY111" s="251">
        <v>68.819999999999993</v>
      </c>
      <c r="DZ111" s="256">
        <v>70.5</v>
      </c>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3"/>
    </row>
    <row r="112" spans="1:151" s="43" customFormat="1" ht="24.75" hidden="1" customHeight="1" x14ac:dyDescent="0.2">
      <c r="A112" s="95">
        <v>96</v>
      </c>
      <c r="B112" s="96">
        <v>11</v>
      </c>
      <c r="C112" s="97" t="s">
        <v>122</v>
      </c>
      <c r="D112" s="98" t="s">
        <v>141</v>
      </c>
      <c r="E112" s="99" t="s">
        <v>142</v>
      </c>
      <c r="F112" s="235">
        <v>76.709999999999994</v>
      </c>
      <c r="G112" s="244">
        <v>77.38</v>
      </c>
      <c r="H112" s="245">
        <v>75.97</v>
      </c>
      <c r="I112" s="244">
        <v>77.89</v>
      </c>
      <c r="J112" s="245">
        <v>74.05</v>
      </c>
      <c r="K112" s="244">
        <v>78.42</v>
      </c>
      <c r="L112" s="245">
        <v>78.739999999999995</v>
      </c>
      <c r="M112" s="244">
        <v>71.31</v>
      </c>
      <c r="N112" s="245">
        <v>75.42</v>
      </c>
      <c r="O112" s="246">
        <v>81.14</v>
      </c>
      <c r="P112" s="28"/>
      <c r="Q112" s="250">
        <v>77.09</v>
      </c>
      <c r="R112" s="251">
        <v>81.16</v>
      </c>
      <c r="S112" s="251">
        <v>72.48</v>
      </c>
      <c r="T112" s="251">
        <v>76.06</v>
      </c>
      <c r="U112" s="251">
        <v>79.23</v>
      </c>
      <c r="V112" s="252">
        <v>77.2</v>
      </c>
      <c r="W112" s="251">
        <v>71.41</v>
      </c>
      <c r="X112" s="251">
        <v>82.03</v>
      </c>
      <c r="Y112" s="251">
        <v>80.739999999999995</v>
      </c>
      <c r="Z112" s="251">
        <v>75.67</v>
      </c>
      <c r="AA112" s="251">
        <v>87.5</v>
      </c>
      <c r="AB112" s="251">
        <v>65.33</v>
      </c>
      <c r="AC112" s="252">
        <v>77.13</v>
      </c>
      <c r="AD112" s="251">
        <v>73.44</v>
      </c>
      <c r="AE112" s="251">
        <v>68.790000000000006</v>
      </c>
      <c r="AF112" s="251">
        <v>67.69</v>
      </c>
      <c r="AG112" s="251">
        <v>70.19</v>
      </c>
      <c r="AH112" s="251">
        <v>69.25</v>
      </c>
      <c r="AI112" s="252">
        <v>69.88</v>
      </c>
      <c r="AJ112" s="251">
        <v>82.54</v>
      </c>
      <c r="AK112" s="251">
        <v>77.52</v>
      </c>
      <c r="AL112" s="251">
        <v>77.650000000000006</v>
      </c>
      <c r="AM112" s="251">
        <v>77.66</v>
      </c>
      <c r="AN112" s="251">
        <v>75.09</v>
      </c>
      <c r="AO112" s="252">
        <v>78.099999999999994</v>
      </c>
      <c r="AP112" s="251">
        <v>84.35</v>
      </c>
      <c r="AQ112" s="251">
        <v>74.81</v>
      </c>
      <c r="AR112" s="251">
        <v>77.73</v>
      </c>
      <c r="AS112" s="251">
        <v>53.79</v>
      </c>
      <c r="AT112" s="252">
        <v>72.86</v>
      </c>
      <c r="AU112" s="251">
        <v>76.87</v>
      </c>
      <c r="AV112" s="251">
        <v>75.48</v>
      </c>
      <c r="AW112" s="251">
        <v>72.819999999999993</v>
      </c>
      <c r="AX112" s="251">
        <v>70.849999999999994</v>
      </c>
      <c r="AY112" s="251">
        <v>67.55</v>
      </c>
      <c r="AZ112" s="252">
        <v>72.739999999999995</v>
      </c>
      <c r="BA112" s="251">
        <v>73.069999999999993</v>
      </c>
      <c r="BB112" s="251">
        <v>71.319999999999993</v>
      </c>
      <c r="BC112" s="251">
        <v>71.27</v>
      </c>
      <c r="BD112" s="251">
        <v>70.75</v>
      </c>
      <c r="BE112" s="251">
        <v>79.290000000000006</v>
      </c>
      <c r="BF112" s="252">
        <v>73.150000000000006</v>
      </c>
      <c r="BG112" s="251">
        <v>83.85</v>
      </c>
      <c r="BH112" s="251">
        <v>84.21</v>
      </c>
      <c r="BI112" s="251">
        <v>81.180000000000007</v>
      </c>
      <c r="BJ112" s="251">
        <v>77.099999999999994</v>
      </c>
      <c r="BK112" s="251">
        <v>89.45</v>
      </c>
      <c r="BL112" s="252">
        <v>83.17</v>
      </c>
      <c r="BM112" s="251">
        <v>79.39</v>
      </c>
      <c r="BN112" s="251">
        <v>79.08</v>
      </c>
      <c r="BO112" s="251">
        <v>78.48</v>
      </c>
      <c r="BP112" s="251">
        <v>79.55</v>
      </c>
      <c r="BQ112" s="251">
        <v>76.069999999999993</v>
      </c>
      <c r="BR112" s="252">
        <v>78.52</v>
      </c>
      <c r="BS112" s="251">
        <v>77.400000000000006</v>
      </c>
      <c r="BT112" s="251">
        <v>79.06</v>
      </c>
      <c r="BU112" s="251">
        <v>79.06</v>
      </c>
      <c r="BV112" s="251">
        <v>77.14</v>
      </c>
      <c r="BW112" s="251">
        <v>78.930000000000007</v>
      </c>
      <c r="BX112" s="252">
        <v>78.33</v>
      </c>
      <c r="BY112" s="251">
        <v>80.87</v>
      </c>
      <c r="BZ112" s="251">
        <v>79.28</v>
      </c>
      <c r="CA112" s="251">
        <v>77.5</v>
      </c>
      <c r="CB112" s="251">
        <v>72.62</v>
      </c>
      <c r="CC112" s="251">
        <v>76.83</v>
      </c>
      <c r="CD112" s="252">
        <v>77.42</v>
      </c>
      <c r="CE112" s="251">
        <v>76.66</v>
      </c>
      <c r="CF112" s="251">
        <v>77.12</v>
      </c>
      <c r="CG112" s="251">
        <v>76.680000000000007</v>
      </c>
      <c r="CH112" s="251">
        <v>76.260000000000005</v>
      </c>
      <c r="CI112" s="251">
        <v>76.59</v>
      </c>
      <c r="CJ112" s="252">
        <v>76.66</v>
      </c>
      <c r="CK112" s="251">
        <v>74.89</v>
      </c>
      <c r="CL112" s="251">
        <v>76.739999999999995</v>
      </c>
      <c r="CM112" s="251">
        <v>84.49</v>
      </c>
      <c r="CN112" s="251">
        <v>69.2</v>
      </c>
      <c r="CO112" s="251">
        <v>76.400000000000006</v>
      </c>
      <c r="CP112" s="252">
        <v>76.400000000000006</v>
      </c>
      <c r="CQ112" s="251">
        <v>78.790000000000006</v>
      </c>
      <c r="CR112" s="251">
        <v>77.89</v>
      </c>
      <c r="CS112" s="251">
        <v>79.42</v>
      </c>
      <c r="CT112" s="251">
        <v>77.92</v>
      </c>
      <c r="CU112" s="251">
        <v>81.52</v>
      </c>
      <c r="CV112" s="252">
        <v>79.11</v>
      </c>
      <c r="CW112" s="251">
        <v>70.34</v>
      </c>
      <c r="CX112" s="251">
        <v>70.61</v>
      </c>
      <c r="CY112" s="251">
        <v>72.19</v>
      </c>
      <c r="CZ112" s="251">
        <v>67.849999999999994</v>
      </c>
      <c r="DA112" s="251">
        <v>77.34</v>
      </c>
      <c r="DB112" s="252">
        <v>71.680000000000007</v>
      </c>
      <c r="DC112" s="251"/>
      <c r="DD112" s="251"/>
      <c r="DE112" s="251"/>
      <c r="DF112" s="251"/>
      <c r="DG112" s="251"/>
      <c r="DH112" s="252"/>
      <c r="DI112" s="251">
        <v>79.87</v>
      </c>
      <c r="DJ112" s="251">
        <v>77.5</v>
      </c>
      <c r="DK112" s="251">
        <v>77.41</v>
      </c>
      <c r="DL112" s="251">
        <v>82.37</v>
      </c>
      <c r="DM112" s="251">
        <v>83.17</v>
      </c>
      <c r="DN112" s="252">
        <v>80.06</v>
      </c>
      <c r="DO112" s="251">
        <v>76.94</v>
      </c>
      <c r="DP112" s="251">
        <v>81.19</v>
      </c>
      <c r="DQ112" s="251">
        <v>79.84</v>
      </c>
      <c r="DR112" s="251">
        <v>78.930000000000007</v>
      </c>
      <c r="DS112" s="251">
        <v>76.84</v>
      </c>
      <c r="DT112" s="256">
        <v>78.75</v>
      </c>
      <c r="DU112" s="251">
        <v>80.459999999999994</v>
      </c>
      <c r="DV112" s="251">
        <v>79.319999999999993</v>
      </c>
      <c r="DW112" s="251">
        <v>77.84</v>
      </c>
      <c r="DX112" s="251">
        <v>76.41</v>
      </c>
      <c r="DY112" s="251">
        <v>78.930000000000007</v>
      </c>
      <c r="DZ112" s="256">
        <v>78.59</v>
      </c>
      <c r="EA112" s="102"/>
      <c r="EB112" s="102"/>
      <c r="EC112" s="102"/>
      <c r="ED112" s="102"/>
      <c r="EE112" s="102"/>
      <c r="EF112" s="102"/>
      <c r="EG112" s="102"/>
      <c r="EH112" s="102"/>
      <c r="EI112" s="102"/>
      <c r="EJ112" s="102"/>
      <c r="EK112" s="102"/>
      <c r="EL112" s="102"/>
      <c r="EM112" s="102"/>
      <c r="EN112" s="102"/>
      <c r="EO112" s="102"/>
      <c r="EP112" s="102"/>
      <c r="EQ112" s="102"/>
      <c r="ER112" s="102"/>
      <c r="ES112" s="102"/>
      <c r="ET112" s="102"/>
      <c r="EU112" s="103"/>
    </row>
    <row r="113" spans="1:151" s="43" customFormat="1" ht="24.75" hidden="1" customHeight="1" x14ac:dyDescent="0.2">
      <c r="A113" s="95">
        <v>97</v>
      </c>
      <c r="B113" s="96">
        <v>11</v>
      </c>
      <c r="C113" s="97" t="s">
        <v>122</v>
      </c>
      <c r="D113" s="98" t="s">
        <v>143</v>
      </c>
      <c r="E113" s="99" t="s">
        <v>144</v>
      </c>
      <c r="F113" s="235">
        <v>79.98</v>
      </c>
      <c r="G113" s="244">
        <v>80.430000000000007</v>
      </c>
      <c r="H113" s="245">
        <v>80.58</v>
      </c>
      <c r="I113" s="244">
        <v>82.93</v>
      </c>
      <c r="J113" s="245">
        <v>75.790000000000006</v>
      </c>
      <c r="K113" s="244">
        <v>81.099999999999994</v>
      </c>
      <c r="L113" s="245">
        <v>79.180000000000007</v>
      </c>
      <c r="M113" s="244">
        <v>75.7</v>
      </c>
      <c r="N113" s="245">
        <v>79.930000000000007</v>
      </c>
      <c r="O113" s="246">
        <v>84.2</v>
      </c>
      <c r="P113" s="28"/>
      <c r="Q113" s="250">
        <v>81.63</v>
      </c>
      <c r="R113" s="251">
        <v>85.53</v>
      </c>
      <c r="S113" s="251">
        <v>77.08</v>
      </c>
      <c r="T113" s="251">
        <v>78.239999999999995</v>
      </c>
      <c r="U113" s="251">
        <v>81.87</v>
      </c>
      <c r="V113" s="252">
        <v>80.88</v>
      </c>
      <c r="W113" s="251">
        <v>73.94</v>
      </c>
      <c r="X113" s="251">
        <v>86.34</v>
      </c>
      <c r="Y113" s="251">
        <v>84.71</v>
      </c>
      <c r="Z113" s="251">
        <v>79.31</v>
      </c>
      <c r="AA113" s="251">
        <v>91.11</v>
      </c>
      <c r="AB113" s="251">
        <v>70.459999999999994</v>
      </c>
      <c r="AC113" s="252">
        <v>81.010000000000005</v>
      </c>
      <c r="AD113" s="251">
        <v>75.7</v>
      </c>
      <c r="AE113" s="251">
        <v>76.03</v>
      </c>
      <c r="AF113" s="251">
        <v>74.64</v>
      </c>
      <c r="AG113" s="251">
        <v>78.930000000000007</v>
      </c>
      <c r="AH113" s="251">
        <v>75.75</v>
      </c>
      <c r="AI113" s="252">
        <v>76.209999999999994</v>
      </c>
      <c r="AJ113" s="251">
        <v>84.8</v>
      </c>
      <c r="AK113" s="251">
        <v>79.13</v>
      </c>
      <c r="AL113" s="251">
        <v>81.569999999999993</v>
      </c>
      <c r="AM113" s="251">
        <v>80.239999999999995</v>
      </c>
      <c r="AN113" s="251">
        <v>78.31</v>
      </c>
      <c r="AO113" s="252">
        <v>80.819999999999993</v>
      </c>
      <c r="AP113" s="251">
        <v>85.67</v>
      </c>
      <c r="AQ113" s="251">
        <v>87.67</v>
      </c>
      <c r="AR113" s="251">
        <v>83.94</v>
      </c>
      <c r="AS113" s="251">
        <v>54.86</v>
      </c>
      <c r="AT113" s="252">
        <v>78.31</v>
      </c>
      <c r="AU113" s="251">
        <v>81.180000000000007</v>
      </c>
      <c r="AV113" s="251">
        <v>75.260000000000005</v>
      </c>
      <c r="AW113" s="251">
        <v>74.28</v>
      </c>
      <c r="AX113" s="251">
        <v>74.09</v>
      </c>
      <c r="AY113" s="251">
        <v>70.95</v>
      </c>
      <c r="AZ113" s="252">
        <v>75.17</v>
      </c>
      <c r="BA113" s="251">
        <v>77.89</v>
      </c>
      <c r="BB113" s="251">
        <v>75.099999999999994</v>
      </c>
      <c r="BC113" s="251">
        <v>75.09</v>
      </c>
      <c r="BD113" s="251">
        <v>78.03</v>
      </c>
      <c r="BE113" s="251">
        <v>85.3</v>
      </c>
      <c r="BF113" s="252">
        <v>78.33</v>
      </c>
      <c r="BG113" s="251">
        <v>88.38</v>
      </c>
      <c r="BH113" s="251">
        <v>89.25</v>
      </c>
      <c r="BI113" s="251">
        <v>83.55</v>
      </c>
      <c r="BJ113" s="251">
        <v>80.59</v>
      </c>
      <c r="BK113" s="251">
        <v>91.46</v>
      </c>
      <c r="BL113" s="252">
        <v>86.66</v>
      </c>
      <c r="BM113" s="251">
        <v>87.29</v>
      </c>
      <c r="BN113" s="251">
        <v>81.09</v>
      </c>
      <c r="BO113" s="251">
        <v>82.59</v>
      </c>
      <c r="BP113" s="251">
        <v>79.849999999999994</v>
      </c>
      <c r="BQ113" s="251">
        <v>79.7</v>
      </c>
      <c r="BR113" s="252">
        <v>82.14</v>
      </c>
      <c r="BS113" s="251">
        <v>80.59</v>
      </c>
      <c r="BT113" s="251">
        <v>80.83</v>
      </c>
      <c r="BU113" s="251">
        <v>82.37</v>
      </c>
      <c r="BV113" s="251">
        <v>76.180000000000007</v>
      </c>
      <c r="BW113" s="251">
        <v>80.39</v>
      </c>
      <c r="BX113" s="252">
        <v>80.08</v>
      </c>
      <c r="BY113" s="251">
        <v>81.89</v>
      </c>
      <c r="BZ113" s="251">
        <v>79.069999999999993</v>
      </c>
      <c r="CA113" s="251">
        <v>76.81</v>
      </c>
      <c r="CB113" s="251">
        <v>70.73</v>
      </c>
      <c r="CC113" s="251">
        <v>76.08</v>
      </c>
      <c r="CD113" s="252">
        <v>76.95</v>
      </c>
      <c r="CE113" s="251">
        <v>79.319999999999993</v>
      </c>
      <c r="CF113" s="251">
        <v>80.099999999999994</v>
      </c>
      <c r="CG113" s="251">
        <v>80.150000000000006</v>
      </c>
      <c r="CH113" s="251">
        <v>79.03</v>
      </c>
      <c r="CI113" s="251">
        <v>81.569999999999993</v>
      </c>
      <c r="CJ113" s="252">
        <v>80.03</v>
      </c>
      <c r="CK113" s="251">
        <v>82.16</v>
      </c>
      <c r="CL113" s="251">
        <v>79.47</v>
      </c>
      <c r="CM113" s="251">
        <v>88.87</v>
      </c>
      <c r="CN113" s="251">
        <v>68.78</v>
      </c>
      <c r="CO113" s="251">
        <v>78.989999999999995</v>
      </c>
      <c r="CP113" s="252">
        <v>79.73</v>
      </c>
      <c r="CQ113" s="251">
        <v>81.61</v>
      </c>
      <c r="CR113" s="251">
        <v>79.8</v>
      </c>
      <c r="CS113" s="251">
        <v>83.5</v>
      </c>
      <c r="CT113" s="251">
        <v>79.56</v>
      </c>
      <c r="CU113" s="251">
        <v>84.15</v>
      </c>
      <c r="CV113" s="252">
        <v>81.73</v>
      </c>
      <c r="CW113" s="251">
        <v>71.75</v>
      </c>
      <c r="CX113" s="251">
        <v>70.39</v>
      </c>
      <c r="CY113" s="251">
        <v>72.760000000000005</v>
      </c>
      <c r="CZ113" s="251">
        <v>66.959999999999994</v>
      </c>
      <c r="DA113" s="251">
        <v>77.16</v>
      </c>
      <c r="DB113" s="252">
        <v>71.81</v>
      </c>
      <c r="DC113" s="251"/>
      <c r="DD113" s="251"/>
      <c r="DE113" s="251"/>
      <c r="DF113" s="251"/>
      <c r="DG113" s="251"/>
      <c r="DH113" s="252"/>
      <c r="DI113" s="251">
        <v>79.66</v>
      </c>
      <c r="DJ113" s="251">
        <v>79.319999999999993</v>
      </c>
      <c r="DK113" s="251">
        <v>78.31</v>
      </c>
      <c r="DL113" s="251">
        <v>84.07</v>
      </c>
      <c r="DM113" s="251">
        <v>85.61</v>
      </c>
      <c r="DN113" s="252">
        <v>81.39</v>
      </c>
      <c r="DO113" s="251">
        <v>81.77</v>
      </c>
      <c r="DP113" s="251">
        <v>83.69</v>
      </c>
      <c r="DQ113" s="251">
        <v>83.51</v>
      </c>
      <c r="DR113" s="251">
        <v>81.13</v>
      </c>
      <c r="DS113" s="251">
        <v>84.03</v>
      </c>
      <c r="DT113" s="256">
        <v>82.82</v>
      </c>
      <c r="DU113" s="251">
        <v>85</v>
      </c>
      <c r="DV113" s="251">
        <v>86.41</v>
      </c>
      <c r="DW113" s="251">
        <v>87.81</v>
      </c>
      <c r="DX113" s="251">
        <v>83.34</v>
      </c>
      <c r="DY113" s="251">
        <v>82.3</v>
      </c>
      <c r="DZ113" s="256">
        <v>84.98</v>
      </c>
      <c r="EA113" s="102"/>
      <c r="EB113" s="102"/>
      <c r="EC113" s="102"/>
      <c r="ED113" s="102"/>
      <c r="EE113" s="102"/>
      <c r="EF113" s="102"/>
      <c r="EG113" s="102"/>
      <c r="EH113" s="102"/>
      <c r="EI113" s="102"/>
      <c r="EJ113" s="102"/>
      <c r="EK113" s="102"/>
      <c r="EL113" s="102"/>
      <c r="EM113" s="102"/>
      <c r="EN113" s="102"/>
      <c r="EO113" s="102"/>
      <c r="EP113" s="102"/>
      <c r="EQ113" s="102"/>
      <c r="ER113" s="102"/>
      <c r="ES113" s="102"/>
      <c r="ET113" s="102"/>
      <c r="EU113" s="103"/>
    </row>
    <row r="114" spans="1:151" s="43" customFormat="1" ht="24.75" hidden="1" customHeight="1" x14ac:dyDescent="0.2">
      <c r="A114" s="95">
        <v>98</v>
      </c>
      <c r="B114" s="96">
        <v>11</v>
      </c>
      <c r="C114" s="97" t="s">
        <v>122</v>
      </c>
      <c r="D114" s="98" t="s">
        <v>145</v>
      </c>
      <c r="E114" s="99" t="s">
        <v>146</v>
      </c>
      <c r="F114" s="235">
        <v>79.290000000000006</v>
      </c>
      <c r="G114" s="244">
        <v>79.98</v>
      </c>
      <c r="H114" s="245">
        <v>78.77</v>
      </c>
      <c r="I114" s="244">
        <v>81.93</v>
      </c>
      <c r="J114" s="245">
        <v>75.69</v>
      </c>
      <c r="K114" s="244">
        <v>82.94</v>
      </c>
      <c r="L114" s="245">
        <v>80.64</v>
      </c>
      <c r="M114" s="244">
        <v>73.12</v>
      </c>
      <c r="N114" s="245">
        <v>74.89</v>
      </c>
      <c r="O114" s="246">
        <v>85.63</v>
      </c>
      <c r="P114" s="28"/>
      <c r="Q114" s="250">
        <v>78.36</v>
      </c>
      <c r="R114" s="251">
        <v>83.95</v>
      </c>
      <c r="S114" s="251">
        <v>74.010000000000005</v>
      </c>
      <c r="T114" s="251">
        <v>78.349999999999994</v>
      </c>
      <c r="U114" s="251">
        <v>82.85</v>
      </c>
      <c r="V114" s="252">
        <v>79.5</v>
      </c>
      <c r="W114" s="251">
        <v>64.92</v>
      </c>
      <c r="X114" s="251">
        <v>88.68</v>
      </c>
      <c r="Y114" s="251">
        <v>88.45</v>
      </c>
      <c r="Z114" s="251">
        <v>74.47</v>
      </c>
      <c r="AA114" s="251">
        <v>93.49</v>
      </c>
      <c r="AB114" s="251">
        <v>60.27</v>
      </c>
      <c r="AC114" s="252">
        <v>78.41</v>
      </c>
      <c r="AD114" s="251">
        <v>75.44</v>
      </c>
      <c r="AE114" s="251">
        <v>71.3</v>
      </c>
      <c r="AF114" s="251">
        <v>70.75</v>
      </c>
      <c r="AG114" s="251">
        <v>74.790000000000006</v>
      </c>
      <c r="AH114" s="251">
        <v>71.52</v>
      </c>
      <c r="AI114" s="252">
        <v>72.760000000000005</v>
      </c>
      <c r="AJ114" s="251">
        <v>87.25</v>
      </c>
      <c r="AK114" s="251">
        <v>77</v>
      </c>
      <c r="AL114" s="251">
        <v>77.650000000000006</v>
      </c>
      <c r="AM114" s="251">
        <v>81.069999999999993</v>
      </c>
      <c r="AN114" s="251">
        <v>74.94</v>
      </c>
      <c r="AO114" s="252">
        <v>79.59</v>
      </c>
      <c r="AP114" s="251">
        <v>88.44</v>
      </c>
      <c r="AQ114" s="251">
        <v>69.459999999999994</v>
      </c>
      <c r="AR114" s="251">
        <v>75.7</v>
      </c>
      <c r="AS114" s="251">
        <v>44.03</v>
      </c>
      <c r="AT114" s="252">
        <v>69.58</v>
      </c>
      <c r="AU114" s="251">
        <v>81.900000000000006</v>
      </c>
      <c r="AV114" s="251">
        <v>75.58</v>
      </c>
      <c r="AW114" s="251">
        <v>72.510000000000005</v>
      </c>
      <c r="AX114" s="251">
        <v>70.38</v>
      </c>
      <c r="AY114" s="251">
        <v>66.790000000000006</v>
      </c>
      <c r="AZ114" s="252">
        <v>73.48</v>
      </c>
      <c r="BA114" s="251">
        <v>73.430000000000007</v>
      </c>
      <c r="BB114" s="251">
        <v>70.959999999999994</v>
      </c>
      <c r="BC114" s="251">
        <v>71.099999999999994</v>
      </c>
      <c r="BD114" s="251">
        <v>72</v>
      </c>
      <c r="BE114" s="251">
        <v>87.01</v>
      </c>
      <c r="BF114" s="252">
        <v>74.97</v>
      </c>
      <c r="BG114" s="251">
        <v>92.67</v>
      </c>
      <c r="BH114" s="251">
        <v>93.35</v>
      </c>
      <c r="BI114" s="251">
        <v>83.07</v>
      </c>
      <c r="BJ114" s="251">
        <v>76.36</v>
      </c>
      <c r="BK114" s="251">
        <v>95.75</v>
      </c>
      <c r="BL114" s="252">
        <v>88.3</v>
      </c>
      <c r="BM114" s="251">
        <v>84.06</v>
      </c>
      <c r="BN114" s="251">
        <v>84.83</v>
      </c>
      <c r="BO114" s="251">
        <v>85.82</v>
      </c>
      <c r="BP114" s="251">
        <v>84.14</v>
      </c>
      <c r="BQ114" s="251">
        <v>77.400000000000006</v>
      </c>
      <c r="BR114" s="252">
        <v>83.28</v>
      </c>
      <c r="BS114" s="251">
        <v>82.99</v>
      </c>
      <c r="BT114" s="251">
        <v>83.74</v>
      </c>
      <c r="BU114" s="251">
        <v>85.86</v>
      </c>
      <c r="BV114" s="251">
        <v>77.930000000000007</v>
      </c>
      <c r="BW114" s="251">
        <v>82.43</v>
      </c>
      <c r="BX114" s="252">
        <v>82.6</v>
      </c>
      <c r="BY114" s="251">
        <v>83.15</v>
      </c>
      <c r="BZ114" s="251">
        <v>79.28</v>
      </c>
      <c r="CA114" s="251">
        <v>76.650000000000006</v>
      </c>
      <c r="CB114" s="251">
        <v>70.92</v>
      </c>
      <c r="CC114" s="251">
        <v>77.33</v>
      </c>
      <c r="CD114" s="252">
        <v>77.489999999999995</v>
      </c>
      <c r="CE114" s="251">
        <v>79.069999999999993</v>
      </c>
      <c r="CF114" s="251">
        <v>81.61</v>
      </c>
      <c r="CG114" s="251">
        <v>81.36</v>
      </c>
      <c r="CH114" s="251">
        <v>79.7</v>
      </c>
      <c r="CI114" s="251">
        <v>80.17</v>
      </c>
      <c r="CJ114" s="252">
        <v>80.38</v>
      </c>
      <c r="CK114" s="251">
        <v>78.45</v>
      </c>
      <c r="CL114" s="251">
        <v>80</v>
      </c>
      <c r="CM114" s="251">
        <v>92.71</v>
      </c>
      <c r="CN114" s="251">
        <v>66.2</v>
      </c>
      <c r="CO114" s="251">
        <v>77.91</v>
      </c>
      <c r="CP114" s="252">
        <v>79.12</v>
      </c>
      <c r="CQ114" s="251">
        <v>84.89</v>
      </c>
      <c r="CR114" s="251">
        <v>80.14</v>
      </c>
      <c r="CS114" s="251">
        <v>85.54</v>
      </c>
      <c r="CT114" s="251">
        <v>80.650000000000006</v>
      </c>
      <c r="CU114" s="251">
        <v>83.66</v>
      </c>
      <c r="CV114" s="252">
        <v>82.98</v>
      </c>
      <c r="CW114" s="251">
        <v>71.13</v>
      </c>
      <c r="CX114" s="251">
        <v>70.33</v>
      </c>
      <c r="CY114" s="251">
        <v>74.78</v>
      </c>
      <c r="CZ114" s="251">
        <v>66.23</v>
      </c>
      <c r="DA114" s="251">
        <v>78.650000000000006</v>
      </c>
      <c r="DB114" s="252">
        <v>72.239999999999995</v>
      </c>
      <c r="DC114" s="251"/>
      <c r="DD114" s="251"/>
      <c r="DE114" s="251"/>
      <c r="DF114" s="251"/>
      <c r="DG114" s="251"/>
      <c r="DH114" s="252"/>
      <c r="DI114" s="251">
        <v>80.16</v>
      </c>
      <c r="DJ114" s="251">
        <v>80.66</v>
      </c>
      <c r="DK114" s="251">
        <v>79.97</v>
      </c>
      <c r="DL114" s="251">
        <v>88.47</v>
      </c>
      <c r="DM114" s="251">
        <v>89.62</v>
      </c>
      <c r="DN114" s="252">
        <v>83.77</v>
      </c>
      <c r="DO114" s="251">
        <v>81.459999999999994</v>
      </c>
      <c r="DP114" s="251">
        <v>85.69</v>
      </c>
      <c r="DQ114" s="251">
        <v>83.79</v>
      </c>
      <c r="DR114" s="251">
        <v>81.96</v>
      </c>
      <c r="DS114" s="251">
        <v>79.66</v>
      </c>
      <c r="DT114" s="256">
        <v>82.51</v>
      </c>
      <c r="DU114" s="251">
        <v>85.32</v>
      </c>
      <c r="DV114" s="251">
        <v>85.57</v>
      </c>
      <c r="DW114" s="251">
        <v>85.97</v>
      </c>
      <c r="DX114" s="251">
        <v>82.52</v>
      </c>
      <c r="DY114" s="251">
        <v>82.39</v>
      </c>
      <c r="DZ114" s="256">
        <v>84.36</v>
      </c>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3"/>
    </row>
    <row r="115" spans="1:151" s="43" customFormat="1" ht="24.75" hidden="1" customHeight="1" x14ac:dyDescent="0.2">
      <c r="A115" s="95">
        <v>99</v>
      </c>
      <c r="B115" s="96">
        <v>11</v>
      </c>
      <c r="C115" s="97" t="s">
        <v>122</v>
      </c>
      <c r="D115" s="98" t="s">
        <v>147</v>
      </c>
      <c r="E115" s="99" t="s">
        <v>148</v>
      </c>
      <c r="F115" s="235">
        <v>84.71</v>
      </c>
      <c r="G115" s="244">
        <v>85.69</v>
      </c>
      <c r="H115" s="245">
        <v>86.72</v>
      </c>
      <c r="I115" s="244">
        <v>84.67</v>
      </c>
      <c r="J115" s="245">
        <v>82.26</v>
      </c>
      <c r="K115" s="244">
        <v>87.81</v>
      </c>
      <c r="L115" s="245">
        <v>86.09</v>
      </c>
      <c r="M115" s="244">
        <v>80.02</v>
      </c>
      <c r="N115" s="245">
        <v>79.760000000000005</v>
      </c>
      <c r="O115" s="246">
        <v>89.36</v>
      </c>
      <c r="P115" s="28"/>
      <c r="Q115" s="250">
        <v>81.290000000000006</v>
      </c>
      <c r="R115" s="251">
        <v>89.25</v>
      </c>
      <c r="S115" s="251">
        <v>65.16</v>
      </c>
      <c r="T115" s="251">
        <v>78.06</v>
      </c>
      <c r="U115" s="251">
        <v>87.31</v>
      </c>
      <c r="V115" s="252">
        <v>80.22</v>
      </c>
      <c r="W115" s="251">
        <v>75.91</v>
      </c>
      <c r="X115" s="251">
        <v>89.25</v>
      </c>
      <c r="Y115" s="251">
        <v>88.82</v>
      </c>
      <c r="Z115" s="251">
        <v>69.569999999999993</v>
      </c>
      <c r="AA115" s="251">
        <v>91.87</v>
      </c>
      <c r="AB115" s="251">
        <v>71.650000000000006</v>
      </c>
      <c r="AC115" s="252">
        <v>81.19</v>
      </c>
      <c r="AD115" s="251">
        <v>81.290000000000006</v>
      </c>
      <c r="AE115" s="251">
        <v>78.92</v>
      </c>
      <c r="AF115" s="251">
        <v>79.14</v>
      </c>
      <c r="AG115" s="251">
        <v>80.430000000000007</v>
      </c>
      <c r="AH115" s="251">
        <v>77.63</v>
      </c>
      <c r="AI115" s="252">
        <v>79.48</v>
      </c>
      <c r="AJ115" s="251">
        <v>90.97</v>
      </c>
      <c r="AK115" s="251">
        <v>82.39</v>
      </c>
      <c r="AL115" s="251">
        <v>83.23</v>
      </c>
      <c r="AM115" s="251">
        <v>86.52</v>
      </c>
      <c r="AN115" s="251">
        <v>84.78</v>
      </c>
      <c r="AO115" s="252">
        <v>85.58</v>
      </c>
      <c r="AP115" s="251">
        <v>89.25</v>
      </c>
      <c r="AQ115" s="251">
        <v>85.16</v>
      </c>
      <c r="AR115" s="251">
        <v>85.81</v>
      </c>
      <c r="AS115" s="251">
        <v>49.67</v>
      </c>
      <c r="AT115" s="252">
        <v>77.62</v>
      </c>
      <c r="AU115" s="251">
        <v>88.17</v>
      </c>
      <c r="AV115" s="251">
        <v>84.95</v>
      </c>
      <c r="AW115" s="251">
        <v>80.22</v>
      </c>
      <c r="AX115" s="251">
        <v>77.61</v>
      </c>
      <c r="AY115" s="251">
        <v>71.56</v>
      </c>
      <c r="AZ115" s="252">
        <v>80.569999999999993</v>
      </c>
      <c r="BA115" s="251">
        <v>84.78</v>
      </c>
      <c r="BB115" s="251">
        <v>80.87</v>
      </c>
      <c r="BC115" s="251">
        <v>81.760000000000005</v>
      </c>
      <c r="BD115" s="251">
        <v>84.73</v>
      </c>
      <c r="BE115" s="251">
        <v>90.97</v>
      </c>
      <c r="BF115" s="252">
        <v>84.64</v>
      </c>
      <c r="BG115" s="251">
        <v>92.26</v>
      </c>
      <c r="BH115" s="251">
        <v>93.26</v>
      </c>
      <c r="BI115" s="251">
        <v>86.09</v>
      </c>
      <c r="BJ115" s="251">
        <v>82.37</v>
      </c>
      <c r="BK115" s="251">
        <v>94.35</v>
      </c>
      <c r="BL115" s="252">
        <v>89.65</v>
      </c>
      <c r="BM115" s="251">
        <v>95.7</v>
      </c>
      <c r="BN115" s="251">
        <v>92.17</v>
      </c>
      <c r="BO115" s="251">
        <v>88.35</v>
      </c>
      <c r="BP115" s="251">
        <v>84.13</v>
      </c>
      <c r="BQ115" s="251">
        <v>80.86</v>
      </c>
      <c r="BR115" s="252">
        <v>88.24</v>
      </c>
      <c r="BS115" s="251">
        <v>88.39</v>
      </c>
      <c r="BT115" s="251">
        <v>87.74</v>
      </c>
      <c r="BU115" s="251">
        <v>89.89</v>
      </c>
      <c r="BV115" s="251">
        <v>81.09</v>
      </c>
      <c r="BW115" s="251">
        <v>89.68</v>
      </c>
      <c r="BX115" s="252">
        <v>87.37</v>
      </c>
      <c r="BY115" s="251">
        <v>88.17</v>
      </c>
      <c r="BZ115" s="251">
        <v>83.48</v>
      </c>
      <c r="CA115" s="251">
        <v>82.61</v>
      </c>
      <c r="CB115" s="251">
        <v>78.709999999999994</v>
      </c>
      <c r="CC115" s="251">
        <v>82.15</v>
      </c>
      <c r="CD115" s="252">
        <v>83.02</v>
      </c>
      <c r="CE115" s="251">
        <v>85.65</v>
      </c>
      <c r="CF115" s="251">
        <v>84.95</v>
      </c>
      <c r="CG115" s="251">
        <v>85</v>
      </c>
      <c r="CH115" s="251">
        <v>86.24</v>
      </c>
      <c r="CI115" s="251">
        <v>87.17</v>
      </c>
      <c r="CJ115" s="252">
        <v>85.8</v>
      </c>
      <c r="CK115" s="251">
        <v>83.23</v>
      </c>
      <c r="CL115" s="251">
        <v>87.39</v>
      </c>
      <c r="CM115" s="251">
        <v>95.05</v>
      </c>
      <c r="CN115" s="251">
        <v>75.430000000000007</v>
      </c>
      <c r="CO115" s="251">
        <v>84.95</v>
      </c>
      <c r="CP115" s="252">
        <v>85.23</v>
      </c>
      <c r="CQ115" s="251">
        <v>92.69</v>
      </c>
      <c r="CR115" s="251">
        <v>85.38</v>
      </c>
      <c r="CS115" s="251">
        <v>91.61</v>
      </c>
      <c r="CT115" s="251">
        <v>87.1</v>
      </c>
      <c r="CU115" s="251">
        <v>88.6</v>
      </c>
      <c r="CV115" s="252">
        <v>89.08</v>
      </c>
      <c r="CW115" s="251">
        <v>79.14</v>
      </c>
      <c r="CX115" s="251">
        <v>76.7</v>
      </c>
      <c r="CY115" s="251">
        <v>81.98</v>
      </c>
      <c r="CZ115" s="251">
        <v>72.31</v>
      </c>
      <c r="DA115" s="251">
        <v>86.09</v>
      </c>
      <c r="DB115" s="252">
        <v>79.260000000000005</v>
      </c>
      <c r="DC115" s="251"/>
      <c r="DD115" s="251"/>
      <c r="DE115" s="251"/>
      <c r="DF115" s="251"/>
      <c r="DG115" s="251"/>
      <c r="DH115" s="252"/>
      <c r="DI115" s="251">
        <v>86.37</v>
      </c>
      <c r="DJ115" s="251">
        <v>87.1</v>
      </c>
      <c r="DK115" s="251">
        <v>87.61</v>
      </c>
      <c r="DL115" s="251">
        <v>91.96</v>
      </c>
      <c r="DM115" s="251">
        <v>92.83</v>
      </c>
      <c r="DN115" s="252">
        <v>89.17</v>
      </c>
      <c r="DO115" s="251">
        <v>85.87</v>
      </c>
      <c r="DP115" s="251">
        <v>92.69</v>
      </c>
      <c r="DQ115" s="251">
        <v>90.75</v>
      </c>
      <c r="DR115" s="251">
        <v>88.04</v>
      </c>
      <c r="DS115" s="251">
        <v>86.52</v>
      </c>
      <c r="DT115" s="256">
        <v>88.79</v>
      </c>
      <c r="DU115" s="251">
        <v>89.46</v>
      </c>
      <c r="DV115" s="251">
        <v>91.83</v>
      </c>
      <c r="DW115" s="251">
        <v>90.97</v>
      </c>
      <c r="DX115" s="251">
        <v>88.48</v>
      </c>
      <c r="DY115" s="251">
        <v>84.95</v>
      </c>
      <c r="DZ115" s="256">
        <v>89.14</v>
      </c>
      <c r="EA115" s="102"/>
      <c r="EB115" s="102"/>
      <c r="EC115" s="102"/>
      <c r="ED115" s="102"/>
      <c r="EE115" s="102"/>
      <c r="EF115" s="102"/>
      <c r="EG115" s="102"/>
      <c r="EH115" s="102"/>
      <c r="EI115" s="102"/>
      <c r="EJ115" s="102"/>
      <c r="EK115" s="102"/>
      <c r="EL115" s="102"/>
      <c r="EM115" s="102"/>
      <c r="EN115" s="102"/>
      <c r="EO115" s="102"/>
      <c r="EP115" s="102"/>
      <c r="EQ115" s="102"/>
      <c r="ER115" s="102"/>
      <c r="ES115" s="102"/>
      <c r="ET115" s="102"/>
      <c r="EU115" s="103"/>
    </row>
    <row r="116" spans="1:151" s="43" customFormat="1" ht="24.75" hidden="1" customHeight="1" x14ac:dyDescent="0.2">
      <c r="A116" s="95">
        <v>100</v>
      </c>
      <c r="B116" s="96">
        <v>11</v>
      </c>
      <c r="C116" s="97" t="s">
        <v>122</v>
      </c>
      <c r="D116" s="98" t="s">
        <v>149</v>
      </c>
      <c r="E116" s="99" t="s">
        <v>150</v>
      </c>
      <c r="F116" s="235">
        <v>78.209999999999994</v>
      </c>
      <c r="G116" s="244">
        <v>77.040000000000006</v>
      </c>
      <c r="H116" s="245">
        <v>76.56</v>
      </c>
      <c r="I116" s="244">
        <v>79.709999999999994</v>
      </c>
      <c r="J116" s="245">
        <v>76.08</v>
      </c>
      <c r="K116" s="244">
        <v>78.680000000000007</v>
      </c>
      <c r="L116" s="245">
        <v>80.599999999999994</v>
      </c>
      <c r="M116" s="244">
        <v>75.14</v>
      </c>
      <c r="N116" s="245">
        <v>79.290000000000006</v>
      </c>
      <c r="O116" s="246">
        <v>80.8</v>
      </c>
      <c r="P116" s="28"/>
      <c r="Q116" s="250">
        <v>82.33</v>
      </c>
      <c r="R116" s="251">
        <v>85.3</v>
      </c>
      <c r="S116" s="251">
        <v>78.81</v>
      </c>
      <c r="T116" s="251">
        <v>74.569999999999993</v>
      </c>
      <c r="U116" s="251">
        <v>81.400000000000006</v>
      </c>
      <c r="V116" s="252">
        <v>80.48</v>
      </c>
      <c r="W116" s="251">
        <v>76.22</v>
      </c>
      <c r="X116" s="251">
        <v>86.84</v>
      </c>
      <c r="Y116" s="251">
        <v>87.06</v>
      </c>
      <c r="Z116" s="251">
        <v>82.73</v>
      </c>
      <c r="AA116" s="251">
        <v>91.65</v>
      </c>
      <c r="AB116" s="251">
        <v>69.14</v>
      </c>
      <c r="AC116" s="252">
        <v>82.3</v>
      </c>
      <c r="AD116" s="251">
        <v>75.92</v>
      </c>
      <c r="AE116" s="251">
        <v>74.959999999999994</v>
      </c>
      <c r="AF116" s="251">
        <v>74.680000000000007</v>
      </c>
      <c r="AG116" s="251">
        <v>77.650000000000006</v>
      </c>
      <c r="AH116" s="251">
        <v>73.489999999999995</v>
      </c>
      <c r="AI116" s="252">
        <v>75.34</v>
      </c>
      <c r="AJ116" s="251">
        <v>84.81</v>
      </c>
      <c r="AK116" s="251">
        <v>74.349999999999994</v>
      </c>
      <c r="AL116" s="251">
        <v>75.83</v>
      </c>
      <c r="AM116" s="251">
        <v>79.22</v>
      </c>
      <c r="AN116" s="251">
        <v>72.150000000000006</v>
      </c>
      <c r="AO116" s="252">
        <v>77.28</v>
      </c>
      <c r="AP116" s="251">
        <v>87.47</v>
      </c>
      <c r="AQ116" s="251">
        <v>77.94</v>
      </c>
      <c r="AR116" s="251">
        <v>78.040000000000006</v>
      </c>
      <c r="AS116" s="251">
        <v>54.92</v>
      </c>
      <c r="AT116" s="252">
        <v>74.75</v>
      </c>
      <c r="AU116" s="251">
        <v>81.39</v>
      </c>
      <c r="AV116" s="251">
        <v>77.23</v>
      </c>
      <c r="AW116" s="251">
        <v>74.12</v>
      </c>
      <c r="AX116" s="251">
        <v>70.569999999999993</v>
      </c>
      <c r="AY116" s="251">
        <v>71.23</v>
      </c>
      <c r="AZ116" s="252">
        <v>74.94</v>
      </c>
      <c r="BA116" s="251">
        <v>69.13</v>
      </c>
      <c r="BB116" s="251">
        <v>71.349999999999994</v>
      </c>
      <c r="BC116" s="251">
        <v>68.709999999999994</v>
      </c>
      <c r="BD116" s="251">
        <v>75.13</v>
      </c>
      <c r="BE116" s="251">
        <v>83.59</v>
      </c>
      <c r="BF116" s="252">
        <v>73.64</v>
      </c>
      <c r="BG116" s="251">
        <v>88.64</v>
      </c>
      <c r="BH116" s="251">
        <v>91.11</v>
      </c>
      <c r="BI116" s="251">
        <v>70.16</v>
      </c>
      <c r="BJ116" s="251">
        <v>72.45</v>
      </c>
      <c r="BK116" s="251">
        <v>93.01</v>
      </c>
      <c r="BL116" s="252">
        <v>83.13</v>
      </c>
      <c r="BM116" s="251">
        <v>74.73</v>
      </c>
      <c r="BN116" s="251">
        <v>77.180000000000007</v>
      </c>
      <c r="BO116" s="251">
        <v>84.03</v>
      </c>
      <c r="BP116" s="251">
        <v>82.96</v>
      </c>
      <c r="BQ116" s="251">
        <v>78.42</v>
      </c>
      <c r="BR116" s="252">
        <v>79.48</v>
      </c>
      <c r="BS116" s="251">
        <v>75.94</v>
      </c>
      <c r="BT116" s="251">
        <v>79.510000000000005</v>
      </c>
      <c r="BU116" s="251">
        <v>81.17</v>
      </c>
      <c r="BV116" s="251">
        <v>73.72</v>
      </c>
      <c r="BW116" s="251">
        <v>79.040000000000006</v>
      </c>
      <c r="BX116" s="252">
        <v>77.89</v>
      </c>
      <c r="BY116" s="251">
        <v>83.6</v>
      </c>
      <c r="BZ116" s="251">
        <v>81.459999999999994</v>
      </c>
      <c r="CA116" s="251">
        <v>79.41</v>
      </c>
      <c r="CB116" s="251">
        <v>70.5</v>
      </c>
      <c r="CC116" s="251">
        <v>76.91</v>
      </c>
      <c r="CD116" s="252">
        <v>78.400000000000006</v>
      </c>
      <c r="CE116" s="251">
        <v>76.98</v>
      </c>
      <c r="CF116" s="251">
        <v>76.14</v>
      </c>
      <c r="CG116" s="251">
        <v>75.87</v>
      </c>
      <c r="CH116" s="251">
        <v>77.88</v>
      </c>
      <c r="CI116" s="251">
        <v>77.069999999999993</v>
      </c>
      <c r="CJ116" s="252">
        <v>76.790000000000006</v>
      </c>
      <c r="CK116" s="251">
        <v>78.27</v>
      </c>
      <c r="CL116" s="251">
        <v>79.11</v>
      </c>
      <c r="CM116" s="251">
        <v>91.71</v>
      </c>
      <c r="CN116" s="251">
        <v>71.86</v>
      </c>
      <c r="CO116" s="251">
        <v>76.319999999999993</v>
      </c>
      <c r="CP116" s="252">
        <v>79.48</v>
      </c>
      <c r="CQ116" s="251">
        <v>81.209999999999994</v>
      </c>
      <c r="CR116" s="251">
        <v>75.11</v>
      </c>
      <c r="CS116" s="251">
        <v>79.78</v>
      </c>
      <c r="CT116" s="251">
        <v>75.72</v>
      </c>
      <c r="CU116" s="251">
        <v>80.5</v>
      </c>
      <c r="CV116" s="252">
        <v>78.47</v>
      </c>
      <c r="CW116" s="251">
        <v>70.83</v>
      </c>
      <c r="CX116" s="251">
        <v>70.739999999999995</v>
      </c>
      <c r="CY116" s="251">
        <v>74.72</v>
      </c>
      <c r="CZ116" s="251">
        <v>67.91</v>
      </c>
      <c r="DA116" s="251">
        <v>79.09</v>
      </c>
      <c r="DB116" s="252">
        <v>72.67</v>
      </c>
      <c r="DC116" s="251">
        <v>76.56</v>
      </c>
      <c r="DD116" s="251">
        <v>76.63</v>
      </c>
      <c r="DE116" s="251">
        <v>78.7</v>
      </c>
      <c r="DF116" s="251">
        <v>73.53</v>
      </c>
      <c r="DG116" s="251">
        <v>75.58</v>
      </c>
      <c r="DH116" s="252">
        <v>76.209999999999994</v>
      </c>
      <c r="DI116" s="251">
        <v>78.959999999999994</v>
      </c>
      <c r="DJ116" s="251">
        <v>79.790000000000006</v>
      </c>
      <c r="DK116" s="251">
        <v>79.08</v>
      </c>
      <c r="DL116" s="251">
        <v>88.26</v>
      </c>
      <c r="DM116" s="251">
        <v>87.95</v>
      </c>
      <c r="DN116" s="252">
        <v>82.81</v>
      </c>
      <c r="DO116" s="251">
        <v>79.19</v>
      </c>
      <c r="DP116" s="251">
        <v>81.72</v>
      </c>
      <c r="DQ116" s="251">
        <v>79.34</v>
      </c>
      <c r="DR116" s="251">
        <v>78.34</v>
      </c>
      <c r="DS116" s="251">
        <v>78.760000000000005</v>
      </c>
      <c r="DT116" s="256">
        <v>79.47</v>
      </c>
      <c r="DU116" s="251">
        <v>76.13</v>
      </c>
      <c r="DV116" s="251">
        <v>77.94</v>
      </c>
      <c r="DW116" s="251">
        <v>82.48</v>
      </c>
      <c r="DX116" s="251">
        <v>78.56</v>
      </c>
      <c r="DY116" s="251">
        <v>79.48</v>
      </c>
      <c r="DZ116" s="256">
        <v>78.930000000000007</v>
      </c>
      <c r="EA116" s="102"/>
      <c r="EB116" s="102"/>
      <c r="EC116" s="102"/>
      <c r="ED116" s="102"/>
      <c r="EE116" s="102"/>
      <c r="EF116" s="102"/>
      <c r="EG116" s="102"/>
      <c r="EH116" s="102"/>
      <c r="EI116" s="102"/>
      <c r="EJ116" s="102"/>
      <c r="EK116" s="102"/>
      <c r="EL116" s="102"/>
      <c r="EM116" s="102"/>
      <c r="EN116" s="102"/>
      <c r="EO116" s="102"/>
      <c r="EP116" s="102"/>
      <c r="EQ116" s="102"/>
      <c r="ER116" s="102"/>
      <c r="ES116" s="102"/>
      <c r="ET116" s="102"/>
      <c r="EU116" s="103"/>
    </row>
    <row r="117" spans="1:151" s="43" customFormat="1" ht="24.75" hidden="1" customHeight="1" x14ac:dyDescent="0.2">
      <c r="A117" s="95">
        <v>101</v>
      </c>
      <c r="B117" s="96">
        <v>11</v>
      </c>
      <c r="C117" s="97" t="s">
        <v>122</v>
      </c>
      <c r="D117" s="98" t="s">
        <v>151</v>
      </c>
      <c r="E117" s="99" t="s">
        <v>152</v>
      </c>
      <c r="F117" s="235">
        <v>83.17</v>
      </c>
      <c r="G117" s="244">
        <v>84.01</v>
      </c>
      <c r="H117" s="245">
        <v>85.46</v>
      </c>
      <c r="I117" s="244">
        <v>87.27</v>
      </c>
      <c r="J117" s="245">
        <v>81.09</v>
      </c>
      <c r="K117" s="244">
        <v>85.78</v>
      </c>
      <c r="L117" s="245">
        <v>84.08</v>
      </c>
      <c r="M117" s="244">
        <v>72.62</v>
      </c>
      <c r="N117" s="245">
        <v>80.37</v>
      </c>
      <c r="O117" s="246">
        <v>87.71</v>
      </c>
      <c r="P117" s="28"/>
      <c r="Q117" s="250">
        <v>86.07</v>
      </c>
      <c r="R117" s="251">
        <v>89.85</v>
      </c>
      <c r="S117" s="251">
        <v>84.1</v>
      </c>
      <c r="T117" s="251">
        <v>87.18</v>
      </c>
      <c r="U117" s="251">
        <v>86.52</v>
      </c>
      <c r="V117" s="252">
        <v>86.74</v>
      </c>
      <c r="W117" s="251">
        <v>70.75</v>
      </c>
      <c r="X117" s="251">
        <v>87.59</v>
      </c>
      <c r="Y117" s="251">
        <v>88.79</v>
      </c>
      <c r="Z117" s="251">
        <v>80.62</v>
      </c>
      <c r="AA117" s="251">
        <v>92.05</v>
      </c>
      <c r="AB117" s="251">
        <v>63.9</v>
      </c>
      <c r="AC117" s="252">
        <v>80.650000000000006</v>
      </c>
      <c r="AD117" s="251">
        <v>75.790000000000006</v>
      </c>
      <c r="AE117" s="251">
        <v>67.150000000000006</v>
      </c>
      <c r="AF117" s="251">
        <v>65</v>
      </c>
      <c r="AG117" s="251">
        <v>67.48</v>
      </c>
      <c r="AH117" s="251">
        <v>65.400000000000006</v>
      </c>
      <c r="AI117" s="252">
        <v>68.19</v>
      </c>
      <c r="AJ117" s="251">
        <v>88.58</v>
      </c>
      <c r="AK117" s="251">
        <v>83.88</v>
      </c>
      <c r="AL117" s="251">
        <v>81.739999999999995</v>
      </c>
      <c r="AM117" s="251">
        <v>83.01</v>
      </c>
      <c r="AN117" s="251">
        <v>80.739999999999995</v>
      </c>
      <c r="AO117" s="252">
        <v>83.59</v>
      </c>
      <c r="AP117" s="251">
        <v>92.49</v>
      </c>
      <c r="AQ117" s="251">
        <v>87.96</v>
      </c>
      <c r="AR117" s="251">
        <v>86.44</v>
      </c>
      <c r="AS117" s="251">
        <v>51.88</v>
      </c>
      <c r="AT117" s="252">
        <v>79.95</v>
      </c>
      <c r="AU117" s="251">
        <v>81.900000000000006</v>
      </c>
      <c r="AV117" s="251">
        <v>77.81</v>
      </c>
      <c r="AW117" s="251">
        <v>76.7</v>
      </c>
      <c r="AX117" s="251">
        <v>74.7</v>
      </c>
      <c r="AY117" s="251">
        <v>74.010000000000005</v>
      </c>
      <c r="AZ117" s="252">
        <v>77.06</v>
      </c>
      <c r="BA117" s="251">
        <v>81.08</v>
      </c>
      <c r="BB117" s="251">
        <v>79.5</v>
      </c>
      <c r="BC117" s="251">
        <v>80.569999999999993</v>
      </c>
      <c r="BD117" s="251">
        <v>86.17</v>
      </c>
      <c r="BE117" s="251">
        <v>89.2</v>
      </c>
      <c r="BF117" s="252">
        <v>83.35</v>
      </c>
      <c r="BG117" s="251">
        <v>90.93</v>
      </c>
      <c r="BH117" s="251">
        <v>90.64</v>
      </c>
      <c r="BI117" s="251">
        <v>88.71</v>
      </c>
      <c r="BJ117" s="251">
        <v>83.45</v>
      </c>
      <c r="BK117" s="251">
        <v>95.09</v>
      </c>
      <c r="BL117" s="252">
        <v>89.77</v>
      </c>
      <c r="BM117" s="251">
        <v>86.65</v>
      </c>
      <c r="BN117" s="251">
        <v>86.05</v>
      </c>
      <c r="BO117" s="251">
        <v>86.71</v>
      </c>
      <c r="BP117" s="251">
        <v>83.78</v>
      </c>
      <c r="BQ117" s="251">
        <v>87.47</v>
      </c>
      <c r="BR117" s="252">
        <v>86.13</v>
      </c>
      <c r="BS117" s="251">
        <v>85.45</v>
      </c>
      <c r="BT117" s="251">
        <v>86.75</v>
      </c>
      <c r="BU117" s="251">
        <v>86.79</v>
      </c>
      <c r="BV117" s="251">
        <v>80.56</v>
      </c>
      <c r="BW117" s="251">
        <v>87.55</v>
      </c>
      <c r="BX117" s="252">
        <v>85.43</v>
      </c>
      <c r="BY117" s="251">
        <v>87.02</v>
      </c>
      <c r="BZ117" s="251">
        <v>82.68</v>
      </c>
      <c r="CA117" s="251">
        <v>80.25</v>
      </c>
      <c r="CB117" s="251">
        <v>74.94</v>
      </c>
      <c r="CC117" s="251">
        <v>82.39</v>
      </c>
      <c r="CD117" s="252">
        <v>81.489999999999995</v>
      </c>
      <c r="CE117" s="251">
        <v>83.13</v>
      </c>
      <c r="CF117" s="251">
        <v>85</v>
      </c>
      <c r="CG117" s="251">
        <v>83.4</v>
      </c>
      <c r="CH117" s="251">
        <v>84.23</v>
      </c>
      <c r="CI117" s="251">
        <v>86.42</v>
      </c>
      <c r="CJ117" s="252">
        <v>84.44</v>
      </c>
      <c r="CK117" s="251">
        <v>85.44</v>
      </c>
      <c r="CL117" s="251">
        <v>84.88</v>
      </c>
      <c r="CM117" s="251">
        <v>92.48</v>
      </c>
      <c r="CN117" s="251">
        <v>80.19</v>
      </c>
      <c r="CO117" s="251">
        <v>86.44</v>
      </c>
      <c r="CP117" s="252">
        <v>85.91</v>
      </c>
      <c r="CQ117" s="251">
        <v>86.95</v>
      </c>
      <c r="CR117" s="251">
        <v>81.99</v>
      </c>
      <c r="CS117" s="251">
        <v>86.81</v>
      </c>
      <c r="CT117" s="251">
        <v>84.52</v>
      </c>
      <c r="CU117" s="251">
        <v>87.9</v>
      </c>
      <c r="CV117" s="252">
        <v>85.64</v>
      </c>
      <c r="CW117" s="251">
        <v>76.319999999999993</v>
      </c>
      <c r="CX117" s="251">
        <v>73.989999999999995</v>
      </c>
      <c r="CY117" s="251">
        <v>77.900000000000006</v>
      </c>
      <c r="CZ117" s="251">
        <v>75.31</v>
      </c>
      <c r="DA117" s="251">
        <v>77.63</v>
      </c>
      <c r="DB117" s="252">
        <v>76.23</v>
      </c>
      <c r="DC117" s="251"/>
      <c r="DD117" s="251"/>
      <c r="DE117" s="251"/>
      <c r="DF117" s="251"/>
      <c r="DG117" s="251"/>
      <c r="DH117" s="252"/>
      <c r="DI117" s="251">
        <v>85.63</v>
      </c>
      <c r="DJ117" s="251">
        <v>85.02</v>
      </c>
      <c r="DK117" s="251">
        <v>82.75</v>
      </c>
      <c r="DL117" s="251">
        <v>91.32</v>
      </c>
      <c r="DM117" s="251">
        <v>88.47</v>
      </c>
      <c r="DN117" s="252">
        <v>86.65</v>
      </c>
      <c r="DO117" s="251">
        <v>86.28</v>
      </c>
      <c r="DP117" s="251">
        <v>88.28</v>
      </c>
      <c r="DQ117" s="251">
        <v>87.26</v>
      </c>
      <c r="DR117" s="251">
        <v>87.31</v>
      </c>
      <c r="DS117" s="251">
        <v>88.55</v>
      </c>
      <c r="DT117" s="256">
        <v>87.54</v>
      </c>
      <c r="DU117" s="251">
        <v>86.65</v>
      </c>
      <c r="DV117" s="251">
        <v>89.97</v>
      </c>
      <c r="DW117" s="251">
        <v>89.35</v>
      </c>
      <c r="DX117" s="251">
        <v>86.63</v>
      </c>
      <c r="DY117" s="251">
        <v>86.42</v>
      </c>
      <c r="DZ117" s="256">
        <v>87.81</v>
      </c>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3"/>
    </row>
    <row r="118" spans="1:151" s="43" customFormat="1" ht="24.75" hidden="1" customHeight="1" x14ac:dyDescent="0.2">
      <c r="A118" s="95">
        <v>102</v>
      </c>
      <c r="B118" s="96">
        <v>11</v>
      </c>
      <c r="C118" s="97" t="s">
        <v>122</v>
      </c>
      <c r="D118" s="98" t="s">
        <v>153</v>
      </c>
      <c r="E118" s="99" t="s">
        <v>154</v>
      </c>
      <c r="F118" s="235">
        <v>74.22</v>
      </c>
      <c r="G118" s="244">
        <v>73.67</v>
      </c>
      <c r="H118" s="245">
        <v>74.47</v>
      </c>
      <c r="I118" s="244">
        <v>78.03</v>
      </c>
      <c r="J118" s="245">
        <v>71.84</v>
      </c>
      <c r="K118" s="244">
        <v>76.06</v>
      </c>
      <c r="L118" s="245">
        <v>75.260000000000005</v>
      </c>
      <c r="M118" s="244">
        <v>65.56</v>
      </c>
      <c r="N118" s="245">
        <v>74.56</v>
      </c>
      <c r="O118" s="246">
        <v>78.510000000000005</v>
      </c>
      <c r="P118" s="28"/>
      <c r="Q118" s="250">
        <v>77.099999999999994</v>
      </c>
      <c r="R118" s="251">
        <v>81.45</v>
      </c>
      <c r="S118" s="251">
        <v>73.930000000000007</v>
      </c>
      <c r="T118" s="251">
        <v>75.8</v>
      </c>
      <c r="U118" s="251">
        <v>77.22</v>
      </c>
      <c r="V118" s="252">
        <v>77.12</v>
      </c>
      <c r="W118" s="251">
        <v>65.28</v>
      </c>
      <c r="X118" s="251">
        <v>78.430000000000007</v>
      </c>
      <c r="Y118" s="251">
        <v>79.819999999999993</v>
      </c>
      <c r="Z118" s="251">
        <v>69.58</v>
      </c>
      <c r="AA118" s="251">
        <v>89.42</v>
      </c>
      <c r="AB118" s="251">
        <v>64.209999999999994</v>
      </c>
      <c r="AC118" s="252">
        <v>74.56</v>
      </c>
      <c r="AD118" s="251">
        <v>68.94</v>
      </c>
      <c r="AE118" s="251">
        <v>62.91</v>
      </c>
      <c r="AF118" s="251">
        <v>60.09</v>
      </c>
      <c r="AG118" s="251">
        <v>62.88</v>
      </c>
      <c r="AH118" s="251">
        <v>62.41</v>
      </c>
      <c r="AI118" s="252">
        <v>63.46</v>
      </c>
      <c r="AJ118" s="251">
        <v>78.290000000000006</v>
      </c>
      <c r="AK118" s="251">
        <v>74.48</v>
      </c>
      <c r="AL118" s="251">
        <v>70.180000000000007</v>
      </c>
      <c r="AM118" s="251">
        <v>73.03</v>
      </c>
      <c r="AN118" s="251">
        <v>67.64</v>
      </c>
      <c r="AO118" s="252">
        <v>72.739999999999995</v>
      </c>
      <c r="AP118" s="251">
        <v>84.05</v>
      </c>
      <c r="AQ118" s="251">
        <v>81.19</v>
      </c>
      <c r="AR118" s="251">
        <v>79.27</v>
      </c>
      <c r="AS118" s="251">
        <v>52.67</v>
      </c>
      <c r="AT118" s="252">
        <v>74.56</v>
      </c>
      <c r="AU118" s="251">
        <v>74.75</v>
      </c>
      <c r="AV118" s="251">
        <v>71.069999999999993</v>
      </c>
      <c r="AW118" s="251">
        <v>66.819999999999993</v>
      </c>
      <c r="AX118" s="251">
        <v>65.3</v>
      </c>
      <c r="AY118" s="251">
        <v>60.19</v>
      </c>
      <c r="AZ118" s="252">
        <v>67.650000000000006</v>
      </c>
      <c r="BA118" s="251">
        <v>70.430000000000007</v>
      </c>
      <c r="BB118" s="251">
        <v>66.42</v>
      </c>
      <c r="BC118" s="251">
        <v>66.510000000000005</v>
      </c>
      <c r="BD118" s="251">
        <v>74.09</v>
      </c>
      <c r="BE118" s="251">
        <v>78.27</v>
      </c>
      <c r="BF118" s="252">
        <v>71.23</v>
      </c>
      <c r="BG118" s="251">
        <v>81.209999999999994</v>
      </c>
      <c r="BH118" s="251">
        <v>80.37</v>
      </c>
      <c r="BI118" s="251">
        <v>79.62</v>
      </c>
      <c r="BJ118" s="251">
        <v>73.400000000000006</v>
      </c>
      <c r="BK118" s="251">
        <v>88</v>
      </c>
      <c r="BL118" s="252">
        <v>80.58</v>
      </c>
      <c r="BM118" s="251">
        <v>75.05</v>
      </c>
      <c r="BN118" s="251">
        <v>76.67</v>
      </c>
      <c r="BO118" s="251">
        <v>76.790000000000006</v>
      </c>
      <c r="BP118" s="251">
        <v>74.44</v>
      </c>
      <c r="BQ118" s="251">
        <v>76.099999999999994</v>
      </c>
      <c r="BR118" s="252">
        <v>75.81</v>
      </c>
      <c r="BS118" s="251">
        <v>74.98</v>
      </c>
      <c r="BT118" s="251">
        <v>77.09</v>
      </c>
      <c r="BU118" s="251">
        <v>78.989999999999995</v>
      </c>
      <c r="BV118" s="251">
        <v>72.930000000000007</v>
      </c>
      <c r="BW118" s="251">
        <v>77.53</v>
      </c>
      <c r="BX118" s="252">
        <v>76.319999999999993</v>
      </c>
      <c r="BY118" s="251">
        <v>76.39</v>
      </c>
      <c r="BZ118" s="251">
        <v>76.67</v>
      </c>
      <c r="CA118" s="251">
        <v>68.819999999999993</v>
      </c>
      <c r="CB118" s="251">
        <v>65.77</v>
      </c>
      <c r="CC118" s="251">
        <v>71.78</v>
      </c>
      <c r="CD118" s="252">
        <v>71.94</v>
      </c>
      <c r="CE118" s="251">
        <v>72.819999999999993</v>
      </c>
      <c r="CF118" s="251">
        <v>74.7</v>
      </c>
      <c r="CG118" s="251">
        <v>72.349999999999994</v>
      </c>
      <c r="CH118" s="251">
        <v>74.5</v>
      </c>
      <c r="CI118" s="251">
        <v>78.72</v>
      </c>
      <c r="CJ118" s="252">
        <v>74.62</v>
      </c>
      <c r="CK118" s="251">
        <v>78.650000000000006</v>
      </c>
      <c r="CL118" s="251">
        <v>74.930000000000007</v>
      </c>
      <c r="CM118" s="251">
        <v>84.14</v>
      </c>
      <c r="CN118" s="251">
        <v>68.47</v>
      </c>
      <c r="CO118" s="251">
        <v>78.36</v>
      </c>
      <c r="CP118" s="252">
        <v>76.959999999999994</v>
      </c>
      <c r="CQ118" s="251">
        <v>76.959999999999994</v>
      </c>
      <c r="CR118" s="251">
        <v>75.61</v>
      </c>
      <c r="CS118" s="251">
        <v>76.87</v>
      </c>
      <c r="CT118" s="251">
        <v>74.489999999999995</v>
      </c>
      <c r="CU118" s="251">
        <v>78.34</v>
      </c>
      <c r="CV118" s="252">
        <v>76.459999999999994</v>
      </c>
      <c r="CW118" s="251">
        <v>64</v>
      </c>
      <c r="CX118" s="251">
        <v>63.44</v>
      </c>
      <c r="CY118" s="251">
        <v>67.78</v>
      </c>
      <c r="CZ118" s="251">
        <v>64.540000000000006</v>
      </c>
      <c r="DA118" s="251">
        <v>73.459999999999994</v>
      </c>
      <c r="DB118" s="252">
        <v>66.64</v>
      </c>
      <c r="DC118" s="251"/>
      <c r="DD118" s="251"/>
      <c r="DE118" s="251"/>
      <c r="DF118" s="251"/>
      <c r="DG118" s="251"/>
      <c r="DH118" s="252"/>
      <c r="DI118" s="251">
        <v>76.09</v>
      </c>
      <c r="DJ118" s="251">
        <v>75.760000000000005</v>
      </c>
      <c r="DK118" s="251">
        <v>76.19</v>
      </c>
      <c r="DL118" s="251">
        <v>82.3</v>
      </c>
      <c r="DM118" s="251">
        <v>82.31</v>
      </c>
      <c r="DN118" s="252">
        <v>78.540000000000006</v>
      </c>
      <c r="DO118" s="251">
        <v>74.08</v>
      </c>
      <c r="DP118" s="251">
        <v>82.49</v>
      </c>
      <c r="DQ118" s="251">
        <v>77.66</v>
      </c>
      <c r="DR118" s="251">
        <v>75.78</v>
      </c>
      <c r="DS118" s="251">
        <v>78.349999999999994</v>
      </c>
      <c r="DT118" s="256">
        <v>77.69</v>
      </c>
      <c r="DU118" s="251">
        <v>78.89</v>
      </c>
      <c r="DV118" s="251">
        <v>81.31</v>
      </c>
      <c r="DW118" s="251">
        <v>80.819999999999993</v>
      </c>
      <c r="DX118" s="251">
        <v>77.44</v>
      </c>
      <c r="DY118" s="251">
        <v>76.17</v>
      </c>
      <c r="DZ118" s="256">
        <v>78.94</v>
      </c>
      <c r="EA118" s="102"/>
      <c r="EB118" s="102"/>
      <c r="EC118" s="102"/>
      <c r="ED118" s="102"/>
      <c r="EE118" s="102"/>
      <c r="EF118" s="102"/>
      <c r="EG118" s="102"/>
      <c r="EH118" s="102"/>
      <c r="EI118" s="102"/>
      <c r="EJ118" s="102"/>
      <c r="EK118" s="102"/>
      <c r="EL118" s="102"/>
      <c r="EM118" s="102"/>
      <c r="EN118" s="102"/>
      <c r="EO118" s="102"/>
      <c r="EP118" s="102"/>
      <c r="EQ118" s="102"/>
      <c r="ER118" s="102"/>
      <c r="ES118" s="102"/>
      <c r="ET118" s="102"/>
      <c r="EU118" s="103"/>
    </row>
    <row r="119" spans="1:151" s="43" customFormat="1" ht="24.75" hidden="1" customHeight="1" x14ac:dyDescent="0.2">
      <c r="A119" s="95">
        <v>103</v>
      </c>
      <c r="B119" s="96">
        <v>11</v>
      </c>
      <c r="C119" s="97" t="s">
        <v>122</v>
      </c>
      <c r="D119" s="98" t="s">
        <v>155</v>
      </c>
      <c r="E119" s="99" t="s">
        <v>156</v>
      </c>
      <c r="F119" s="235">
        <v>74.27</v>
      </c>
      <c r="G119" s="244">
        <v>75.14</v>
      </c>
      <c r="H119" s="245">
        <v>73.11</v>
      </c>
      <c r="I119" s="244">
        <v>78.680000000000007</v>
      </c>
      <c r="J119" s="245">
        <v>69.53</v>
      </c>
      <c r="K119" s="244">
        <v>78.459999999999994</v>
      </c>
      <c r="L119" s="245">
        <v>73.790000000000006</v>
      </c>
      <c r="M119" s="244">
        <v>65.260000000000005</v>
      </c>
      <c r="N119" s="245">
        <v>72.72</v>
      </c>
      <c r="O119" s="246">
        <v>81.63</v>
      </c>
      <c r="P119" s="28"/>
      <c r="Q119" s="250">
        <v>74.400000000000006</v>
      </c>
      <c r="R119" s="251">
        <v>82.74</v>
      </c>
      <c r="S119" s="251">
        <v>70.06</v>
      </c>
      <c r="T119" s="251">
        <v>75.260000000000005</v>
      </c>
      <c r="U119" s="251">
        <v>79.239999999999995</v>
      </c>
      <c r="V119" s="252">
        <v>76.34</v>
      </c>
      <c r="W119" s="251">
        <v>64.05</v>
      </c>
      <c r="X119" s="251">
        <v>84.67</v>
      </c>
      <c r="Y119" s="251">
        <v>84.6</v>
      </c>
      <c r="Z119" s="251">
        <v>75.739999999999995</v>
      </c>
      <c r="AA119" s="251">
        <v>89.91</v>
      </c>
      <c r="AB119" s="251">
        <v>58.85</v>
      </c>
      <c r="AC119" s="252">
        <v>76.37</v>
      </c>
      <c r="AD119" s="251">
        <v>66.459999999999994</v>
      </c>
      <c r="AE119" s="251">
        <v>63.36</v>
      </c>
      <c r="AF119" s="251">
        <v>62.2</v>
      </c>
      <c r="AG119" s="251">
        <v>65.55</v>
      </c>
      <c r="AH119" s="251">
        <v>62.06</v>
      </c>
      <c r="AI119" s="252">
        <v>63.93</v>
      </c>
      <c r="AJ119" s="251">
        <v>82.65</v>
      </c>
      <c r="AK119" s="251">
        <v>72.11</v>
      </c>
      <c r="AL119" s="251">
        <v>79.22</v>
      </c>
      <c r="AM119" s="251">
        <v>78.34</v>
      </c>
      <c r="AN119" s="251">
        <v>73.66</v>
      </c>
      <c r="AO119" s="252">
        <v>77.2</v>
      </c>
      <c r="AP119" s="251">
        <v>82.79</v>
      </c>
      <c r="AQ119" s="251">
        <v>70.790000000000006</v>
      </c>
      <c r="AR119" s="251">
        <v>68.540000000000006</v>
      </c>
      <c r="AS119" s="251">
        <v>46.1</v>
      </c>
      <c r="AT119" s="252">
        <v>67.25</v>
      </c>
      <c r="AU119" s="251">
        <v>73.38</v>
      </c>
      <c r="AV119" s="251">
        <v>69.44</v>
      </c>
      <c r="AW119" s="251">
        <v>65.25</v>
      </c>
      <c r="AX119" s="251">
        <v>63.04</v>
      </c>
      <c r="AY119" s="251">
        <v>61.69</v>
      </c>
      <c r="AZ119" s="252">
        <v>66.61</v>
      </c>
      <c r="BA119" s="251">
        <v>66.400000000000006</v>
      </c>
      <c r="BB119" s="251">
        <v>65.56</v>
      </c>
      <c r="BC119" s="251">
        <v>64.61</v>
      </c>
      <c r="BD119" s="251">
        <v>62.53</v>
      </c>
      <c r="BE119" s="251">
        <v>81.86</v>
      </c>
      <c r="BF119" s="252">
        <v>68.239999999999995</v>
      </c>
      <c r="BG119" s="251">
        <v>88.42</v>
      </c>
      <c r="BH119" s="251">
        <v>90.12</v>
      </c>
      <c r="BI119" s="251">
        <v>86.12</v>
      </c>
      <c r="BJ119" s="251">
        <v>73.28</v>
      </c>
      <c r="BK119" s="251">
        <v>92.57</v>
      </c>
      <c r="BL119" s="252">
        <v>86.13</v>
      </c>
      <c r="BM119" s="251">
        <v>82.51</v>
      </c>
      <c r="BN119" s="251">
        <v>79.180000000000007</v>
      </c>
      <c r="BO119" s="251">
        <v>80.14</v>
      </c>
      <c r="BP119" s="251">
        <v>79.569999999999993</v>
      </c>
      <c r="BQ119" s="251">
        <v>74.739999999999995</v>
      </c>
      <c r="BR119" s="252">
        <v>79.25</v>
      </c>
      <c r="BS119" s="251">
        <v>76.510000000000005</v>
      </c>
      <c r="BT119" s="251">
        <v>79.010000000000005</v>
      </c>
      <c r="BU119" s="251">
        <v>82.33</v>
      </c>
      <c r="BV119" s="251">
        <v>73.040000000000006</v>
      </c>
      <c r="BW119" s="251">
        <v>77.41</v>
      </c>
      <c r="BX119" s="252">
        <v>77.67</v>
      </c>
      <c r="BY119" s="251">
        <v>75.930000000000007</v>
      </c>
      <c r="BZ119" s="251">
        <v>72.58</v>
      </c>
      <c r="CA119" s="251">
        <v>69.5</v>
      </c>
      <c r="CB119" s="251">
        <v>60.39</v>
      </c>
      <c r="CC119" s="251">
        <v>69.430000000000007</v>
      </c>
      <c r="CD119" s="252">
        <v>69.599999999999994</v>
      </c>
      <c r="CE119" s="251">
        <v>73.900000000000006</v>
      </c>
      <c r="CF119" s="251">
        <v>72.55</v>
      </c>
      <c r="CG119" s="251">
        <v>72.95</v>
      </c>
      <c r="CH119" s="251">
        <v>74.290000000000006</v>
      </c>
      <c r="CI119" s="251">
        <v>71.67</v>
      </c>
      <c r="CJ119" s="252">
        <v>73.069999999999993</v>
      </c>
      <c r="CK119" s="251">
        <v>71.31</v>
      </c>
      <c r="CL119" s="251">
        <v>66.14</v>
      </c>
      <c r="CM119" s="251">
        <v>88.96</v>
      </c>
      <c r="CN119" s="251">
        <v>62.39</v>
      </c>
      <c r="CO119" s="251">
        <v>74.150000000000006</v>
      </c>
      <c r="CP119" s="252">
        <v>72.650000000000006</v>
      </c>
      <c r="CQ119" s="251">
        <v>78.27</v>
      </c>
      <c r="CR119" s="251">
        <v>76.33</v>
      </c>
      <c r="CS119" s="251">
        <v>78.67</v>
      </c>
      <c r="CT119" s="251">
        <v>74.510000000000005</v>
      </c>
      <c r="CU119" s="251">
        <v>77.819999999999993</v>
      </c>
      <c r="CV119" s="252">
        <v>77.12</v>
      </c>
      <c r="CW119" s="251">
        <v>65.59</v>
      </c>
      <c r="CX119" s="251">
        <v>64.489999999999995</v>
      </c>
      <c r="CY119" s="251">
        <v>67.87</v>
      </c>
      <c r="CZ119" s="251">
        <v>61.33</v>
      </c>
      <c r="DA119" s="251">
        <v>72.569999999999993</v>
      </c>
      <c r="DB119" s="252">
        <v>66.39</v>
      </c>
      <c r="DC119" s="251"/>
      <c r="DD119" s="251"/>
      <c r="DE119" s="251"/>
      <c r="DF119" s="251"/>
      <c r="DG119" s="251"/>
      <c r="DH119" s="252"/>
      <c r="DI119" s="251">
        <v>72.92</v>
      </c>
      <c r="DJ119" s="251">
        <v>73.569999999999993</v>
      </c>
      <c r="DK119" s="251">
        <v>73.239999999999995</v>
      </c>
      <c r="DL119" s="251">
        <v>83.74</v>
      </c>
      <c r="DM119" s="251">
        <v>86.27</v>
      </c>
      <c r="DN119" s="252">
        <v>77.959999999999994</v>
      </c>
      <c r="DO119" s="251">
        <v>74.489999999999995</v>
      </c>
      <c r="DP119" s="251">
        <v>82.34</v>
      </c>
      <c r="DQ119" s="251">
        <v>79.180000000000007</v>
      </c>
      <c r="DR119" s="251">
        <v>77.319999999999993</v>
      </c>
      <c r="DS119" s="251">
        <v>76.19</v>
      </c>
      <c r="DT119" s="256">
        <v>77.91</v>
      </c>
      <c r="DU119" s="251">
        <v>83.67</v>
      </c>
      <c r="DV119" s="251">
        <v>82.88</v>
      </c>
      <c r="DW119" s="251">
        <v>82.84</v>
      </c>
      <c r="DX119" s="251">
        <v>78.58</v>
      </c>
      <c r="DY119" s="251">
        <v>77.09</v>
      </c>
      <c r="DZ119" s="256">
        <v>81.010000000000005</v>
      </c>
      <c r="EA119" s="102"/>
      <c r="EB119" s="102"/>
      <c r="EC119" s="102"/>
      <c r="ED119" s="102"/>
      <c r="EE119" s="102"/>
      <c r="EF119" s="102"/>
      <c r="EG119" s="102"/>
      <c r="EH119" s="102"/>
      <c r="EI119" s="102"/>
      <c r="EJ119" s="102"/>
      <c r="EK119" s="102"/>
      <c r="EL119" s="102"/>
      <c r="EM119" s="102"/>
      <c r="EN119" s="102"/>
      <c r="EO119" s="102"/>
      <c r="EP119" s="102"/>
      <c r="EQ119" s="102"/>
      <c r="ER119" s="102"/>
      <c r="ES119" s="102"/>
      <c r="ET119" s="102"/>
      <c r="EU119" s="103"/>
    </row>
    <row r="120" spans="1:151" s="43" customFormat="1" ht="24.75" hidden="1" customHeight="1" x14ac:dyDescent="0.2">
      <c r="A120" s="95">
        <v>104</v>
      </c>
      <c r="B120" s="96">
        <v>11</v>
      </c>
      <c r="C120" s="97" t="s">
        <v>122</v>
      </c>
      <c r="D120" s="98" t="s">
        <v>157</v>
      </c>
      <c r="E120" s="99" t="s">
        <v>158</v>
      </c>
      <c r="F120" s="235">
        <v>78.849999999999994</v>
      </c>
      <c r="G120" s="244">
        <v>80.599999999999994</v>
      </c>
      <c r="H120" s="245">
        <v>78.739999999999995</v>
      </c>
      <c r="I120" s="244">
        <v>80.09</v>
      </c>
      <c r="J120" s="245">
        <v>76.34</v>
      </c>
      <c r="K120" s="244">
        <v>80.03</v>
      </c>
      <c r="L120" s="245">
        <v>78.73</v>
      </c>
      <c r="M120" s="244">
        <v>74.52</v>
      </c>
      <c r="N120" s="245">
        <v>77.099999999999994</v>
      </c>
      <c r="O120" s="246">
        <v>83.47</v>
      </c>
      <c r="P120" s="28"/>
      <c r="Q120" s="250">
        <v>76.489999999999995</v>
      </c>
      <c r="R120" s="251">
        <v>86.39</v>
      </c>
      <c r="S120" s="251">
        <v>72.33</v>
      </c>
      <c r="T120" s="251">
        <v>76.81</v>
      </c>
      <c r="U120" s="251">
        <v>80.569999999999993</v>
      </c>
      <c r="V120" s="252">
        <v>78.52</v>
      </c>
      <c r="W120" s="251">
        <v>77.349999999999994</v>
      </c>
      <c r="X120" s="251">
        <v>85.5</v>
      </c>
      <c r="Y120" s="251">
        <v>84.03</v>
      </c>
      <c r="Z120" s="251">
        <v>74.290000000000006</v>
      </c>
      <c r="AA120" s="251">
        <v>88.81</v>
      </c>
      <c r="AB120" s="251">
        <v>69.97</v>
      </c>
      <c r="AC120" s="252">
        <v>80.02</v>
      </c>
      <c r="AD120" s="251">
        <v>74.3</v>
      </c>
      <c r="AE120" s="251">
        <v>75.25</v>
      </c>
      <c r="AF120" s="251">
        <v>73.44</v>
      </c>
      <c r="AG120" s="251">
        <v>75.959999999999994</v>
      </c>
      <c r="AH120" s="251">
        <v>74.239999999999995</v>
      </c>
      <c r="AI120" s="252">
        <v>74.64</v>
      </c>
      <c r="AJ120" s="251">
        <v>85.45</v>
      </c>
      <c r="AK120" s="251">
        <v>77.48</v>
      </c>
      <c r="AL120" s="251">
        <v>83.9</v>
      </c>
      <c r="AM120" s="251">
        <v>81.13</v>
      </c>
      <c r="AN120" s="251">
        <v>78.44</v>
      </c>
      <c r="AO120" s="252">
        <v>81.28</v>
      </c>
      <c r="AP120" s="251">
        <v>82.89</v>
      </c>
      <c r="AQ120" s="251">
        <v>73.73</v>
      </c>
      <c r="AR120" s="251">
        <v>75.92</v>
      </c>
      <c r="AS120" s="251">
        <v>57.58</v>
      </c>
      <c r="AT120" s="252">
        <v>72.680000000000007</v>
      </c>
      <c r="AU120" s="251">
        <v>81.459999999999994</v>
      </c>
      <c r="AV120" s="251">
        <v>75.510000000000005</v>
      </c>
      <c r="AW120" s="251">
        <v>75.08</v>
      </c>
      <c r="AX120" s="251">
        <v>71.180000000000007</v>
      </c>
      <c r="AY120" s="251">
        <v>68.69</v>
      </c>
      <c r="AZ120" s="252">
        <v>74.400000000000006</v>
      </c>
      <c r="BA120" s="251">
        <v>75.31</v>
      </c>
      <c r="BB120" s="251">
        <v>73.95</v>
      </c>
      <c r="BC120" s="251">
        <v>72.83</v>
      </c>
      <c r="BD120" s="251">
        <v>74.38</v>
      </c>
      <c r="BE120" s="251">
        <v>83.52</v>
      </c>
      <c r="BF120" s="252">
        <v>76.03</v>
      </c>
      <c r="BG120" s="251">
        <v>87.17</v>
      </c>
      <c r="BH120" s="251">
        <v>89.25</v>
      </c>
      <c r="BI120" s="251">
        <v>84.42</v>
      </c>
      <c r="BJ120" s="251">
        <v>78.8</v>
      </c>
      <c r="BK120" s="251">
        <v>92.35</v>
      </c>
      <c r="BL120" s="252">
        <v>86.41</v>
      </c>
      <c r="BM120" s="251">
        <v>84</v>
      </c>
      <c r="BN120" s="251">
        <v>80.31</v>
      </c>
      <c r="BO120" s="251">
        <v>81.33</v>
      </c>
      <c r="BP120" s="251">
        <v>81.400000000000006</v>
      </c>
      <c r="BQ120" s="251">
        <v>76.959999999999994</v>
      </c>
      <c r="BR120" s="252">
        <v>80.819999999999993</v>
      </c>
      <c r="BS120" s="251">
        <v>80</v>
      </c>
      <c r="BT120" s="251">
        <v>80</v>
      </c>
      <c r="BU120" s="251">
        <v>80.95</v>
      </c>
      <c r="BV120" s="251">
        <v>75.27</v>
      </c>
      <c r="BW120" s="251">
        <v>79.94</v>
      </c>
      <c r="BX120" s="252">
        <v>79.23</v>
      </c>
      <c r="BY120" s="251">
        <v>81.59</v>
      </c>
      <c r="BZ120" s="251">
        <v>78.3</v>
      </c>
      <c r="CA120" s="251">
        <v>74.64</v>
      </c>
      <c r="CB120" s="251">
        <v>72.14</v>
      </c>
      <c r="CC120" s="251">
        <v>76.540000000000006</v>
      </c>
      <c r="CD120" s="252">
        <v>76.63</v>
      </c>
      <c r="CE120" s="251">
        <v>79.239999999999995</v>
      </c>
      <c r="CF120" s="251">
        <v>79.680000000000007</v>
      </c>
      <c r="CG120" s="251">
        <v>80.06</v>
      </c>
      <c r="CH120" s="251">
        <v>79.37</v>
      </c>
      <c r="CI120" s="251">
        <v>81.260000000000005</v>
      </c>
      <c r="CJ120" s="252">
        <v>79.92</v>
      </c>
      <c r="CK120" s="251">
        <v>78.5</v>
      </c>
      <c r="CL120" s="251">
        <v>79.25</v>
      </c>
      <c r="CM120" s="251">
        <v>88.4</v>
      </c>
      <c r="CN120" s="251">
        <v>71.12</v>
      </c>
      <c r="CO120" s="251">
        <v>79.06</v>
      </c>
      <c r="CP120" s="252">
        <v>79.290000000000006</v>
      </c>
      <c r="CQ120" s="251">
        <v>80.19</v>
      </c>
      <c r="CR120" s="251">
        <v>78.67</v>
      </c>
      <c r="CS120" s="251">
        <v>82.9</v>
      </c>
      <c r="CT120" s="251">
        <v>79.62</v>
      </c>
      <c r="CU120" s="251">
        <v>81.260000000000005</v>
      </c>
      <c r="CV120" s="252">
        <v>80.53</v>
      </c>
      <c r="CW120" s="251">
        <v>72.52</v>
      </c>
      <c r="CX120" s="251">
        <v>72.27</v>
      </c>
      <c r="CY120" s="251">
        <v>73.930000000000007</v>
      </c>
      <c r="CZ120" s="251">
        <v>70.349999999999994</v>
      </c>
      <c r="DA120" s="251">
        <v>77.709999999999994</v>
      </c>
      <c r="DB120" s="252">
        <v>73.349999999999994</v>
      </c>
      <c r="DC120" s="251"/>
      <c r="DD120" s="251"/>
      <c r="DE120" s="251"/>
      <c r="DF120" s="251"/>
      <c r="DG120" s="251"/>
      <c r="DH120" s="252"/>
      <c r="DI120" s="251">
        <v>77.41</v>
      </c>
      <c r="DJ120" s="251">
        <v>78.56</v>
      </c>
      <c r="DK120" s="251">
        <v>77.03</v>
      </c>
      <c r="DL120" s="251">
        <v>85.28</v>
      </c>
      <c r="DM120" s="251">
        <v>85.84</v>
      </c>
      <c r="DN120" s="252">
        <v>80.819999999999993</v>
      </c>
      <c r="DO120" s="251">
        <v>80.569999999999993</v>
      </c>
      <c r="DP120" s="251">
        <v>81.64</v>
      </c>
      <c r="DQ120" s="251">
        <v>82.85</v>
      </c>
      <c r="DR120" s="251">
        <v>80.95</v>
      </c>
      <c r="DS120" s="251">
        <v>81.08</v>
      </c>
      <c r="DT120" s="256">
        <v>81.42</v>
      </c>
      <c r="DU120" s="251">
        <v>83.47</v>
      </c>
      <c r="DV120" s="251">
        <v>84.09</v>
      </c>
      <c r="DW120" s="251">
        <v>82.07</v>
      </c>
      <c r="DX120" s="251">
        <v>79.56</v>
      </c>
      <c r="DY120" s="251">
        <v>79.12</v>
      </c>
      <c r="DZ120" s="256">
        <v>81.66</v>
      </c>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3"/>
    </row>
    <row r="121" spans="1:151" s="43" customFormat="1" ht="24.75" hidden="1" customHeight="1" x14ac:dyDescent="0.2">
      <c r="A121" s="95">
        <v>105</v>
      </c>
      <c r="B121" s="96">
        <v>11</v>
      </c>
      <c r="C121" s="97" t="s">
        <v>122</v>
      </c>
      <c r="D121" s="98" t="s">
        <v>161</v>
      </c>
      <c r="E121" s="99" t="s">
        <v>162</v>
      </c>
      <c r="F121" s="235">
        <v>74.39</v>
      </c>
      <c r="G121" s="244">
        <v>76.22</v>
      </c>
      <c r="H121" s="245">
        <v>73.760000000000005</v>
      </c>
      <c r="I121" s="244">
        <v>73.91</v>
      </c>
      <c r="J121" s="245">
        <v>72.19</v>
      </c>
      <c r="K121" s="244">
        <v>76.22</v>
      </c>
      <c r="L121" s="245">
        <v>74.010000000000005</v>
      </c>
      <c r="M121" s="244">
        <v>70.05</v>
      </c>
      <c r="N121" s="245">
        <v>72.48</v>
      </c>
      <c r="O121" s="246">
        <v>80.680000000000007</v>
      </c>
      <c r="P121" s="28"/>
      <c r="Q121" s="250">
        <v>69.760000000000005</v>
      </c>
      <c r="R121" s="251">
        <v>80.739999999999995</v>
      </c>
      <c r="S121" s="251">
        <v>64.56</v>
      </c>
      <c r="T121" s="251">
        <v>64.39</v>
      </c>
      <c r="U121" s="251">
        <v>75.849999999999994</v>
      </c>
      <c r="V121" s="252">
        <v>71.08</v>
      </c>
      <c r="W121" s="251">
        <v>70.12</v>
      </c>
      <c r="X121" s="251">
        <v>81.459999999999994</v>
      </c>
      <c r="Y121" s="251">
        <v>81.22</v>
      </c>
      <c r="Z121" s="251">
        <v>67.069999999999993</v>
      </c>
      <c r="AA121" s="251">
        <v>87.9</v>
      </c>
      <c r="AB121" s="251">
        <v>60.73</v>
      </c>
      <c r="AC121" s="252">
        <v>74.73</v>
      </c>
      <c r="AD121" s="251">
        <v>70.75</v>
      </c>
      <c r="AE121" s="251">
        <v>71.599999999999994</v>
      </c>
      <c r="AF121" s="251">
        <v>71.25</v>
      </c>
      <c r="AG121" s="251">
        <v>71.849999999999994</v>
      </c>
      <c r="AH121" s="251">
        <v>68.150000000000006</v>
      </c>
      <c r="AI121" s="252">
        <v>70.72</v>
      </c>
      <c r="AJ121" s="251">
        <v>81.010000000000005</v>
      </c>
      <c r="AK121" s="251">
        <v>70.239999999999995</v>
      </c>
      <c r="AL121" s="251">
        <v>81.709999999999994</v>
      </c>
      <c r="AM121" s="251">
        <v>77.5</v>
      </c>
      <c r="AN121" s="251">
        <v>75</v>
      </c>
      <c r="AO121" s="252">
        <v>77.069999999999993</v>
      </c>
      <c r="AP121" s="251">
        <v>80.239999999999995</v>
      </c>
      <c r="AQ121" s="251">
        <v>68.400000000000006</v>
      </c>
      <c r="AR121" s="251">
        <v>79.27</v>
      </c>
      <c r="AS121" s="251">
        <v>48.15</v>
      </c>
      <c r="AT121" s="252">
        <v>69.08</v>
      </c>
      <c r="AU121" s="251">
        <v>76.959999999999994</v>
      </c>
      <c r="AV121" s="251">
        <v>72.05</v>
      </c>
      <c r="AW121" s="251">
        <v>66.67</v>
      </c>
      <c r="AX121" s="251">
        <v>68.099999999999994</v>
      </c>
      <c r="AY121" s="251">
        <v>63.08</v>
      </c>
      <c r="AZ121" s="252">
        <v>69.37</v>
      </c>
      <c r="BA121" s="251">
        <v>70.5</v>
      </c>
      <c r="BB121" s="251">
        <v>67.11</v>
      </c>
      <c r="BC121" s="251">
        <v>68.42</v>
      </c>
      <c r="BD121" s="251">
        <v>70.86</v>
      </c>
      <c r="BE121" s="251">
        <v>82</v>
      </c>
      <c r="BF121" s="252">
        <v>71.86</v>
      </c>
      <c r="BG121" s="251">
        <v>85.9</v>
      </c>
      <c r="BH121" s="251">
        <v>87.65</v>
      </c>
      <c r="BI121" s="251">
        <v>78.23</v>
      </c>
      <c r="BJ121" s="251">
        <v>71.75</v>
      </c>
      <c r="BK121" s="251">
        <v>90.49</v>
      </c>
      <c r="BL121" s="252">
        <v>82.85</v>
      </c>
      <c r="BM121" s="251">
        <v>82.22</v>
      </c>
      <c r="BN121" s="251">
        <v>78.73</v>
      </c>
      <c r="BO121" s="251">
        <v>81.25</v>
      </c>
      <c r="BP121" s="251">
        <v>79.260000000000005</v>
      </c>
      <c r="BQ121" s="251">
        <v>73</v>
      </c>
      <c r="BR121" s="252">
        <v>78.900000000000006</v>
      </c>
      <c r="BS121" s="251">
        <v>75.95</v>
      </c>
      <c r="BT121" s="251">
        <v>75</v>
      </c>
      <c r="BU121" s="251">
        <v>75.8</v>
      </c>
      <c r="BV121" s="251">
        <v>68.400000000000006</v>
      </c>
      <c r="BW121" s="251">
        <v>72.680000000000007</v>
      </c>
      <c r="BX121" s="252">
        <v>73.55</v>
      </c>
      <c r="BY121" s="251">
        <v>74.569999999999993</v>
      </c>
      <c r="BZ121" s="251">
        <v>76.099999999999994</v>
      </c>
      <c r="CA121" s="251">
        <v>70.98</v>
      </c>
      <c r="CB121" s="251">
        <v>63.46</v>
      </c>
      <c r="CC121" s="251">
        <v>70.86</v>
      </c>
      <c r="CD121" s="252">
        <v>71.2</v>
      </c>
      <c r="CE121" s="251">
        <v>72.66</v>
      </c>
      <c r="CF121" s="251">
        <v>74.5</v>
      </c>
      <c r="CG121" s="251">
        <v>76</v>
      </c>
      <c r="CH121" s="251">
        <v>74.81</v>
      </c>
      <c r="CI121" s="251">
        <v>78.77</v>
      </c>
      <c r="CJ121" s="252">
        <v>75.36</v>
      </c>
      <c r="CK121" s="251">
        <v>70.63</v>
      </c>
      <c r="CL121" s="251">
        <v>75.8</v>
      </c>
      <c r="CM121" s="251">
        <v>82.25</v>
      </c>
      <c r="CN121" s="251">
        <v>69.87</v>
      </c>
      <c r="CO121" s="251">
        <v>74.25</v>
      </c>
      <c r="CP121" s="252">
        <v>74.59</v>
      </c>
      <c r="CQ121" s="251">
        <v>78.52</v>
      </c>
      <c r="CR121" s="251">
        <v>77.72</v>
      </c>
      <c r="CS121" s="251">
        <v>81.5</v>
      </c>
      <c r="CT121" s="251">
        <v>73.5</v>
      </c>
      <c r="CU121" s="251">
        <v>81.27</v>
      </c>
      <c r="CV121" s="252">
        <v>78.5</v>
      </c>
      <c r="CW121" s="251">
        <v>68.75</v>
      </c>
      <c r="CX121" s="251">
        <v>68.97</v>
      </c>
      <c r="CY121" s="251">
        <v>71.25</v>
      </c>
      <c r="CZ121" s="251">
        <v>67.849999999999994</v>
      </c>
      <c r="DA121" s="251">
        <v>72.05</v>
      </c>
      <c r="DB121" s="252">
        <v>69.77</v>
      </c>
      <c r="DC121" s="251"/>
      <c r="DD121" s="251"/>
      <c r="DE121" s="251"/>
      <c r="DF121" s="251"/>
      <c r="DG121" s="251"/>
      <c r="DH121" s="252"/>
      <c r="DI121" s="251">
        <v>69.63</v>
      </c>
      <c r="DJ121" s="251">
        <v>75.31</v>
      </c>
      <c r="DK121" s="251">
        <v>71.459999999999994</v>
      </c>
      <c r="DL121" s="251">
        <v>84.2</v>
      </c>
      <c r="DM121" s="251">
        <v>83.75</v>
      </c>
      <c r="DN121" s="252">
        <v>76.84</v>
      </c>
      <c r="DO121" s="251">
        <v>75.61</v>
      </c>
      <c r="DP121" s="251">
        <v>78.27</v>
      </c>
      <c r="DQ121" s="251">
        <v>75.61</v>
      </c>
      <c r="DR121" s="251">
        <v>74.94</v>
      </c>
      <c r="DS121" s="251">
        <v>73.58</v>
      </c>
      <c r="DT121" s="256">
        <v>75.599999999999994</v>
      </c>
      <c r="DU121" s="251">
        <v>78.290000000000006</v>
      </c>
      <c r="DV121" s="251">
        <v>77.56</v>
      </c>
      <c r="DW121" s="251">
        <v>80.739999999999995</v>
      </c>
      <c r="DX121" s="251">
        <v>75.849999999999994</v>
      </c>
      <c r="DY121" s="251">
        <v>71.22</v>
      </c>
      <c r="DZ121" s="256">
        <v>76.72</v>
      </c>
      <c r="EA121" s="102"/>
      <c r="EB121" s="102"/>
      <c r="EC121" s="102"/>
      <c r="ED121" s="102"/>
      <c r="EE121" s="102"/>
      <c r="EF121" s="102"/>
      <c r="EG121" s="102"/>
      <c r="EH121" s="102"/>
      <c r="EI121" s="102"/>
      <c r="EJ121" s="102"/>
      <c r="EK121" s="102"/>
      <c r="EL121" s="102"/>
      <c r="EM121" s="102"/>
      <c r="EN121" s="102"/>
      <c r="EO121" s="102"/>
      <c r="EP121" s="102"/>
      <c r="EQ121" s="102"/>
      <c r="ER121" s="102"/>
      <c r="ES121" s="102"/>
      <c r="ET121" s="102"/>
      <c r="EU121" s="103"/>
    </row>
    <row r="122" spans="1:151" s="43" customFormat="1" ht="24.75" hidden="1" customHeight="1" x14ac:dyDescent="0.2">
      <c r="A122" s="95">
        <v>106</v>
      </c>
      <c r="B122" s="96">
        <v>11</v>
      </c>
      <c r="C122" s="97" t="s">
        <v>122</v>
      </c>
      <c r="D122" s="98" t="s">
        <v>165</v>
      </c>
      <c r="E122" s="99" t="s">
        <v>166</v>
      </c>
      <c r="F122" s="235">
        <v>82.27</v>
      </c>
      <c r="G122" s="244">
        <v>85.26</v>
      </c>
      <c r="H122" s="245">
        <v>84.1</v>
      </c>
      <c r="I122" s="244">
        <v>79.349999999999994</v>
      </c>
      <c r="J122" s="245">
        <v>81.040000000000006</v>
      </c>
      <c r="K122" s="244">
        <v>86.17</v>
      </c>
      <c r="L122" s="245">
        <v>82.52</v>
      </c>
      <c r="M122" s="244">
        <v>81.83</v>
      </c>
      <c r="N122" s="245">
        <v>75.13</v>
      </c>
      <c r="O122" s="246">
        <v>85</v>
      </c>
      <c r="P122" s="28"/>
      <c r="Q122" s="250">
        <v>74.52</v>
      </c>
      <c r="R122" s="251">
        <v>82.27</v>
      </c>
      <c r="S122" s="251">
        <v>64.23</v>
      </c>
      <c r="T122" s="251">
        <v>66.069999999999993</v>
      </c>
      <c r="U122" s="251">
        <v>82.44</v>
      </c>
      <c r="V122" s="252">
        <v>73.94</v>
      </c>
      <c r="W122" s="251">
        <v>69.489999999999995</v>
      </c>
      <c r="X122" s="251">
        <v>86.46</v>
      </c>
      <c r="Y122" s="251">
        <v>86.01</v>
      </c>
      <c r="Z122" s="251">
        <v>66.319999999999993</v>
      </c>
      <c r="AA122" s="251">
        <v>90.49</v>
      </c>
      <c r="AB122" s="251">
        <v>61.52</v>
      </c>
      <c r="AC122" s="252">
        <v>76.790000000000006</v>
      </c>
      <c r="AD122" s="251">
        <v>81.099999999999994</v>
      </c>
      <c r="AE122" s="251">
        <v>82.59</v>
      </c>
      <c r="AF122" s="251">
        <v>83.51</v>
      </c>
      <c r="AG122" s="251">
        <v>84.99</v>
      </c>
      <c r="AH122" s="251">
        <v>82.91</v>
      </c>
      <c r="AI122" s="252">
        <v>83.02</v>
      </c>
      <c r="AJ122" s="251">
        <v>90.95</v>
      </c>
      <c r="AK122" s="251">
        <v>83.53</v>
      </c>
      <c r="AL122" s="251">
        <v>88.43</v>
      </c>
      <c r="AM122" s="251">
        <v>87.25</v>
      </c>
      <c r="AN122" s="251">
        <v>80.31</v>
      </c>
      <c r="AO122" s="252">
        <v>86.11</v>
      </c>
      <c r="AP122" s="251">
        <v>84.07</v>
      </c>
      <c r="AQ122" s="251">
        <v>76.23</v>
      </c>
      <c r="AR122" s="251">
        <v>78.97</v>
      </c>
      <c r="AS122" s="251">
        <v>50.62</v>
      </c>
      <c r="AT122" s="252">
        <v>72.63</v>
      </c>
      <c r="AU122" s="251">
        <v>85.95</v>
      </c>
      <c r="AV122" s="251">
        <v>84.17</v>
      </c>
      <c r="AW122" s="251">
        <v>82.61</v>
      </c>
      <c r="AX122" s="251">
        <v>77.150000000000006</v>
      </c>
      <c r="AY122" s="251">
        <v>73.099999999999994</v>
      </c>
      <c r="AZ122" s="252">
        <v>80.64</v>
      </c>
      <c r="BA122" s="251">
        <v>81.41</v>
      </c>
      <c r="BB122" s="251">
        <v>78.040000000000006</v>
      </c>
      <c r="BC122" s="251">
        <v>79.03</v>
      </c>
      <c r="BD122" s="251">
        <v>78.39</v>
      </c>
      <c r="BE122" s="251">
        <v>86.72</v>
      </c>
      <c r="BF122" s="252">
        <v>80.73</v>
      </c>
      <c r="BG122" s="251">
        <v>88.43</v>
      </c>
      <c r="BH122" s="251">
        <v>90.68</v>
      </c>
      <c r="BI122" s="251">
        <v>81.28</v>
      </c>
      <c r="BJ122" s="251">
        <v>79.760000000000005</v>
      </c>
      <c r="BK122" s="251">
        <v>90.62</v>
      </c>
      <c r="BL122" s="252">
        <v>86.18</v>
      </c>
      <c r="BM122" s="251">
        <v>88.16</v>
      </c>
      <c r="BN122" s="251">
        <v>87.22</v>
      </c>
      <c r="BO122" s="251">
        <v>87.22</v>
      </c>
      <c r="BP122" s="251">
        <v>87.37</v>
      </c>
      <c r="BQ122" s="251">
        <v>79.849999999999994</v>
      </c>
      <c r="BR122" s="252">
        <v>85.98</v>
      </c>
      <c r="BS122" s="251">
        <v>86.55</v>
      </c>
      <c r="BT122" s="251">
        <v>86.73</v>
      </c>
      <c r="BU122" s="251">
        <v>88.1</v>
      </c>
      <c r="BV122" s="251">
        <v>84.11</v>
      </c>
      <c r="BW122" s="251">
        <v>86.31</v>
      </c>
      <c r="BX122" s="252">
        <v>86.36</v>
      </c>
      <c r="BY122" s="251">
        <v>84.51</v>
      </c>
      <c r="BZ122" s="251">
        <v>82.62</v>
      </c>
      <c r="CA122" s="251">
        <v>78.98</v>
      </c>
      <c r="CB122" s="251">
        <v>75.959999999999994</v>
      </c>
      <c r="CC122" s="251">
        <v>80.89</v>
      </c>
      <c r="CD122" s="252">
        <v>80.599999999999994</v>
      </c>
      <c r="CE122" s="251">
        <v>85.23</v>
      </c>
      <c r="CF122" s="251">
        <v>85.74</v>
      </c>
      <c r="CG122" s="251">
        <v>85.11</v>
      </c>
      <c r="CH122" s="251">
        <v>83.32</v>
      </c>
      <c r="CI122" s="251">
        <v>82.7</v>
      </c>
      <c r="CJ122" s="252">
        <v>84.42</v>
      </c>
      <c r="CK122" s="251">
        <v>82.84</v>
      </c>
      <c r="CL122" s="251">
        <v>83.35</v>
      </c>
      <c r="CM122" s="251">
        <v>91.05</v>
      </c>
      <c r="CN122" s="251">
        <v>79.819999999999993</v>
      </c>
      <c r="CO122" s="251">
        <v>83.53</v>
      </c>
      <c r="CP122" s="252">
        <v>84.13</v>
      </c>
      <c r="CQ122" s="251">
        <v>86.24</v>
      </c>
      <c r="CR122" s="251">
        <v>79.78</v>
      </c>
      <c r="CS122" s="251">
        <v>86.45</v>
      </c>
      <c r="CT122" s="251">
        <v>82.05</v>
      </c>
      <c r="CU122" s="251">
        <v>84.57</v>
      </c>
      <c r="CV122" s="252">
        <v>83.82</v>
      </c>
      <c r="CW122" s="251">
        <v>77.25</v>
      </c>
      <c r="CX122" s="251">
        <v>74.44</v>
      </c>
      <c r="CY122" s="251">
        <v>77.34</v>
      </c>
      <c r="CZ122" s="251">
        <v>76.3</v>
      </c>
      <c r="DA122" s="251">
        <v>84.24</v>
      </c>
      <c r="DB122" s="252">
        <v>77.930000000000007</v>
      </c>
      <c r="DC122" s="251"/>
      <c r="DD122" s="251"/>
      <c r="DE122" s="251"/>
      <c r="DF122" s="251"/>
      <c r="DG122" s="251"/>
      <c r="DH122" s="252"/>
      <c r="DI122" s="251">
        <v>82.92</v>
      </c>
      <c r="DJ122" s="251">
        <v>83.08</v>
      </c>
      <c r="DK122" s="251">
        <v>82.02</v>
      </c>
      <c r="DL122" s="251">
        <v>86.48</v>
      </c>
      <c r="DM122" s="251">
        <v>87.7</v>
      </c>
      <c r="DN122" s="252">
        <v>84.44</v>
      </c>
      <c r="DO122" s="251">
        <v>84.76</v>
      </c>
      <c r="DP122" s="251">
        <v>90.04</v>
      </c>
      <c r="DQ122" s="251">
        <v>88.74</v>
      </c>
      <c r="DR122" s="251">
        <v>86.99</v>
      </c>
      <c r="DS122" s="251">
        <v>86.64</v>
      </c>
      <c r="DT122" s="256">
        <v>87.44</v>
      </c>
      <c r="DU122" s="251">
        <v>85.25</v>
      </c>
      <c r="DV122" s="251">
        <v>85.67</v>
      </c>
      <c r="DW122" s="251">
        <v>84.38</v>
      </c>
      <c r="DX122" s="251">
        <v>83.26</v>
      </c>
      <c r="DY122" s="251">
        <v>85.12</v>
      </c>
      <c r="DZ122" s="256">
        <v>84.74</v>
      </c>
      <c r="EA122" s="102"/>
      <c r="EB122" s="102"/>
      <c r="EC122" s="102"/>
      <c r="ED122" s="102"/>
      <c r="EE122" s="102"/>
      <c r="EF122" s="102"/>
      <c r="EG122" s="102"/>
      <c r="EH122" s="102"/>
      <c r="EI122" s="102"/>
      <c r="EJ122" s="102"/>
      <c r="EK122" s="102"/>
      <c r="EL122" s="102"/>
      <c r="EM122" s="102"/>
      <c r="EN122" s="102"/>
      <c r="EO122" s="102"/>
      <c r="EP122" s="102"/>
      <c r="EQ122" s="102"/>
      <c r="ER122" s="102"/>
      <c r="ES122" s="102"/>
      <c r="ET122" s="102"/>
      <c r="EU122" s="103"/>
    </row>
    <row r="123" spans="1:151" s="43" customFormat="1" ht="24.75" customHeight="1" x14ac:dyDescent="0.2">
      <c r="A123" s="95">
        <v>107</v>
      </c>
      <c r="B123" s="96">
        <v>12</v>
      </c>
      <c r="C123" s="97" t="s">
        <v>574</v>
      </c>
      <c r="D123" s="98">
        <v>0</v>
      </c>
      <c r="E123" s="304" t="s">
        <v>167</v>
      </c>
      <c r="F123" s="235">
        <v>76.09</v>
      </c>
      <c r="G123" s="244">
        <v>78.150000000000006</v>
      </c>
      <c r="H123" s="245">
        <v>74.989999999999995</v>
      </c>
      <c r="I123" s="244">
        <v>77.680000000000007</v>
      </c>
      <c r="J123" s="245">
        <v>73.459999999999994</v>
      </c>
      <c r="K123" s="244">
        <v>77.77</v>
      </c>
      <c r="L123" s="245">
        <v>75.67</v>
      </c>
      <c r="M123" s="244">
        <v>72.569999999999993</v>
      </c>
      <c r="N123" s="245">
        <v>75.680000000000007</v>
      </c>
      <c r="O123" s="246">
        <v>78.84</v>
      </c>
      <c r="P123" s="28"/>
      <c r="Q123" s="250">
        <v>76.760000000000005</v>
      </c>
      <c r="R123" s="251">
        <v>83.21</v>
      </c>
      <c r="S123" s="251">
        <v>73.86</v>
      </c>
      <c r="T123" s="251">
        <v>74.45</v>
      </c>
      <c r="U123" s="251">
        <v>79.05</v>
      </c>
      <c r="V123" s="252">
        <v>77.47</v>
      </c>
      <c r="W123" s="251">
        <v>71.040000000000006</v>
      </c>
      <c r="X123" s="251">
        <v>82.02</v>
      </c>
      <c r="Y123" s="251">
        <v>81.13</v>
      </c>
      <c r="Z123" s="251">
        <v>80.53</v>
      </c>
      <c r="AA123" s="251">
        <v>86.97</v>
      </c>
      <c r="AB123" s="251">
        <v>66.12</v>
      </c>
      <c r="AC123" s="252">
        <v>78</v>
      </c>
      <c r="AD123" s="251">
        <v>74.290000000000006</v>
      </c>
      <c r="AE123" s="251">
        <v>71.55</v>
      </c>
      <c r="AF123" s="251">
        <v>71.72</v>
      </c>
      <c r="AG123" s="251">
        <v>73.849999999999994</v>
      </c>
      <c r="AH123" s="251">
        <v>71.38</v>
      </c>
      <c r="AI123" s="252">
        <v>72.56</v>
      </c>
      <c r="AJ123" s="251">
        <v>86.79</v>
      </c>
      <c r="AK123" s="251">
        <v>77.319999999999993</v>
      </c>
      <c r="AL123" s="251">
        <v>79.2</v>
      </c>
      <c r="AM123" s="251">
        <v>80.59</v>
      </c>
      <c r="AN123" s="251">
        <v>75.709999999999994</v>
      </c>
      <c r="AO123" s="252">
        <v>79.930000000000007</v>
      </c>
      <c r="AP123" s="251">
        <v>79.930000000000007</v>
      </c>
      <c r="AQ123" s="251">
        <v>76.650000000000006</v>
      </c>
      <c r="AR123" s="251">
        <v>74.45</v>
      </c>
      <c r="AS123" s="251">
        <v>57.28</v>
      </c>
      <c r="AT123" s="252">
        <v>72.19</v>
      </c>
      <c r="AU123" s="251">
        <v>77.650000000000006</v>
      </c>
      <c r="AV123" s="251">
        <v>73.33</v>
      </c>
      <c r="AW123" s="251">
        <v>72.150000000000006</v>
      </c>
      <c r="AX123" s="251">
        <v>70.61</v>
      </c>
      <c r="AY123" s="251">
        <v>69.010000000000005</v>
      </c>
      <c r="AZ123" s="252">
        <v>72.569999999999993</v>
      </c>
      <c r="BA123" s="251">
        <v>71.430000000000007</v>
      </c>
      <c r="BB123" s="251">
        <v>70.430000000000007</v>
      </c>
      <c r="BC123" s="251">
        <v>69.260000000000005</v>
      </c>
      <c r="BD123" s="251">
        <v>70.25</v>
      </c>
      <c r="BE123" s="251">
        <v>78.53</v>
      </c>
      <c r="BF123" s="252">
        <v>72</v>
      </c>
      <c r="BG123" s="251">
        <v>82.89</v>
      </c>
      <c r="BH123" s="251">
        <v>84.29</v>
      </c>
      <c r="BI123" s="251">
        <v>76.62</v>
      </c>
      <c r="BJ123" s="251">
        <v>73.650000000000006</v>
      </c>
      <c r="BK123" s="251">
        <v>88.66</v>
      </c>
      <c r="BL123" s="252">
        <v>81.239999999999995</v>
      </c>
      <c r="BM123" s="251">
        <v>77.64</v>
      </c>
      <c r="BN123" s="251">
        <v>77.7</v>
      </c>
      <c r="BO123" s="251">
        <v>79.47</v>
      </c>
      <c r="BP123" s="251">
        <v>80.03</v>
      </c>
      <c r="BQ123" s="251">
        <v>75.56</v>
      </c>
      <c r="BR123" s="252">
        <v>78.09</v>
      </c>
      <c r="BS123" s="251">
        <v>76.849999999999994</v>
      </c>
      <c r="BT123" s="251">
        <v>78.03</v>
      </c>
      <c r="BU123" s="251">
        <v>79.52</v>
      </c>
      <c r="BV123" s="251">
        <v>74.67</v>
      </c>
      <c r="BW123" s="251">
        <v>78.209999999999994</v>
      </c>
      <c r="BX123" s="252">
        <v>77.459999999999994</v>
      </c>
      <c r="BY123" s="251">
        <v>77.400000000000006</v>
      </c>
      <c r="BZ123" s="251">
        <v>75.19</v>
      </c>
      <c r="CA123" s="251">
        <v>72.63</v>
      </c>
      <c r="CB123" s="251">
        <v>67.38</v>
      </c>
      <c r="CC123" s="251">
        <v>73.12</v>
      </c>
      <c r="CD123" s="252">
        <v>73.16</v>
      </c>
      <c r="CE123" s="251">
        <v>78.05</v>
      </c>
      <c r="CF123" s="251">
        <v>75.88</v>
      </c>
      <c r="CG123" s="251">
        <v>76.3</v>
      </c>
      <c r="CH123" s="251">
        <v>75.94</v>
      </c>
      <c r="CI123" s="251">
        <v>75.63</v>
      </c>
      <c r="CJ123" s="252">
        <v>76.36</v>
      </c>
      <c r="CK123" s="251">
        <v>77.290000000000006</v>
      </c>
      <c r="CL123" s="251">
        <v>75.8</v>
      </c>
      <c r="CM123" s="251">
        <v>86.75</v>
      </c>
      <c r="CN123" s="251">
        <v>68.98</v>
      </c>
      <c r="CO123" s="251">
        <v>78.06</v>
      </c>
      <c r="CP123" s="252">
        <v>77.400000000000006</v>
      </c>
      <c r="CQ123" s="251">
        <v>78.739999999999995</v>
      </c>
      <c r="CR123" s="251">
        <v>73.349999999999994</v>
      </c>
      <c r="CS123" s="251">
        <v>77.989999999999995</v>
      </c>
      <c r="CT123" s="251">
        <v>75.040000000000006</v>
      </c>
      <c r="CU123" s="251">
        <v>77.09</v>
      </c>
      <c r="CV123" s="252">
        <v>76.44</v>
      </c>
      <c r="CW123" s="251">
        <v>68.42</v>
      </c>
      <c r="CX123" s="251">
        <v>66.81</v>
      </c>
      <c r="CY123" s="251">
        <v>69.180000000000007</v>
      </c>
      <c r="CZ123" s="251">
        <v>66.650000000000006</v>
      </c>
      <c r="DA123" s="251">
        <v>76.48</v>
      </c>
      <c r="DB123" s="252">
        <v>69.52</v>
      </c>
      <c r="DC123" s="251">
        <v>74.819999999999993</v>
      </c>
      <c r="DD123" s="251">
        <v>75.84</v>
      </c>
      <c r="DE123" s="251">
        <v>75.819999999999993</v>
      </c>
      <c r="DF123" s="251">
        <v>74.39</v>
      </c>
      <c r="DG123" s="251">
        <v>73.58</v>
      </c>
      <c r="DH123" s="252">
        <v>74.89</v>
      </c>
      <c r="DI123" s="251">
        <v>75</v>
      </c>
      <c r="DJ123" s="251">
        <v>75.56</v>
      </c>
      <c r="DK123" s="251">
        <v>74.150000000000006</v>
      </c>
      <c r="DL123" s="251">
        <v>82.22</v>
      </c>
      <c r="DM123" s="251">
        <v>83.88</v>
      </c>
      <c r="DN123" s="252">
        <v>78.17</v>
      </c>
      <c r="DO123" s="251">
        <v>75.67</v>
      </c>
      <c r="DP123" s="251">
        <v>81.08</v>
      </c>
      <c r="DQ123" s="251">
        <v>79.81</v>
      </c>
      <c r="DR123" s="251">
        <v>75.75</v>
      </c>
      <c r="DS123" s="251">
        <v>77.47</v>
      </c>
      <c r="DT123" s="256">
        <v>77.959999999999994</v>
      </c>
      <c r="DU123" s="251">
        <v>76.75</v>
      </c>
      <c r="DV123" s="251">
        <v>78.680000000000007</v>
      </c>
      <c r="DW123" s="251">
        <v>79.760000000000005</v>
      </c>
      <c r="DX123" s="251">
        <v>77.02</v>
      </c>
      <c r="DY123" s="251">
        <v>77.290000000000006</v>
      </c>
      <c r="DZ123" s="256">
        <v>77.900000000000006</v>
      </c>
      <c r="EA123" s="102"/>
      <c r="EB123" s="102"/>
      <c r="EC123" s="102"/>
      <c r="ED123" s="102"/>
      <c r="EE123" s="102"/>
      <c r="EF123" s="102"/>
      <c r="EG123" s="102"/>
      <c r="EH123" s="102"/>
      <c r="EI123" s="102"/>
      <c r="EJ123" s="102"/>
      <c r="EK123" s="102"/>
      <c r="EL123" s="102"/>
      <c r="EM123" s="102"/>
      <c r="EN123" s="102"/>
      <c r="EO123" s="102"/>
      <c r="EP123" s="102"/>
      <c r="EQ123" s="102"/>
      <c r="ER123" s="102"/>
      <c r="ES123" s="102"/>
      <c r="ET123" s="102"/>
      <c r="EU123" s="103"/>
    </row>
    <row r="124" spans="1:151" s="43" customFormat="1" ht="24.75" hidden="1" customHeight="1" x14ac:dyDescent="0.2">
      <c r="A124" s="95">
        <v>108</v>
      </c>
      <c r="B124" s="96">
        <v>12</v>
      </c>
      <c r="C124" s="97" t="s">
        <v>574</v>
      </c>
      <c r="D124" s="98" t="s">
        <v>18</v>
      </c>
      <c r="E124" s="99" t="s">
        <v>168</v>
      </c>
      <c r="F124" s="235">
        <v>77.91</v>
      </c>
      <c r="G124" s="244">
        <v>79.400000000000006</v>
      </c>
      <c r="H124" s="245">
        <v>77.86</v>
      </c>
      <c r="I124" s="244">
        <v>79.06</v>
      </c>
      <c r="J124" s="245">
        <v>75.650000000000006</v>
      </c>
      <c r="K124" s="244">
        <v>79.88</v>
      </c>
      <c r="L124" s="245">
        <v>77.78</v>
      </c>
      <c r="M124" s="244">
        <v>73.88</v>
      </c>
      <c r="N124" s="245">
        <v>77.349999999999994</v>
      </c>
      <c r="O124" s="246">
        <v>80.27</v>
      </c>
      <c r="P124" s="28"/>
      <c r="Q124" s="250">
        <v>77.84</v>
      </c>
      <c r="R124" s="251">
        <v>82.36</v>
      </c>
      <c r="S124" s="251">
        <v>75.27</v>
      </c>
      <c r="T124" s="251">
        <v>75.95</v>
      </c>
      <c r="U124" s="251">
        <v>79.180000000000007</v>
      </c>
      <c r="V124" s="252">
        <v>78.099999999999994</v>
      </c>
      <c r="W124" s="251">
        <v>73.290000000000006</v>
      </c>
      <c r="X124" s="251">
        <v>83.42</v>
      </c>
      <c r="Y124" s="251">
        <v>81.22</v>
      </c>
      <c r="Z124" s="251">
        <v>82.13</v>
      </c>
      <c r="AA124" s="251">
        <v>87.81</v>
      </c>
      <c r="AB124" s="251">
        <v>68.67</v>
      </c>
      <c r="AC124" s="252">
        <v>79.52</v>
      </c>
      <c r="AD124" s="251">
        <v>73.42</v>
      </c>
      <c r="AE124" s="251">
        <v>74.48</v>
      </c>
      <c r="AF124" s="251">
        <v>71.64</v>
      </c>
      <c r="AG124" s="251">
        <v>73.56</v>
      </c>
      <c r="AH124" s="251">
        <v>74.25</v>
      </c>
      <c r="AI124" s="252">
        <v>73.47</v>
      </c>
      <c r="AJ124" s="251">
        <v>85.66</v>
      </c>
      <c r="AK124" s="251">
        <v>78.650000000000006</v>
      </c>
      <c r="AL124" s="251">
        <v>80.790000000000006</v>
      </c>
      <c r="AM124" s="251">
        <v>80</v>
      </c>
      <c r="AN124" s="251">
        <v>78.92</v>
      </c>
      <c r="AO124" s="252">
        <v>80.819999999999993</v>
      </c>
      <c r="AP124" s="251">
        <v>80.400000000000006</v>
      </c>
      <c r="AQ124" s="251">
        <v>76.55</v>
      </c>
      <c r="AR124" s="251">
        <v>77.7</v>
      </c>
      <c r="AS124" s="251">
        <v>61.27</v>
      </c>
      <c r="AT124" s="252">
        <v>74.12</v>
      </c>
      <c r="AU124" s="251">
        <v>77.930000000000007</v>
      </c>
      <c r="AV124" s="251">
        <v>73.650000000000006</v>
      </c>
      <c r="AW124" s="251">
        <v>74.34</v>
      </c>
      <c r="AX124" s="251">
        <v>73.19</v>
      </c>
      <c r="AY124" s="251">
        <v>72.34</v>
      </c>
      <c r="AZ124" s="252">
        <v>74.3</v>
      </c>
      <c r="BA124" s="251">
        <v>77.459999999999994</v>
      </c>
      <c r="BB124" s="251">
        <v>72.78</v>
      </c>
      <c r="BC124" s="251">
        <v>73.19</v>
      </c>
      <c r="BD124" s="251">
        <v>72.239999999999995</v>
      </c>
      <c r="BE124" s="251">
        <v>80.69</v>
      </c>
      <c r="BF124" s="252">
        <v>75.27</v>
      </c>
      <c r="BG124" s="251">
        <v>83.09</v>
      </c>
      <c r="BH124" s="251">
        <v>84.73</v>
      </c>
      <c r="BI124" s="251">
        <v>79.86</v>
      </c>
      <c r="BJ124" s="251">
        <v>75.75</v>
      </c>
      <c r="BK124" s="251">
        <v>87.7</v>
      </c>
      <c r="BL124" s="252">
        <v>82.25</v>
      </c>
      <c r="BM124" s="251">
        <v>81.42</v>
      </c>
      <c r="BN124" s="251">
        <v>80</v>
      </c>
      <c r="BO124" s="251">
        <v>81.39</v>
      </c>
      <c r="BP124" s="251">
        <v>79.45</v>
      </c>
      <c r="BQ124" s="251">
        <v>78.290000000000006</v>
      </c>
      <c r="BR124" s="252">
        <v>80.11</v>
      </c>
      <c r="BS124" s="251">
        <v>78.34</v>
      </c>
      <c r="BT124" s="251">
        <v>80</v>
      </c>
      <c r="BU124" s="251">
        <v>80.680000000000007</v>
      </c>
      <c r="BV124" s="251">
        <v>76.83</v>
      </c>
      <c r="BW124" s="251">
        <v>82.34</v>
      </c>
      <c r="BX124" s="252">
        <v>79.64</v>
      </c>
      <c r="BY124" s="251">
        <v>78.930000000000007</v>
      </c>
      <c r="BZ124" s="251">
        <v>77.97</v>
      </c>
      <c r="CA124" s="251">
        <v>75.8</v>
      </c>
      <c r="CB124" s="251">
        <v>70.819999999999993</v>
      </c>
      <c r="CC124" s="251">
        <v>76.28</v>
      </c>
      <c r="CD124" s="252">
        <v>75.98</v>
      </c>
      <c r="CE124" s="251">
        <v>80.8</v>
      </c>
      <c r="CF124" s="251">
        <v>76.89</v>
      </c>
      <c r="CG124" s="251">
        <v>76.44</v>
      </c>
      <c r="CH124" s="251">
        <v>77.569999999999993</v>
      </c>
      <c r="CI124" s="251">
        <v>78</v>
      </c>
      <c r="CJ124" s="252">
        <v>77.95</v>
      </c>
      <c r="CK124" s="251">
        <v>79.069999999999993</v>
      </c>
      <c r="CL124" s="251">
        <v>77.14</v>
      </c>
      <c r="CM124" s="251">
        <v>85.5</v>
      </c>
      <c r="CN124" s="251">
        <v>73.64</v>
      </c>
      <c r="CO124" s="251">
        <v>80.27</v>
      </c>
      <c r="CP124" s="252">
        <v>79.11</v>
      </c>
      <c r="CQ124" s="251">
        <v>79.59</v>
      </c>
      <c r="CR124" s="251">
        <v>76.19</v>
      </c>
      <c r="CS124" s="251">
        <v>80.959999999999994</v>
      </c>
      <c r="CT124" s="251">
        <v>76.989999999999995</v>
      </c>
      <c r="CU124" s="251">
        <v>77.7</v>
      </c>
      <c r="CV124" s="252">
        <v>78.28</v>
      </c>
      <c r="CW124" s="251">
        <v>71.56</v>
      </c>
      <c r="CX124" s="251">
        <v>69.66</v>
      </c>
      <c r="CY124" s="251">
        <v>72.83</v>
      </c>
      <c r="CZ124" s="251">
        <v>70.2</v>
      </c>
      <c r="DA124" s="251">
        <v>76.489999999999995</v>
      </c>
      <c r="DB124" s="252">
        <v>72.150000000000006</v>
      </c>
      <c r="DC124" s="251">
        <v>76.39</v>
      </c>
      <c r="DD124" s="251">
        <v>76.81</v>
      </c>
      <c r="DE124" s="251">
        <v>75.239999999999995</v>
      </c>
      <c r="DF124" s="251">
        <v>74.89</v>
      </c>
      <c r="DG124" s="251">
        <v>74.25</v>
      </c>
      <c r="DH124" s="252">
        <v>75.52</v>
      </c>
      <c r="DI124" s="251">
        <v>78.64</v>
      </c>
      <c r="DJ124" s="251">
        <v>77.05</v>
      </c>
      <c r="DK124" s="251">
        <v>74.459999999999994</v>
      </c>
      <c r="DL124" s="251">
        <v>84.46</v>
      </c>
      <c r="DM124" s="251">
        <v>83.27</v>
      </c>
      <c r="DN124" s="252">
        <v>79.569999999999993</v>
      </c>
      <c r="DO124" s="251">
        <v>80.14</v>
      </c>
      <c r="DP124" s="251">
        <v>82.27</v>
      </c>
      <c r="DQ124" s="251">
        <v>80.42</v>
      </c>
      <c r="DR124" s="251">
        <v>78.77</v>
      </c>
      <c r="DS124" s="251">
        <v>80.680000000000007</v>
      </c>
      <c r="DT124" s="256">
        <v>80.45</v>
      </c>
      <c r="DU124" s="251">
        <v>79.59</v>
      </c>
      <c r="DV124" s="251">
        <v>80.95</v>
      </c>
      <c r="DW124" s="251">
        <v>80.680000000000007</v>
      </c>
      <c r="DX124" s="251">
        <v>79.319999999999993</v>
      </c>
      <c r="DY124" s="251">
        <v>79.59</v>
      </c>
      <c r="DZ124" s="256">
        <v>80.03</v>
      </c>
      <c r="EA124" s="102"/>
      <c r="EB124" s="102"/>
      <c r="EC124" s="102"/>
      <c r="ED124" s="102"/>
      <c r="EE124" s="102"/>
      <c r="EF124" s="102"/>
      <c r="EG124" s="102"/>
      <c r="EH124" s="102"/>
      <c r="EI124" s="102"/>
      <c r="EJ124" s="102"/>
      <c r="EK124" s="102"/>
      <c r="EL124" s="102"/>
      <c r="EM124" s="102"/>
      <c r="EN124" s="102"/>
      <c r="EO124" s="102"/>
      <c r="EP124" s="102"/>
      <c r="EQ124" s="102"/>
      <c r="ER124" s="102"/>
      <c r="ES124" s="102"/>
      <c r="ET124" s="102"/>
      <c r="EU124" s="103"/>
    </row>
    <row r="125" spans="1:151" s="43" customFormat="1" ht="24.75" hidden="1" customHeight="1" x14ac:dyDescent="0.2">
      <c r="A125" s="95">
        <v>109</v>
      </c>
      <c r="B125" s="96">
        <v>12</v>
      </c>
      <c r="C125" s="97" t="s">
        <v>574</v>
      </c>
      <c r="D125" s="98" t="s">
        <v>5</v>
      </c>
      <c r="E125" s="99" t="s">
        <v>169</v>
      </c>
      <c r="F125" s="235">
        <v>65.23</v>
      </c>
      <c r="G125" s="244">
        <v>64.8</v>
      </c>
      <c r="H125" s="245">
        <v>63.55</v>
      </c>
      <c r="I125" s="244">
        <v>68.14</v>
      </c>
      <c r="J125" s="245">
        <v>61.67</v>
      </c>
      <c r="K125" s="244">
        <v>67.56</v>
      </c>
      <c r="L125" s="245">
        <v>65.349999999999994</v>
      </c>
      <c r="M125" s="244">
        <v>59.81</v>
      </c>
      <c r="N125" s="245">
        <v>67.16</v>
      </c>
      <c r="O125" s="246">
        <v>69.06</v>
      </c>
      <c r="P125" s="28"/>
      <c r="Q125" s="250">
        <v>64.38</v>
      </c>
      <c r="R125" s="251">
        <v>79.25</v>
      </c>
      <c r="S125" s="251">
        <v>62.33</v>
      </c>
      <c r="T125" s="251">
        <v>58.48</v>
      </c>
      <c r="U125" s="251">
        <v>66.209999999999994</v>
      </c>
      <c r="V125" s="252">
        <v>66.2</v>
      </c>
      <c r="W125" s="251">
        <v>67.78</v>
      </c>
      <c r="X125" s="251">
        <v>73.77</v>
      </c>
      <c r="Y125" s="251">
        <v>71.03</v>
      </c>
      <c r="Z125" s="251">
        <v>73.02</v>
      </c>
      <c r="AA125" s="251">
        <v>74.209999999999994</v>
      </c>
      <c r="AB125" s="251">
        <v>62.62</v>
      </c>
      <c r="AC125" s="252">
        <v>70.39</v>
      </c>
      <c r="AD125" s="251">
        <v>58.32</v>
      </c>
      <c r="AE125" s="251">
        <v>60.19</v>
      </c>
      <c r="AF125" s="251">
        <v>59.43</v>
      </c>
      <c r="AG125" s="251">
        <v>63.27</v>
      </c>
      <c r="AH125" s="251">
        <v>58.13</v>
      </c>
      <c r="AI125" s="252">
        <v>59.85</v>
      </c>
      <c r="AJ125" s="251">
        <v>69.91</v>
      </c>
      <c r="AK125" s="251">
        <v>61.36</v>
      </c>
      <c r="AL125" s="251">
        <v>66.48</v>
      </c>
      <c r="AM125" s="251">
        <v>63.02</v>
      </c>
      <c r="AN125" s="251">
        <v>60</v>
      </c>
      <c r="AO125" s="252">
        <v>64.209999999999994</v>
      </c>
      <c r="AP125" s="251">
        <v>62.62</v>
      </c>
      <c r="AQ125" s="251">
        <v>71.05</v>
      </c>
      <c r="AR125" s="251">
        <v>66.17</v>
      </c>
      <c r="AS125" s="251">
        <v>49.04</v>
      </c>
      <c r="AT125" s="252">
        <v>62.27</v>
      </c>
      <c r="AU125" s="251">
        <v>66.040000000000006</v>
      </c>
      <c r="AV125" s="251">
        <v>60.95</v>
      </c>
      <c r="AW125" s="251">
        <v>57.92</v>
      </c>
      <c r="AX125" s="251">
        <v>57.09</v>
      </c>
      <c r="AY125" s="251">
        <v>56.67</v>
      </c>
      <c r="AZ125" s="252">
        <v>59.77</v>
      </c>
      <c r="BA125" s="251">
        <v>61.24</v>
      </c>
      <c r="BB125" s="251">
        <v>57.31</v>
      </c>
      <c r="BC125" s="251">
        <v>58.24</v>
      </c>
      <c r="BD125" s="251">
        <v>58.87</v>
      </c>
      <c r="BE125" s="251">
        <v>68.19</v>
      </c>
      <c r="BF125" s="252">
        <v>60.78</v>
      </c>
      <c r="BG125" s="251">
        <v>71.05</v>
      </c>
      <c r="BH125" s="251">
        <v>77.36</v>
      </c>
      <c r="BI125" s="251">
        <v>70.569999999999993</v>
      </c>
      <c r="BJ125" s="251">
        <v>61.33</v>
      </c>
      <c r="BK125" s="251">
        <v>77.09</v>
      </c>
      <c r="BL125" s="252">
        <v>71.47</v>
      </c>
      <c r="BM125" s="251">
        <v>77.14</v>
      </c>
      <c r="BN125" s="251">
        <v>72.78</v>
      </c>
      <c r="BO125" s="251">
        <v>67.650000000000006</v>
      </c>
      <c r="BP125" s="251">
        <v>69.319999999999993</v>
      </c>
      <c r="BQ125" s="251">
        <v>64.040000000000006</v>
      </c>
      <c r="BR125" s="252">
        <v>70.239999999999995</v>
      </c>
      <c r="BS125" s="251">
        <v>67.84</v>
      </c>
      <c r="BT125" s="251">
        <v>65.19</v>
      </c>
      <c r="BU125" s="251">
        <v>66.599999999999994</v>
      </c>
      <c r="BV125" s="251">
        <v>62.69</v>
      </c>
      <c r="BW125" s="251">
        <v>62.5</v>
      </c>
      <c r="BX125" s="252">
        <v>64.959999999999994</v>
      </c>
      <c r="BY125" s="251">
        <v>69.06</v>
      </c>
      <c r="BZ125" s="251">
        <v>65.33</v>
      </c>
      <c r="CA125" s="251">
        <v>63.43</v>
      </c>
      <c r="CB125" s="251">
        <v>56.15</v>
      </c>
      <c r="CC125" s="251">
        <v>60.75</v>
      </c>
      <c r="CD125" s="252">
        <v>62.97</v>
      </c>
      <c r="CE125" s="251">
        <v>63.77</v>
      </c>
      <c r="CF125" s="251">
        <v>65.19</v>
      </c>
      <c r="CG125" s="251">
        <v>65.63</v>
      </c>
      <c r="CH125" s="251">
        <v>65.239999999999995</v>
      </c>
      <c r="CI125" s="251">
        <v>67.180000000000007</v>
      </c>
      <c r="CJ125" s="252">
        <v>65.39</v>
      </c>
      <c r="CK125" s="251">
        <v>63.55</v>
      </c>
      <c r="CL125" s="251">
        <v>62.43</v>
      </c>
      <c r="CM125" s="251">
        <v>76.849999999999994</v>
      </c>
      <c r="CN125" s="251">
        <v>59.24</v>
      </c>
      <c r="CO125" s="251">
        <v>66.599999999999994</v>
      </c>
      <c r="CP125" s="252">
        <v>65.78</v>
      </c>
      <c r="CQ125" s="251">
        <v>66.989999999999995</v>
      </c>
      <c r="CR125" s="251">
        <v>65.14</v>
      </c>
      <c r="CS125" s="251">
        <v>65.63</v>
      </c>
      <c r="CT125" s="251">
        <v>66.86</v>
      </c>
      <c r="CU125" s="251">
        <v>68.599999999999994</v>
      </c>
      <c r="CV125" s="252">
        <v>66.650000000000006</v>
      </c>
      <c r="CW125" s="251">
        <v>54.58</v>
      </c>
      <c r="CX125" s="251">
        <v>54.53</v>
      </c>
      <c r="CY125" s="251">
        <v>56.79</v>
      </c>
      <c r="CZ125" s="251">
        <v>59.42</v>
      </c>
      <c r="DA125" s="251">
        <v>62.41</v>
      </c>
      <c r="DB125" s="252">
        <v>57.55</v>
      </c>
      <c r="DC125" s="251">
        <v>64.27</v>
      </c>
      <c r="DD125" s="251">
        <v>63.6</v>
      </c>
      <c r="DE125" s="251">
        <v>62.94</v>
      </c>
      <c r="DF125" s="251">
        <v>63.11</v>
      </c>
      <c r="DG125" s="251">
        <v>61.2</v>
      </c>
      <c r="DH125" s="252">
        <v>63.03</v>
      </c>
      <c r="DI125" s="251">
        <v>57.52</v>
      </c>
      <c r="DJ125" s="251">
        <v>61.51</v>
      </c>
      <c r="DK125" s="251">
        <v>60.94</v>
      </c>
      <c r="DL125" s="251">
        <v>78.87</v>
      </c>
      <c r="DM125" s="251">
        <v>79.62</v>
      </c>
      <c r="DN125" s="252">
        <v>67.709999999999994</v>
      </c>
      <c r="DO125" s="251">
        <v>64.900000000000006</v>
      </c>
      <c r="DP125" s="251">
        <v>68.849999999999994</v>
      </c>
      <c r="DQ125" s="251">
        <v>68.540000000000006</v>
      </c>
      <c r="DR125" s="251">
        <v>63.11</v>
      </c>
      <c r="DS125" s="251">
        <v>66.099999999999994</v>
      </c>
      <c r="DT125" s="256">
        <v>66.31</v>
      </c>
      <c r="DU125" s="251">
        <v>76.98</v>
      </c>
      <c r="DV125" s="251">
        <v>76.19</v>
      </c>
      <c r="DW125" s="251">
        <v>73.64</v>
      </c>
      <c r="DX125" s="251">
        <v>65.98</v>
      </c>
      <c r="DY125" s="251">
        <v>57.55</v>
      </c>
      <c r="DZ125" s="256">
        <v>70.06</v>
      </c>
      <c r="EA125" s="102"/>
      <c r="EB125" s="102"/>
      <c r="EC125" s="102"/>
      <c r="ED125" s="102"/>
      <c r="EE125" s="102"/>
      <c r="EF125" s="102"/>
      <c r="EG125" s="102"/>
      <c r="EH125" s="102"/>
      <c r="EI125" s="102"/>
      <c r="EJ125" s="102"/>
      <c r="EK125" s="102"/>
      <c r="EL125" s="102"/>
      <c r="EM125" s="102"/>
      <c r="EN125" s="102"/>
      <c r="EO125" s="102"/>
      <c r="EP125" s="102"/>
      <c r="EQ125" s="102"/>
      <c r="ER125" s="102"/>
      <c r="ES125" s="102"/>
      <c r="ET125" s="102"/>
      <c r="EU125" s="103"/>
    </row>
    <row r="126" spans="1:151" s="43" customFormat="1" ht="24.75" hidden="1" customHeight="1" x14ac:dyDescent="0.2">
      <c r="A126" s="95">
        <v>110</v>
      </c>
      <c r="B126" s="96">
        <v>12</v>
      </c>
      <c r="C126" s="97" t="s">
        <v>574</v>
      </c>
      <c r="D126" s="98" t="s">
        <v>127</v>
      </c>
      <c r="E126" s="99" t="s">
        <v>170</v>
      </c>
      <c r="F126" s="235">
        <v>75.12</v>
      </c>
      <c r="G126" s="244">
        <v>78.03</v>
      </c>
      <c r="H126" s="245">
        <v>75.19</v>
      </c>
      <c r="I126" s="244">
        <v>78.12</v>
      </c>
      <c r="J126" s="245">
        <v>73.09</v>
      </c>
      <c r="K126" s="244">
        <v>74.94</v>
      </c>
      <c r="L126" s="245">
        <v>73.62</v>
      </c>
      <c r="M126" s="244">
        <v>67.069999999999993</v>
      </c>
      <c r="N126" s="245">
        <v>76.52</v>
      </c>
      <c r="O126" s="246">
        <v>79.239999999999995</v>
      </c>
      <c r="P126" s="28"/>
      <c r="Q126" s="250">
        <v>78.459999999999994</v>
      </c>
      <c r="R126" s="251">
        <v>84.62</v>
      </c>
      <c r="S126" s="251">
        <v>75.73</v>
      </c>
      <c r="T126" s="251">
        <v>69.319999999999993</v>
      </c>
      <c r="U126" s="251">
        <v>74.900000000000006</v>
      </c>
      <c r="V126" s="252">
        <v>76.63</v>
      </c>
      <c r="W126" s="251">
        <v>72.08</v>
      </c>
      <c r="X126" s="251">
        <v>83.5</v>
      </c>
      <c r="Y126" s="251">
        <v>81.55</v>
      </c>
      <c r="Z126" s="251">
        <v>75.77</v>
      </c>
      <c r="AA126" s="251">
        <v>85.71</v>
      </c>
      <c r="AB126" s="251">
        <v>66.47</v>
      </c>
      <c r="AC126" s="252">
        <v>77.569999999999993</v>
      </c>
      <c r="AD126" s="251">
        <v>71.569999999999993</v>
      </c>
      <c r="AE126" s="251">
        <v>67.45</v>
      </c>
      <c r="AF126" s="251">
        <v>62.55</v>
      </c>
      <c r="AG126" s="251">
        <v>68.98</v>
      </c>
      <c r="AH126" s="251">
        <v>63.53</v>
      </c>
      <c r="AI126" s="252">
        <v>66.8</v>
      </c>
      <c r="AJ126" s="251">
        <v>86.98</v>
      </c>
      <c r="AK126" s="251">
        <v>70.2</v>
      </c>
      <c r="AL126" s="251">
        <v>79.62</v>
      </c>
      <c r="AM126" s="251">
        <v>77.36</v>
      </c>
      <c r="AN126" s="251">
        <v>74.849999999999994</v>
      </c>
      <c r="AO126" s="252">
        <v>77.89</v>
      </c>
      <c r="AP126" s="251">
        <v>84.42</v>
      </c>
      <c r="AQ126" s="251">
        <v>83.43</v>
      </c>
      <c r="AR126" s="251">
        <v>80.58</v>
      </c>
      <c r="AS126" s="251">
        <v>50.1</v>
      </c>
      <c r="AT126" s="252">
        <v>74.95</v>
      </c>
      <c r="AU126" s="251">
        <v>73.33</v>
      </c>
      <c r="AV126" s="251">
        <v>70.819999999999993</v>
      </c>
      <c r="AW126" s="251">
        <v>66.459999999999994</v>
      </c>
      <c r="AX126" s="251">
        <v>64.38</v>
      </c>
      <c r="AY126" s="251">
        <v>61.26</v>
      </c>
      <c r="AZ126" s="252">
        <v>67.349999999999994</v>
      </c>
      <c r="BA126" s="251">
        <v>69.78</v>
      </c>
      <c r="BB126" s="251">
        <v>66.67</v>
      </c>
      <c r="BC126" s="251">
        <v>65.53</v>
      </c>
      <c r="BD126" s="251">
        <v>78.83</v>
      </c>
      <c r="BE126" s="251">
        <v>80.58</v>
      </c>
      <c r="BF126" s="252">
        <v>72.56</v>
      </c>
      <c r="BG126" s="251">
        <v>84.51</v>
      </c>
      <c r="BH126" s="251">
        <v>88</v>
      </c>
      <c r="BI126" s="251">
        <v>79.599999999999994</v>
      </c>
      <c r="BJ126" s="251">
        <v>75.84</v>
      </c>
      <c r="BK126" s="251">
        <v>88.08</v>
      </c>
      <c r="BL126" s="252">
        <v>83.28</v>
      </c>
      <c r="BM126" s="251">
        <v>82.31</v>
      </c>
      <c r="BN126" s="251">
        <v>78.81</v>
      </c>
      <c r="BO126" s="251">
        <v>77.55</v>
      </c>
      <c r="BP126" s="251">
        <v>76.44</v>
      </c>
      <c r="BQ126" s="251">
        <v>72.16</v>
      </c>
      <c r="BR126" s="252">
        <v>77.52</v>
      </c>
      <c r="BS126" s="251">
        <v>74.95</v>
      </c>
      <c r="BT126" s="251">
        <v>70</v>
      </c>
      <c r="BU126" s="251">
        <v>76.97</v>
      </c>
      <c r="BV126" s="251">
        <v>68.69</v>
      </c>
      <c r="BW126" s="251">
        <v>71.11</v>
      </c>
      <c r="BX126" s="252">
        <v>72.319999999999993</v>
      </c>
      <c r="BY126" s="251">
        <v>78.239999999999995</v>
      </c>
      <c r="BZ126" s="251">
        <v>79.22</v>
      </c>
      <c r="CA126" s="251">
        <v>73</v>
      </c>
      <c r="CB126" s="251">
        <v>64.08</v>
      </c>
      <c r="CC126" s="251">
        <v>69.11</v>
      </c>
      <c r="CD126" s="252">
        <v>72.8</v>
      </c>
      <c r="CE126" s="251">
        <v>75.8</v>
      </c>
      <c r="CF126" s="251">
        <v>77.28</v>
      </c>
      <c r="CG126" s="251">
        <v>78.06</v>
      </c>
      <c r="CH126" s="251">
        <v>77.86</v>
      </c>
      <c r="CI126" s="251">
        <v>81.75</v>
      </c>
      <c r="CJ126" s="252">
        <v>78.16</v>
      </c>
      <c r="CK126" s="251">
        <v>74.56</v>
      </c>
      <c r="CL126" s="251">
        <v>73.98</v>
      </c>
      <c r="CM126" s="251">
        <v>86.21</v>
      </c>
      <c r="CN126" s="251">
        <v>68.48</v>
      </c>
      <c r="CO126" s="251">
        <v>75.959999999999994</v>
      </c>
      <c r="CP126" s="252">
        <v>75.900000000000006</v>
      </c>
      <c r="CQ126" s="251">
        <v>78.430000000000007</v>
      </c>
      <c r="CR126" s="251">
        <v>70</v>
      </c>
      <c r="CS126" s="251">
        <v>78.25</v>
      </c>
      <c r="CT126" s="251">
        <v>72.28</v>
      </c>
      <c r="CU126" s="251">
        <v>76.67</v>
      </c>
      <c r="CV126" s="252">
        <v>75.16</v>
      </c>
      <c r="CW126" s="251">
        <v>69.41</v>
      </c>
      <c r="CX126" s="251">
        <v>68.540000000000006</v>
      </c>
      <c r="CY126" s="251">
        <v>72.38</v>
      </c>
      <c r="CZ126" s="251">
        <v>65.290000000000006</v>
      </c>
      <c r="DA126" s="251">
        <v>75.73</v>
      </c>
      <c r="DB126" s="252">
        <v>70.290000000000006</v>
      </c>
      <c r="DC126" s="251">
        <v>71.83</v>
      </c>
      <c r="DD126" s="251">
        <v>71.3</v>
      </c>
      <c r="DE126" s="251">
        <v>68.63</v>
      </c>
      <c r="DF126" s="251">
        <v>66.36</v>
      </c>
      <c r="DG126" s="251">
        <v>67.63</v>
      </c>
      <c r="DH126" s="252">
        <v>69.16</v>
      </c>
      <c r="DI126" s="251">
        <v>66.459999999999994</v>
      </c>
      <c r="DJ126" s="251">
        <v>67.8</v>
      </c>
      <c r="DK126" s="251">
        <v>71.760000000000005</v>
      </c>
      <c r="DL126" s="251">
        <v>83.88</v>
      </c>
      <c r="DM126" s="251">
        <v>82</v>
      </c>
      <c r="DN126" s="252">
        <v>74.44</v>
      </c>
      <c r="DO126" s="251">
        <v>77.58</v>
      </c>
      <c r="DP126" s="251">
        <v>81.819999999999993</v>
      </c>
      <c r="DQ126" s="251">
        <v>79</v>
      </c>
      <c r="DR126" s="251">
        <v>76.290000000000006</v>
      </c>
      <c r="DS126" s="251">
        <v>74.290000000000006</v>
      </c>
      <c r="DT126" s="256">
        <v>77.81</v>
      </c>
      <c r="DU126" s="251">
        <v>82.69</v>
      </c>
      <c r="DV126" s="251">
        <v>83.3</v>
      </c>
      <c r="DW126" s="251">
        <v>82.72</v>
      </c>
      <c r="DX126" s="251">
        <v>76.7</v>
      </c>
      <c r="DY126" s="251">
        <v>72.55</v>
      </c>
      <c r="DZ126" s="256">
        <v>79.61</v>
      </c>
      <c r="EA126" s="102"/>
      <c r="EB126" s="102"/>
      <c r="EC126" s="102"/>
      <c r="ED126" s="102"/>
      <c r="EE126" s="102"/>
      <c r="EF126" s="102"/>
      <c r="EG126" s="102"/>
      <c r="EH126" s="102"/>
      <c r="EI126" s="102"/>
      <c r="EJ126" s="102"/>
      <c r="EK126" s="102"/>
      <c r="EL126" s="102"/>
      <c r="EM126" s="102"/>
      <c r="EN126" s="102"/>
      <c r="EO126" s="102"/>
      <c r="EP126" s="102"/>
      <c r="EQ126" s="102"/>
      <c r="ER126" s="102"/>
      <c r="ES126" s="102"/>
      <c r="ET126" s="102"/>
      <c r="EU126" s="103"/>
    </row>
    <row r="127" spans="1:151" s="43" customFormat="1" ht="24.75" hidden="1" customHeight="1" x14ac:dyDescent="0.2">
      <c r="A127" s="95">
        <v>111</v>
      </c>
      <c r="B127" s="96">
        <v>12</v>
      </c>
      <c r="C127" s="97" t="s">
        <v>574</v>
      </c>
      <c r="D127" s="98" t="s">
        <v>129</v>
      </c>
      <c r="E127" s="99" t="s">
        <v>171</v>
      </c>
      <c r="F127" s="235">
        <v>75.16</v>
      </c>
      <c r="G127" s="244">
        <v>77.790000000000006</v>
      </c>
      <c r="H127" s="245">
        <v>75.22</v>
      </c>
      <c r="I127" s="244">
        <v>77.37</v>
      </c>
      <c r="J127" s="245">
        <v>73.23</v>
      </c>
      <c r="K127" s="244">
        <v>76.58</v>
      </c>
      <c r="L127" s="245">
        <v>73.38</v>
      </c>
      <c r="M127" s="244">
        <v>70.48</v>
      </c>
      <c r="N127" s="245">
        <v>74.680000000000007</v>
      </c>
      <c r="O127" s="246">
        <v>77.760000000000005</v>
      </c>
      <c r="P127" s="28"/>
      <c r="Q127" s="250">
        <v>76.58</v>
      </c>
      <c r="R127" s="251">
        <v>80.73</v>
      </c>
      <c r="S127" s="251">
        <v>71.47</v>
      </c>
      <c r="T127" s="251">
        <v>70.42</v>
      </c>
      <c r="U127" s="251">
        <v>77.290000000000006</v>
      </c>
      <c r="V127" s="252">
        <v>75.31</v>
      </c>
      <c r="W127" s="251">
        <v>72.569999999999993</v>
      </c>
      <c r="X127" s="251">
        <v>79.900000000000006</v>
      </c>
      <c r="Y127" s="251">
        <v>79.37</v>
      </c>
      <c r="Z127" s="251">
        <v>76.510000000000005</v>
      </c>
      <c r="AA127" s="251">
        <v>83.33</v>
      </c>
      <c r="AB127" s="251">
        <v>67.12</v>
      </c>
      <c r="AC127" s="252">
        <v>76.47</v>
      </c>
      <c r="AD127" s="251">
        <v>71.37</v>
      </c>
      <c r="AE127" s="251">
        <v>70</v>
      </c>
      <c r="AF127" s="251">
        <v>70.31</v>
      </c>
      <c r="AG127" s="251">
        <v>73.3</v>
      </c>
      <c r="AH127" s="251">
        <v>68.540000000000006</v>
      </c>
      <c r="AI127" s="252">
        <v>70.7</v>
      </c>
      <c r="AJ127" s="251">
        <v>83.33</v>
      </c>
      <c r="AK127" s="251">
        <v>74.48</v>
      </c>
      <c r="AL127" s="251">
        <v>79.89</v>
      </c>
      <c r="AM127" s="251">
        <v>77.92</v>
      </c>
      <c r="AN127" s="251">
        <v>75.98</v>
      </c>
      <c r="AO127" s="252">
        <v>78.31</v>
      </c>
      <c r="AP127" s="251">
        <v>79.790000000000006</v>
      </c>
      <c r="AQ127" s="251">
        <v>75.77</v>
      </c>
      <c r="AR127" s="251">
        <v>75.05</v>
      </c>
      <c r="AS127" s="251">
        <v>56.9</v>
      </c>
      <c r="AT127" s="252">
        <v>72.010000000000005</v>
      </c>
      <c r="AU127" s="251">
        <v>74.48</v>
      </c>
      <c r="AV127" s="251">
        <v>71.91</v>
      </c>
      <c r="AW127" s="251">
        <v>69.63</v>
      </c>
      <c r="AX127" s="251">
        <v>69.790000000000006</v>
      </c>
      <c r="AY127" s="251">
        <v>65.45</v>
      </c>
      <c r="AZ127" s="252">
        <v>70.25</v>
      </c>
      <c r="BA127" s="251">
        <v>73.23</v>
      </c>
      <c r="BB127" s="251">
        <v>68.599999999999994</v>
      </c>
      <c r="BC127" s="251">
        <v>69.41</v>
      </c>
      <c r="BD127" s="251">
        <v>74.23</v>
      </c>
      <c r="BE127" s="251">
        <v>79.38</v>
      </c>
      <c r="BF127" s="252">
        <v>73.03</v>
      </c>
      <c r="BG127" s="251">
        <v>82.35</v>
      </c>
      <c r="BH127" s="251">
        <v>84.34</v>
      </c>
      <c r="BI127" s="251">
        <v>77.55</v>
      </c>
      <c r="BJ127" s="251">
        <v>70.16</v>
      </c>
      <c r="BK127" s="251">
        <v>86.91</v>
      </c>
      <c r="BL127" s="252">
        <v>80.3</v>
      </c>
      <c r="BM127" s="251">
        <v>81.349999999999994</v>
      </c>
      <c r="BN127" s="251">
        <v>76.790000000000006</v>
      </c>
      <c r="BO127" s="251">
        <v>79.790000000000006</v>
      </c>
      <c r="BP127" s="251">
        <v>77.23</v>
      </c>
      <c r="BQ127" s="251">
        <v>73.98</v>
      </c>
      <c r="BR127" s="252">
        <v>77.849999999999994</v>
      </c>
      <c r="BS127" s="251">
        <v>76.56</v>
      </c>
      <c r="BT127" s="251">
        <v>77.37</v>
      </c>
      <c r="BU127" s="251">
        <v>77.400000000000006</v>
      </c>
      <c r="BV127" s="251">
        <v>71.430000000000007</v>
      </c>
      <c r="BW127" s="251">
        <v>73.75</v>
      </c>
      <c r="BX127" s="252">
        <v>75.3</v>
      </c>
      <c r="BY127" s="251">
        <v>74.87</v>
      </c>
      <c r="BZ127" s="251">
        <v>70</v>
      </c>
      <c r="CA127" s="251">
        <v>70.52</v>
      </c>
      <c r="CB127" s="251">
        <v>68.680000000000007</v>
      </c>
      <c r="CC127" s="251">
        <v>70.11</v>
      </c>
      <c r="CD127" s="252">
        <v>70.84</v>
      </c>
      <c r="CE127" s="251">
        <v>76.06</v>
      </c>
      <c r="CF127" s="251">
        <v>77.28</v>
      </c>
      <c r="CG127" s="251">
        <v>78.23</v>
      </c>
      <c r="CH127" s="251">
        <v>74.95</v>
      </c>
      <c r="CI127" s="251">
        <v>79.790000000000006</v>
      </c>
      <c r="CJ127" s="252">
        <v>77.27</v>
      </c>
      <c r="CK127" s="251">
        <v>75.44</v>
      </c>
      <c r="CL127" s="251">
        <v>77.59</v>
      </c>
      <c r="CM127" s="251">
        <v>85.03</v>
      </c>
      <c r="CN127" s="251">
        <v>68.650000000000006</v>
      </c>
      <c r="CO127" s="251">
        <v>74.36</v>
      </c>
      <c r="CP127" s="252">
        <v>76.23</v>
      </c>
      <c r="CQ127" s="251">
        <v>77.89</v>
      </c>
      <c r="CR127" s="251">
        <v>72.040000000000006</v>
      </c>
      <c r="CS127" s="251">
        <v>75.81</v>
      </c>
      <c r="CT127" s="251">
        <v>72.98</v>
      </c>
      <c r="CU127" s="251">
        <v>77.28</v>
      </c>
      <c r="CV127" s="252">
        <v>75.22</v>
      </c>
      <c r="CW127" s="251">
        <v>69.12</v>
      </c>
      <c r="CX127" s="251">
        <v>68.45</v>
      </c>
      <c r="CY127" s="251">
        <v>70.900000000000006</v>
      </c>
      <c r="CZ127" s="251">
        <v>68.33</v>
      </c>
      <c r="DA127" s="251">
        <v>74.290000000000006</v>
      </c>
      <c r="DB127" s="252">
        <v>70.2</v>
      </c>
      <c r="DC127" s="251">
        <v>73.63</v>
      </c>
      <c r="DD127" s="251">
        <v>70.849999999999994</v>
      </c>
      <c r="DE127" s="251">
        <v>72.66</v>
      </c>
      <c r="DF127" s="251">
        <v>69.67</v>
      </c>
      <c r="DG127" s="251">
        <v>70.06</v>
      </c>
      <c r="DH127" s="252">
        <v>71.38</v>
      </c>
      <c r="DI127" s="251">
        <v>73.61</v>
      </c>
      <c r="DJ127" s="251">
        <v>73.44</v>
      </c>
      <c r="DK127" s="251">
        <v>70.37</v>
      </c>
      <c r="DL127" s="251">
        <v>81.88</v>
      </c>
      <c r="DM127" s="251">
        <v>80.209999999999994</v>
      </c>
      <c r="DN127" s="252">
        <v>75.91</v>
      </c>
      <c r="DO127" s="251">
        <v>77.569999999999993</v>
      </c>
      <c r="DP127" s="251">
        <v>80.209999999999994</v>
      </c>
      <c r="DQ127" s="251">
        <v>79.69</v>
      </c>
      <c r="DR127" s="251">
        <v>75.39</v>
      </c>
      <c r="DS127" s="251">
        <v>74.11</v>
      </c>
      <c r="DT127" s="256">
        <v>77.39</v>
      </c>
      <c r="DU127" s="251">
        <v>81.7</v>
      </c>
      <c r="DV127" s="251">
        <v>80.63</v>
      </c>
      <c r="DW127" s="251">
        <v>80.209999999999994</v>
      </c>
      <c r="DX127" s="251">
        <v>78.95</v>
      </c>
      <c r="DY127" s="251">
        <v>75.73</v>
      </c>
      <c r="DZ127" s="256">
        <v>79.430000000000007</v>
      </c>
      <c r="EA127" s="102"/>
      <c r="EB127" s="102"/>
      <c r="EC127" s="102"/>
      <c r="ED127" s="102"/>
      <c r="EE127" s="102"/>
      <c r="EF127" s="102"/>
      <c r="EG127" s="102"/>
      <c r="EH127" s="102"/>
      <c r="EI127" s="102"/>
      <c r="EJ127" s="102"/>
      <c r="EK127" s="102"/>
      <c r="EL127" s="102"/>
      <c r="EM127" s="102"/>
      <c r="EN127" s="102"/>
      <c r="EO127" s="102"/>
      <c r="EP127" s="102"/>
      <c r="EQ127" s="102"/>
      <c r="ER127" s="102"/>
      <c r="ES127" s="102"/>
      <c r="ET127" s="102"/>
      <c r="EU127" s="103"/>
    </row>
    <row r="128" spans="1:151" s="43" customFormat="1" ht="24.75" hidden="1" customHeight="1" x14ac:dyDescent="0.2">
      <c r="A128" s="95">
        <v>112</v>
      </c>
      <c r="B128" s="96">
        <v>12</v>
      </c>
      <c r="C128" s="97" t="s">
        <v>574</v>
      </c>
      <c r="D128" s="98" t="s">
        <v>149</v>
      </c>
      <c r="E128" s="99" t="s">
        <v>172</v>
      </c>
      <c r="F128" s="235">
        <v>87.19</v>
      </c>
      <c r="G128" s="244">
        <v>89.37</v>
      </c>
      <c r="H128" s="245">
        <v>89.19</v>
      </c>
      <c r="I128" s="244">
        <v>86.48</v>
      </c>
      <c r="J128" s="245">
        <v>86.1</v>
      </c>
      <c r="K128" s="244">
        <v>90.25</v>
      </c>
      <c r="L128" s="245">
        <v>86.93</v>
      </c>
      <c r="M128" s="244">
        <v>83.42</v>
      </c>
      <c r="N128" s="245">
        <v>83.27</v>
      </c>
      <c r="O128" s="246">
        <v>89.64</v>
      </c>
      <c r="P128" s="28"/>
      <c r="Q128" s="250">
        <v>76.45</v>
      </c>
      <c r="R128" s="251">
        <v>88.41</v>
      </c>
      <c r="S128" s="251">
        <v>69.12</v>
      </c>
      <c r="T128" s="251">
        <v>83.94</v>
      </c>
      <c r="U128" s="251">
        <v>88.55</v>
      </c>
      <c r="V128" s="252">
        <v>81.31</v>
      </c>
      <c r="W128" s="251">
        <v>83.9</v>
      </c>
      <c r="X128" s="251">
        <v>90.58</v>
      </c>
      <c r="Y128" s="251">
        <v>89.59</v>
      </c>
      <c r="Z128" s="251">
        <v>75.37</v>
      </c>
      <c r="AA128" s="251">
        <v>90.79</v>
      </c>
      <c r="AB128" s="251">
        <v>80.489999999999995</v>
      </c>
      <c r="AC128" s="252">
        <v>85.16</v>
      </c>
      <c r="AD128" s="251">
        <v>82.72</v>
      </c>
      <c r="AE128" s="251">
        <v>85.08</v>
      </c>
      <c r="AF128" s="251">
        <v>83.04</v>
      </c>
      <c r="AG128" s="251">
        <v>84.13</v>
      </c>
      <c r="AH128" s="251">
        <v>84.16</v>
      </c>
      <c r="AI128" s="252">
        <v>83.83</v>
      </c>
      <c r="AJ128" s="251">
        <v>91.84</v>
      </c>
      <c r="AK128" s="251">
        <v>86.34</v>
      </c>
      <c r="AL128" s="251">
        <v>91.04</v>
      </c>
      <c r="AM128" s="251">
        <v>89.6</v>
      </c>
      <c r="AN128" s="251">
        <v>89.19</v>
      </c>
      <c r="AO128" s="252">
        <v>89.61</v>
      </c>
      <c r="AP128" s="251">
        <v>89.92</v>
      </c>
      <c r="AQ128" s="251">
        <v>82.52</v>
      </c>
      <c r="AR128" s="251">
        <v>88.48</v>
      </c>
      <c r="AS128" s="251">
        <v>60.17</v>
      </c>
      <c r="AT128" s="252">
        <v>80.48</v>
      </c>
      <c r="AU128" s="251">
        <v>89.03</v>
      </c>
      <c r="AV128" s="251">
        <v>87.52</v>
      </c>
      <c r="AW128" s="251">
        <v>83.39</v>
      </c>
      <c r="AX128" s="251">
        <v>78.56</v>
      </c>
      <c r="AY128" s="251">
        <v>76.33</v>
      </c>
      <c r="AZ128" s="252">
        <v>83.01</v>
      </c>
      <c r="BA128" s="251">
        <v>88.5</v>
      </c>
      <c r="BB128" s="251">
        <v>84.75</v>
      </c>
      <c r="BC128" s="251">
        <v>85.29</v>
      </c>
      <c r="BD128" s="251">
        <v>88</v>
      </c>
      <c r="BE128" s="251">
        <v>91.2</v>
      </c>
      <c r="BF128" s="252">
        <v>87.57</v>
      </c>
      <c r="BG128" s="251">
        <v>93.44</v>
      </c>
      <c r="BH128" s="251">
        <v>93.49</v>
      </c>
      <c r="BI128" s="251">
        <v>86.88</v>
      </c>
      <c r="BJ128" s="251">
        <v>84.19</v>
      </c>
      <c r="BK128" s="251">
        <v>93.6</v>
      </c>
      <c r="BL128" s="252">
        <v>90.34</v>
      </c>
      <c r="BM128" s="251">
        <v>93.07</v>
      </c>
      <c r="BN128" s="251">
        <v>89.12</v>
      </c>
      <c r="BO128" s="251">
        <v>90.4</v>
      </c>
      <c r="BP128" s="251">
        <v>89.84</v>
      </c>
      <c r="BQ128" s="251">
        <v>82.71</v>
      </c>
      <c r="BR128" s="252">
        <v>89.11</v>
      </c>
      <c r="BS128" s="251">
        <v>91.52</v>
      </c>
      <c r="BT128" s="251">
        <v>91.13</v>
      </c>
      <c r="BU128" s="251">
        <v>93.76</v>
      </c>
      <c r="BV128" s="251">
        <v>89.68</v>
      </c>
      <c r="BW128" s="251">
        <v>90.79</v>
      </c>
      <c r="BX128" s="252">
        <v>91.38</v>
      </c>
      <c r="BY128" s="251">
        <v>89.44</v>
      </c>
      <c r="BZ128" s="251">
        <v>86.94</v>
      </c>
      <c r="CA128" s="251">
        <v>86.18</v>
      </c>
      <c r="CB128" s="251">
        <v>82.58</v>
      </c>
      <c r="CC128" s="251">
        <v>85.85</v>
      </c>
      <c r="CD128" s="252">
        <v>86.2</v>
      </c>
      <c r="CE128" s="251">
        <v>89.76</v>
      </c>
      <c r="CF128" s="251">
        <v>89.12</v>
      </c>
      <c r="CG128" s="251">
        <v>90.4</v>
      </c>
      <c r="CH128" s="251">
        <v>85.97</v>
      </c>
      <c r="CI128" s="251">
        <v>90.32</v>
      </c>
      <c r="CJ128" s="252">
        <v>89.12</v>
      </c>
      <c r="CK128" s="251">
        <v>84.92</v>
      </c>
      <c r="CL128" s="251">
        <v>86.56</v>
      </c>
      <c r="CM128" s="251">
        <v>93.97</v>
      </c>
      <c r="CN128" s="251">
        <v>87.21</v>
      </c>
      <c r="CO128" s="251">
        <v>86.4</v>
      </c>
      <c r="CP128" s="252">
        <v>87.82</v>
      </c>
      <c r="CQ128" s="251">
        <v>90.39</v>
      </c>
      <c r="CR128" s="251">
        <v>87.62</v>
      </c>
      <c r="CS128" s="251">
        <v>90</v>
      </c>
      <c r="CT128" s="251">
        <v>88.78</v>
      </c>
      <c r="CU128" s="251">
        <v>87.9</v>
      </c>
      <c r="CV128" s="252">
        <v>88.95</v>
      </c>
      <c r="CW128" s="251">
        <v>84.92</v>
      </c>
      <c r="CX128" s="251">
        <v>82.11</v>
      </c>
      <c r="CY128" s="251">
        <v>84.59</v>
      </c>
      <c r="CZ128" s="251">
        <v>82.13</v>
      </c>
      <c r="DA128" s="251">
        <v>87.97</v>
      </c>
      <c r="DB128" s="252">
        <v>84.35</v>
      </c>
      <c r="DC128" s="251">
        <v>86.39</v>
      </c>
      <c r="DD128" s="251">
        <v>85.69</v>
      </c>
      <c r="DE128" s="251">
        <v>82.13</v>
      </c>
      <c r="DF128" s="251">
        <v>85.04</v>
      </c>
      <c r="DG128" s="251">
        <v>84.67</v>
      </c>
      <c r="DH128" s="252">
        <v>84.79</v>
      </c>
      <c r="DI128" s="251">
        <v>84.07</v>
      </c>
      <c r="DJ128" s="251">
        <v>87.09</v>
      </c>
      <c r="DK128" s="251">
        <v>86.29</v>
      </c>
      <c r="DL128" s="251">
        <v>90.24</v>
      </c>
      <c r="DM128" s="251">
        <v>90.39</v>
      </c>
      <c r="DN128" s="252">
        <v>87.64</v>
      </c>
      <c r="DO128" s="251">
        <v>90</v>
      </c>
      <c r="DP128" s="251">
        <v>91.18</v>
      </c>
      <c r="DQ128" s="251">
        <v>92.7</v>
      </c>
      <c r="DR128" s="251">
        <v>91.97</v>
      </c>
      <c r="DS128" s="251">
        <v>87.94</v>
      </c>
      <c r="DT128" s="256">
        <v>90.76</v>
      </c>
      <c r="DU128" s="251">
        <v>92.44</v>
      </c>
      <c r="DV128" s="251">
        <v>92.76</v>
      </c>
      <c r="DW128" s="251">
        <v>91.65</v>
      </c>
      <c r="DX128" s="251">
        <v>90.79</v>
      </c>
      <c r="DY128" s="251">
        <v>90.41</v>
      </c>
      <c r="DZ128" s="256">
        <v>91.62</v>
      </c>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3"/>
    </row>
    <row r="129" spans="1:151" s="43" customFormat="1" ht="24.75" hidden="1" customHeight="1" x14ac:dyDescent="0.2">
      <c r="A129" s="95">
        <v>113</v>
      </c>
      <c r="B129" s="96">
        <v>12</v>
      </c>
      <c r="C129" s="97" t="s">
        <v>574</v>
      </c>
      <c r="D129" s="98" t="s">
        <v>173</v>
      </c>
      <c r="E129" s="99" t="s">
        <v>174</v>
      </c>
      <c r="F129" s="235">
        <v>77.11</v>
      </c>
      <c r="G129" s="244">
        <v>78.63</v>
      </c>
      <c r="H129" s="245">
        <v>74.459999999999994</v>
      </c>
      <c r="I129" s="244">
        <v>79.05</v>
      </c>
      <c r="J129" s="245">
        <v>72.5</v>
      </c>
      <c r="K129" s="244">
        <v>78.599999999999994</v>
      </c>
      <c r="L129" s="245">
        <v>76.58</v>
      </c>
      <c r="M129" s="244">
        <v>72.5</v>
      </c>
      <c r="N129" s="245">
        <v>80.37</v>
      </c>
      <c r="O129" s="246">
        <v>81.25</v>
      </c>
      <c r="P129" s="28"/>
      <c r="Q129" s="250">
        <v>80.16</v>
      </c>
      <c r="R129" s="251">
        <v>87.24</v>
      </c>
      <c r="S129" s="251">
        <v>74.819999999999993</v>
      </c>
      <c r="T129" s="251">
        <v>76.19</v>
      </c>
      <c r="U129" s="251">
        <v>80.959999999999994</v>
      </c>
      <c r="V129" s="252">
        <v>79.88</v>
      </c>
      <c r="W129" s="251">
        <v>74.88</v>
      </c>
      <c r="X129" s="251">
        <v>86.97</v>
      </c>
      <c r="Y129" s="251">
        <v>86.62</v>
      </c>
      <c r="Z129" s="251">
        <v>85.09</v>
      </c>
      <c r="AA129" s="251">
        <v>90.9</v>
      </c>
      <c r="AB129" s="251">
        <v>69.92</v>
      </c>
      <c r="AC129" s="252">
        <v>82.43</v>
      </c>
      <c r="AD129" s="251">
        <v>73.77</v>
      </c>
      <c r="AE129" s="251">
        <v>72.92</v>
      </c>
      <c r="AF129" s="251">
        <v>73.67</v>
      </c>
      <c r="AG129" s="251">
        <v>76.28</v>
      </c>
      <c r="AH129" s="251">
        <v>71.84</v>
      </c>
      <c r="AI129" s="252">
        <v>73.7</v>
      </c>
      <c r="AJ129" s="251">
        <v>88.52</v>
      </c>
      <c r="AK129" s="251">
        <v>78.09</v>
      </c>
      <c r="AL129" s="251">
        <v>79.84</v>
      </c>
      <c r="AM129" s="251">
        <v>81.75</v>
      </c>
      <c r="AN129" s="251">
        <v>74.67</v>
      </c>
      <c r="AO129" s="252">
        <v>80.59</v>
      </c>
      <c r="AP129" s="251">
        <v>81.45</v>
      </c>
      <c r="AQ129" s="251">
        <v>86.82</v>
      </c>
      <c r="AR129" s="251">
        <v>80.88</v>
      </c>
      <c r="AS129" s="251">
        <v>59.14</v>
      </c>
      <c r="AT129" s="252">
        <v>77.260000000000005</v>
      </c>
      <c r="AU129" s="251">
        <v>79.819999999999993</v>
      </c>
      <c r="AV129" s="251">
        <v>70.31</v>
      </c>
      <c r="AW129" s="251">
        <v>69.23</v>
      </c>
      <c r="AX129" s="251">
        <v>70.39</v>
      </c>
      <c r="AY129" s="251">
        <v>66.430000000000007</v>
      </c>
      <c r="AZ129" s="252">
        <v>71.290000000000006</v>
      </c>
      <c r="BA129" s="251">
        <v>68.13</v>
      </c>
      <c r="BB129" s="251">
        <v>68.17</v>
      </c>
      <c r="BC129" s="251">
        <v>66.39</v>
      </c>
      <c r="BD129" s="251">
        <v>71.19</v>
      </c>
      <c r="BE129" s="251">
        <v>78.83</v>
      </c>
      <c r="BF129" s="252">
        <v>70.599999999999994</v>
      </c>
      <c r="BG129" s="251">
        <v>86.23</v>
      </c>
      <c r="BH129" s="251">
        <v>88.86</v>
      </c>
      <c r="BI129" s="251">
        <v>76.489999999999995</v>
      </c>
      <c r="BJ129" s="251">
        <v>75.14</v>
      </c>
      <c r="BK129" s="251">
        <v>92.1</v>
      </c>
      <c r="BL129" s="252">
        <v>83.8</v>
      </c>
      <c r="BM129" s="251">
        <v>75.81</v>
      </c>
      <c r="BN129" s="251">
        <v>78.37</v>
      </c>
      <c r="BO129" s="251">
        <v>80.260000000000005</v>
      </c>
      <c r="BP129" s="251">
        <v>81.709999999999994</v>
      </c>
      <c r="BQ129" s="251">
        <v>81.39</v>
      </c>
      <c r="BR129" s="252">
        <v>79.5</v>
      </c>
      <c r="BS129" s="251">
        <v>75.510000000000005</v>
      </c>
      <c r="BT129" s="251">
        <v>79.5</v>
      </c>
      <c r="BU129" s="251">
        <v>80.290000000000006</v>
      </c>
      <c r="BV129" s="251">
        <v>72.97</v>
      </c>
      <c r="BW129" s="251">
        <v>80.209999999999994</v>
      </c>
      <c r="BX129" s="252">
        <v>77.7</v>
      </c>
      <c r="BY129" s="251">
        <v>77.150000000000006</v>
      </c>
      <c r="BZ129" s="251">
        <v>75.489999999999995</v>
      </c>
      <c r="CA129" s="251">
        <v>72.22</v>
      </c>
      <c r="CB129" s="251">
        <v>66.41</v>
      </c>
      <c r="CC129" s="251">
        <v>73.25</v>
      </c>
      <c r="CD129" s="252">
        <v>72.91</v>
      </c>
      <c r="CE129" s="251">
        <v>76.55</v>
      </c>
      <c r="CF129" s="251">
        <v>75.77</v>
      </c>
      <c r="CG129" s="251">
        <v>76.430000000000007</v>
      </c>
      <c r="CH129" s="251">
        <v>78.81</v>
      </c>
      <c r="CI129" s="251">
        <v>75.739999999999995</v>
      </c>
      <c r="CJ129" s="252">
        <v>76.66</v>
      </c>
      <c r="CK129" s="251">
        <v>75.569999999999993</v>
      </c>
      <c r="CL129" s="251">
        <v>77</v>
      </c>
      <c r="CM129" s="251">
        <v>90.04</v>
      </c>
      <c r="CN129" s="251">
        <v>64.39</v>
      </c>
      <c r="CO129" s="251">
        <v>77.45</v>
      </c>
      <c r="CP129" s="252">
        <v>76.930000000000007</v>
      </c>
      <c r="CQ129" s="251">
        <v>82.47</v>
      </c>
      <c r="CR129" s="251">
        <v>74.319999999999993</v>
      </c>
      <c r="CS129" s="251">
        <v>80.959999999999994</v>
      </c>
      <c r="CT129" s="251">
        <v>76.349999999999994</v>
      </c>
      <c r="CU129" s="251">
        <v>79.430000000000007</v>
      </c>
      <c r="CV129" s="252">
        <v>78.709999999999994</v>
      </c>
      <c r="CW129" s="251">
        <v>66.8</v>
      </c>
      <c r="CX129" s="251">
        <v>65.010000000000005</v>
      </c>
      <c r="CY129" s="251">
        <v>69.540000000000006</v>
      </c>
      <c r="CZ129" s="251">
        <v>63.88</v>
      </c>
      <c r="DA129" s="251">
        <v>74.95</v>
      </c>
      <c r="DB129" s="252">
        <v>68.040000000000006</v>
      </c>
      <c r="DC129" s="251"/>
      <c r="DD129" s="251"/>
      <c r="DE129" s="251"/>
      <c r="DF129" s="251"/>
      <c r="DG129" s="251"/>
      <c r="DH129" s="252"/>
      <c r="DI129" s="251">
        <v>76.63</v>
      </c>
      <c r="DJ129" s="251">
        <v>77.02</v>
      </c>
      <c r="DK129" s="251">
        <v>75.239999999999995</v>
      </c>
      <c r="DL129" s="251">
        <v>85.49</v>
      </c>
      <c r="DM129" s="251">
        <v>86.77</v>
      </c>
      <c r="DN129" s="252">
        <v>80.22</v>
      </c>
      <c r="DO129" s="251">
        <v>76.06</v>
      </c>
      <c r="DP129" s="251">
        <v>82.85</v>
      </c>
      <c r="DQ129" s="251">
        <v>79.819999999999993</v>
      </c>
      <c r="DR129" s="251">
        <v>76.81</v>
      </c>
      <c r="DS129" s="251">
        <v>75.930000000000007</v>
      </c>
      <c r="DT129" s="256">
        <v>78.290000000000006</v>
      </c>
      <c r="DU129" s="251">
        <v>75.77</v>
      </c>
      <c r="DV129" s="251">
        <v>78.349999999999994</v>
      </c>
      <c r="DW129" s="251">
        <v>80.650000000000006</v>
      </c>
      <c r="DX129" s="251">
        <v>76.349999999999994</v>
      </c>
      <c r="DY129" s="251">
        <v>79.97</v>
      </c>
      <c r="DZ129" s="256">
        <v>78.23</v>
      </c>
      <c r="EA129" s="102"/>
      <c r="EB129" s="102"/>
      <c r="EC129" s="102"/>
      <c r="ED129" s="102"/>
      <c r="EE129" s="102"/>
      <c r="EF129" s="102"/>
      <c r="EG129" s="102"/>
      <c r="EH129" s="102"/>
      <c r="EI129" s="102"/>
      <c r="EJ129" s="102"/>
      <c r="EK129" s="102"/>
      <c r="EL129" s="102"/>
      <c r="EM129" s="102"/>
      <c r="EN129" s="102"/>
      <c r="EO129" s="102"/>
      <c r="EP129" s="102"/>
      <c r="EQ129" s="102"/>
      <c r="ER129" s="102"/>
      <c r="ES129" s="102"/>
      <c r="ET129" s="102"/>
      <c r="EU129" s="103"/>
    </row>
    <row r="130" spans="1:151" s="43" customFormat="1" ht="24.75" hidden="1" customHeight="1" x14ac:dyDescent="0.2">
      <c r="A130" s="95">
        <v>114</v>
      </c>
      <c r="B130" s="96">
        <v>12</v>
      </c>
      <c r="C130" s="97" t="s">
        <v>574</v>
      </c>
      <c r="D130" s="98" t="s">
        <v>175</v>
      </c>
      <c r="E130" s="99" t="s">
        <v>176</v>
      </c>
      <c r="F130" s="235">
        <v>79.97</v>
      </c>
      <c r="G130" s="244">
        <v>82.4</v>
      </c>
      <c r="H130" s="245">
        <v>80.39</v>
      </c>
      <c r="I130" s="244">
        <v>81.2</v>
      </c>
      <c r="J130" s="245">
        <v>77.12</v>
      </c>
      <c r="K130" s="244">
        <v>81.58</v>
      </c>
      <c r="L130" s="245">
        <v>79.959999999999994</v>
      </c>
      <c r="M130" s="244">
        <v>74.739999999999995</v>
      </c>
      <c r="N130" s="245">
        <v>78.489999999999995</v>
      </c>
      <c r="O130" s="246">
        <v>83.78</v>
      </c>
      <c r="P130" s="28"/>
      <c r="Q130" s="250">
        <v>82.16</v>
      </c>
      <c r="R130" s="251">
        <v>85.29</v>
      </c>
      <c r="S130" s="251">
        <v>74.73</v>
      </c>
      <c r="T130" s="251">
        <v>76</v>
      </c>
      <c r="U130" s="251">
        <v>82.04</v>
      </c>
      <c r="V130" s="252">
        <v>80.05</v>
      </c>
      <c r="W130" s="251">
        <v>66.86</v>
      </c>
      <c r="X130" s="251">
        <v>84.23</v>
      </c>
      <c r="Y130" s="251">
        <v>86.59</v>
      </c>
      <c r="Z130" s="251">
        <v>81.55</v>
      </c>
      <c r="AA130" s="251">
        <v>89.91</v>
      </c>
      <c r="AB130" s="251">
        <v>64.38</v>
      </c>
      <c r="AC130" s="252">
        <v>78.95</v>
      </c>
      <c r="AD130" s="251">
        <v>74.86</v>
      </c>
      <c r="AE130" s="251">
        <v>73.430000000000007</v>
      </c>
      <c r="AF130" s="251">
        <v>74.39</v>
      </c>
      <c r="AG130" s="251">
        <v>76.040000000000006</v>
      </c>
      <c r="AH130" s="251">
        <v>73.709999999999994</v>
      </c>
      <c r="AI130" s="252">
        <v>74.489999999999995</v>
      </c>
      <c r="AJ130" s="251">
        <v>86.62</v>
      </c>
      <c r="AK130" s="251">
        <v>79.34</v>
      </c>
      <c r="AL130" s="251">
        <v>85.43</v>
      </c>
      <c r="AM130" s="251">
        <v>84.22</v>
      </c>
      <c r="AN130" s="251">
        <v>83.16</v>
      </c>
      <c r="AO130" s="252">
        <v>83.76</v>
      </c>
      <c r="AP130" s="251">
        <v>87.96</v>
      </c>
      <c r="AQ130" s="251">
        <v>86.84</v>
      </c>
      <c r="AR130" s="251">
        <v>83.37</v>
      </c>
      <c r="AS130" s="251">
        <v>52.37</v>
      </c>
      <c r="AT130" s="252">
        <v>77.790000000000006</v>
      </c>
      <c r="AU130" s="251">
        <v>82.08</v>
      </c>
      <c r="AV130" s="251">
        <v>77.239999999999995</v>
      </c>
      <c r="AW130" s="251">
        <v>74.459999999999994</v>
      </c>
      <c r="AX130" s="251">
        <v>69.88</v>
      </c>
      <c r="AY130" s="251">
        <v>71.150000000000006</v>
      </c>
      <c r="AZ130" s="252">
        <v>75</v>
      </c>
      <c r="BA130" s="251">
        <v>74.05</v>
      </c>
      <c r="BB130" s="251">
        <v>72.180000000000007</v>
      </c>
      <c r="BC130" s="251">
        <v>71.09</v>
      </c>
      <c r="BD130" s="251">
        <v>79.11</v>
      </c>
      <c r="BE130" s="251">
        <v>83.99</v>
      </c>
      <c r="BF130" s="252">
        <v>76.11</v>
      </c>
      <c r="BG130" s="251">
        <v>88.08</v>
      </c>
      <c r="BH130" s="251">
        <v>89.04</v>
      </c>
      <c r="BI130" s="251">
        <v>88.06</v>
      </c>
      <c r="BJ130" s="251">
        <v>77.459999999999994</v>
      </c>
      <c r="BK130" s="251">
        <v>90.94</v>
      </c>
      <c r="BL130" s="252">
        <v>86.71</v>
      </c>
      <c r="BM130" s="251">
        <v>87.34</v>
      </c>
      <c r="BN130" s="251">
        <v>79.290000000000006</v>
      </c>
      <c r="BO130" s="251">
        <v>82.41</v>
      </c>
      <c r="BP130" s="251">
        <v>81.56</v>
      </c>
      <c r="BQ130" s="251">
        <v>78.290000000000006</v>
      </c>
      <c r="BR130" s="252">
        <v>81.78</v>
      </c>
      <c r="BS130" s="251">
        <v>80.849999999999994</v>
      </c>
      <c r="BT130" s="251">
        <v>82.16</v>
      </c>
      <c r="BU130" s="251">
        <v>85.41</v>
      </c>
      <c r="BV130" s="251">
        <v>76.22</v>
      </c>
      <c r="BW130" s="251">
        <v>82.22</v>
      </c>
      <c r="BX130" s="252">
        <v>81.38</v>
      </c>
      <c r="BY130" s="251">
        <v>84.17</v>
      </c>
      <c r="BZ130" s="251">
        <v>80.569999999999993</v>
      </c>
      <c r="CA130" s="251">
        <v>79.430000000000007</v>
      </c>
      <c r="CB130" s="251">
        <v>70.069999999999993</v>
      </c>
      <c r="CC130" s="251">
        <v>75.260000000000005</v>
      </c>
      <c r="CD130" s="252">
        <v>77.91</v>
      </c>
      <c r="CE130" s="251">
        <v>79.150000000000006</v>
      </c>
      <c r="CF130" s="251">
        <v>81.42</v>
      </c>
      <c r="CG130" s="251">
        <v>80.900000000000006</v>
      </c>
      <c r="CH130" s="251">
        <v>80.56</v>
      </c>
      <c r="CI130" s="251">
        <v>83.08</v>
      </c>
      <c r="CJ130" s="252">
        <v>81.03</v>
      </c>
      <c r="CK130" s="251">
        <v>79.44</v>
      </c>
      <c r="CL130" s="251">
        <v>81.93</v>
      </c>
      <c r="CM130" s="251">
        <v>91.96</v>
      </c>
      <c r="CN130" s="251">
        <v>72.069999999999993</v>
      </c>
      <c r="CO130" s="251">
        <v>80.33</v>
      </c>
      <c r="CP130" s="252">
        <v>81.150000000000006</v>
      </c>
      <c r="CQ130" s="251">
        <v>83.85</v>
      </c>
      <c r="CR130" s="251">
        <v>74.28</v>
      </c>
      <c r="CS130" s="251">
        <v>83.09</v>
      </c>
      <c r="CT130" s="251">
        <v>79.150000000000006</v>
      </c>
      <c r="CU130" s="251">
        <v>83.74</v>
      </c>
      <c r="CV130" s="252">
        <v>80.84</v>
      </c>
      <c r="CW130" s="251">
        <v>72.11</v>
      </c>
      <c r="CX130" s="251">
        <v>71.150000000000006</v>
      </c>
      <c r="CY130" s="251">
        <v>75.739999999999995</v>
      </c>
      <c r="CZ130" s="251">
        <v>68.94</v>
      </c>
      <c r="DA130" s="251">
        <v>77.48</v>
      </c>
      <c r="DB130" s="252">
        <v>73.09</v>
      </c>
      <c r="DC130" s="251"/>
      <c r="DD130" s="251"/>
      <c r="DE130" s="251"/>
      <c r="DF130" s="251"/>
      <c r="DG130" s="251"/>
      <c r="DH130" s="252"/>
      <c r="DI130" s="251">
        <v>78.16</v>
      </c>
      <c r="DJ130" s="251">
        <v>78.17</v>
      </c>
      <c r="DK130" s="251">
        <v>78.87</v>
      </c>
      <c r="DL130" s="251">
        <v>87.96</v>
      </c>
      <c r="DM130" s="251">
        <v>86.75</v>
      </c>
      <c r="DN130" s="252">
        <v>81.98</v>
      </c>
      <c r="DO130" s="251">
        <v>82.36</v>
      </c>
      <c r="DP130" s="251">
        <v>87.93</v>
      </c>
      <c r="DQ130" s="251">
        <v>86.02</v>
      </c>
      <c r="DR130" s="251">
        <v>82.88</v>
      </c>
      <c r="DS130" s="251">
        <v>84.09</v>
      </c>
      <c r="DT130" s="256">
        <v>84.67</v>
      </c>
      <c r="DU130" s="251">
        <v>82.07</v>
      </c>
      <c r="DV130" s="251">
        <v>84.67</v>
      </c>
      <c r="DW130" s="251">
        <v>84.85</v>
      </c>
      <c r="DX130" s="251">
        <v>79.91</v>
      </c>
      <c r="DY130" s="251">
        <v>80.28</v>
      </c>
      <c r="DZ130" s="256">
        <v>82.35</v>
      </c>
      <c r="EA130" s="102"/>
      <c r="EB130" s="102"/>
      <c r="EC130" s="102"/>
      <c r="ED130" s="102"/>
      <c r="EE130" s="102"/>
      <c r="EF130" s="102"/>
      <c r="EG130" s="102"/>
      <c r="EH130" s="102"/>
      <c r="EI130" s="102"/>
      <c r="EJ130" s="102"/>
      <c r="EK130" s="102"/>
      <c r="EL130" s="102"/>
      <c r="EM130" s="102"/>
      <c r="EN130" s="102"/>
      <c r="EO130" s="102"/>
      <c r="EP130" s="102"/>
      <c r="EQ130" s="102"/>
      <c r="ER130" s="102"/>
      <c r="ES130" s="102"/>
      <c r="ET130" s="102"/>
      <c r="EU130" s="103"/>
    </row>
    <row r="131" spans="1:151" s="43" customFormat="1" ht="24.75" hidden="1" customHeight="1" x14ac:dyDescent="0.2">
      <c r="A131" s="95">
        <v>115</v>
      </c>
      <c r="B131" s="96">
        <v>12</v>
      </c>
      <c r="C131" s="97" t="s">
        <v>574</v>
      </c>
      <c r="D131" s="98" t="s">
        <v>177</v>
      </c>
      <c r="E131" s="99" t="s">
        <v>178</v>
      </c>
      <c r="F131" s="235">
        <v>87.72</v>
      </c>
      <c r="G131" s="244">
        <v>89.32</v>
      </c>
      <c r="H131" s="245">
        <v>87.88</v>
      </c>
      <c r="I131" s="244">
        <v>89.36</v>
      </c>
      <c r="J131" s="245">
        <v>86.43</v>
      </c>
      <c r="K131" s="244">
        <v>90.23</v>
      </c>
      <c r="L131" s="245">
        <v>86.03</v>
      </c>
      <c r="M131" s="244">
        <v>84</v>
      </c>
      <c r="N131" s="245">
        <v>84.34</v>
      </c>
      <c r="O131" s="246">
        <v>91.85</v>
      </c>
      <c r="P131" s="28"/>
      <c r="Q131" s="250">
        <v>83.47</v>
      </c>
      <c r="R131" s="251">
        <v>87.16</v>
      </c>
      <c r="S131" s="251">
        <v>78.56</v>
      </c>
      <c r="T131" s="251">
        <v>91.69</v>
      </c>
      <c r="U131" s="251">
        <v>91.27</v>
      </c>
      <c r="V131" s="252">
        <v>86.43</v>
      </c>
      <c r="W131" s="251">
        <v>84.86</v>
      </c>
      <c r="X131" s="251">
        <v>92.38</v>
      </c>
      <c r="Y131" s="251">
        <v>91.91</v>
      </c>
      <c r="Z131" s="251">
        <v>84.48</v>
      </c>
      <c r="AA131" s="251">
        <v>94.97</v>
      </c>
      <c r="AB131" s="251">
        <v>78.78</v>
      </c>
      <c r="AC131" s="252">
        <v>87.91</v>
      </c>
      <c r="AD131" s="251">
        <v>87.64</v>
      </c>
      <c r="AE131" s="251">
        <v>83.75</v>
      </c>
      <c r="AF131" s="251">
        <v>83.97</v>
      </c>
      <c r="AG131" s="251">
        <v>84.99</v>
      </c>
      <c r="AH131" s="251">
        <v>83.07</v>
      </c>
      <c r="AI131" s="252">
        <v>84.69</v>
      </c>
      <c r="AJ131" s="251">
        <v>93.87</v>
      </c>
      <c r="AK131" s="251">
        <v>87.37</v>
      </c>
      <c r="AL131" s="251">
        <v>89.21</v>
      </c>
      <c r="AM131" s="251">
        <v>90.62</v>
      </c>
      <c r="AN131" s="251">
        <v>85.06</v>
      </c>
      <c r="AO131" s="252">
        <v>89.24</v>
      </c>
      <c r="AP131" s="251">
        <v>87.95</v>
      </c>
      <c r="AQ131" s="251">
        <v>86.23</v>
      </c>
      <c r="AR131" s="251">
        <v>84.11</v>
      </c>
      <c r="AS131" s="251">
        <v>56.92</v>
      </c>
      <c r="AT131" s="252">
        <v>78.959999999999994</v>
      </c>
      <c r="AU131" s="251">
        <v>88.05</v>
      </c>
      <c r="AV131" s="251">
        <v>86.1</v>
      </c>
      <c r="AW131" s="251">
        <v>82.91</v>
      </c>
      <c r="AX131" s="251">
        <v>81.180000000000007</v>
      </c>
      <c r="AY131" s="251">
        <v>78.19</v>
      </c>
      <c r="AZ131" s="252">
        <v>83.31</v>
      </c>
      <c r="BA131" s="251">
        <v>86.5</v>
      </c>
      <c r="BB131" s="251">
        <v>80.34</v>
      </c>
      <c r="BC131" s="251">
        <v>82.75</v>
      </c>
      <c r="BD131" s="251">
        <v>76.66</v>
      </c>
      <c r="BE131" s="251">
        <v>91.81</v>
      </c>
      <c r="BF131" s="252">
        <v>83.62</v>
      </c>
      <c r="BG131" s="251">
        <v>94.94</v>
      </c>
      <c r="BH131" s="251">
        <v>95</v>
      </c>
      <c r="BI131" s="251">
        <v>91.89</v>
      </c>
      <c r="BJ131" s="251">
        <v>86.82</v>
      </c>
      <c r="BK131" s="251">
        <v>95.78</v>
      </c>
      <c r="BL131" s="252">
        <v>92.9</v>
      </c>
      <c r="BM131" s="251">
        <v>89.74</v>
      </c>
      <c r="BN131" s="251">
        <v>90.55</v>
      </c>
      <c r="BO131" s="251">
        <v>91.17</v>
      </c>
      <c r="BP131" s="251">
        <v>91.18</v>
      </c>
      <c r="BQ131" s="251">
        <v>85.21</v>
      </c>
      <c r="BR131" s="252">
        <v>89.58</v>
      </c>
      <c r="BS131" s="251">
        <v>90.79</v>
      </c>
      <c r="BT131" s="251">
        <v>90.59</v>
      </c>
      <c r="BU131" s="251">
        <v>93.02</v>
      </c>
      <c r="BV131" s="251">
        <v>88.77</v>
      </c>
      <c r="BW131" s="251">
        <v>91.22</v>
      </c>
      <c r="BX131" s="252">
        <v>90.88</v>
      </c>
      <c r="BY131" s="251">
        <v>86.68</v>
      </c>
      <c r="BZ131" s="251">
        <v>84.43</v>
      </c>
      <c r="CA131" s="251">
        <v>82.8</v>
      </c>
      <c r="CB131" s="251">
        <v>79.38</v>
      </c>
      <c r="CC131" s="251">
        <v>84.29</v>
      </c>
      <c r="CD131" s="252">
        <v>83.52</v>
      </c>
      <c r="CE131" s="251">
        <v>89.51</v>
      </c>
      <c r="CF131" s="251">
        <v>90.7</v>
      </c>
      <c r="CG131" s="251">
        <v>90.23</v>
      </c>
      <c r="CH131" s="251">
        <v>87.96</v>
      </c>
      <c r="CI131" s="251">
        <v>88.67</v>
      </c>
      <c r="CJ131" s="252">
        <v>89.41</v>
      </c>
      <c r="CK131" s="251">
        <v>90.93</v>
      </c>
      <c r="CL131" s="251">
        <v>84.68</v>
      </c>
      <c r="CM131" s="251">
        <v>95.76</v>
      </c>
      <c r="CN131" s="251">
        <v>86.39</v>
      </c>
      <c r="CO131" s="251">
        <v>89.86</v>
      </c>
      <c r="CP131" s="252">
        <v>89.53</v>
      </c>
      <c r="CQ131" s="251">
        <v>92.37</v>
      </c>
      <c r="CR131" s="251">
        <v>88.49</v>
      </c>
      <c r="CS131" s="251">
        <v>92.43</v>
      </c>
      <c r="CT131" s="251">
        <v>89.25</v>
      </c>
      <c r="CU131" s="251">
        <v>91.44</v>
      </c>
      <c r="CV131" s="252">
        <v>90.8</v>
      </c>
      <c r="CW131" s="251">
        <v>83.06</v>
      </c>
      <c r="CX131" s="251">
        <v>79.97</v>
      </c>
      <c r="CY131" s="251">
        <v>82.89</v>
      </c>
      <c r="CZ131" s="251">
        <v>83.88</v>
      </c>
      <c r="DA131" s="251">
        <v>86.8</v>
      </c>
      <c r="DB131" s="252">
        <v>83.32</v>
      </c>
      <c r="DC131" s="251"/>
      <c r="DD131" s="251"/>
      <c r="DE131" s="251"/>
      <c r="DF131" s="251"/>
      <c r="DG131" s="251"/>
      <c r="DH131" s="252"/>
      <c r="DI131" s="251">
        <v>86.04</v>
      </c>
      <c r="DJ131" s="251">
        <v>86.85</v>
      </c>
      <c r="DK131" s="251">
        <v>85.96</v>
      </c>
      <c r="DL131" s="251">
        <v>91.02</v>
      </c>
      <c r="DM131" s="251">
        <v>92.72</v>
      </c>
      <c r="DN131" s="252">
        <v>88.52</v>
      </c>
      <c r="DO131" s="251">
        <v>90.86</v>
      </c>
      <c r="DP131" s="251">
        <v>94.26</v>
      </c>
      <c r="DQ131" s="251">
        <v>93.23</v>
      </c>
      <c r="DR131" s="251">
        <v>90.87</v>
      </c>
      <c r="DS131" s="251">
        <v>91.24</v>
      </c>
      <c r="DT131" s="256">
        <v>92.1</v>
      </c>
      <c r="DU131" s="251">
        <v>91.34</v>
      </c>
      <c r="DV131" s="251">
        <v>93.06</v>
      </c>
      <c r="DW131" s="251">
        <v>94.37</v>
      </c>
      <c r="DX131" s="251">
        <v>91.73</v>
      </c>
      <c r="DY131" s="251">
        <v>90.95</v>
      </c>
      <c r="DZ131" s="256">
        <v>92.29</v>
      </c>
      <c r="EA131" s="102"/>
      <c r="EB131" s="102"/>
      <c r="EC131" s="102"/>
      <c r="ED131" s="102"/>
      <c r="EE131" s="102"/>
      <c r="EF131" s="102"/>
      <c r="EG131" s="102"/>
      <c r="EH131" s="102"/>
      <c r="EI131" s="102"/>
      <c r="EJ131" s="102"/>
      <c r="EK131" s="102"/>
      <c r="EL131" s="102"/>
      <c r="EM131" s="102"/>
      <c r="EN131" s="102"/>
      <c r="EO131" s="102"/>
      <c r="EP131" s="102"/>
      <c r="EQ131" s="102"/>
      <c r="ER131" s="102"/>
      <c r="ES131" s="102"/>
      <c r="ET131" s="102"/>
      <c r="EU131" s="103"/>
    </row>
    <row r="132" spans="1:151" s="43" customFormat="1" ht="24.75" hidden="1" customHeight="1" x14ac:dyDescent="0.2">
      <c r="A132" s="95">
        <v>116</v>
      </c>
      <c r="B132" s="96">
        <v>12</v>
      </c>
      <c r="C132" s="97" t="s">
        <v>574</v>
      </c>
      <c r="D132" s="98" t="s">
        <v>164</v>
      </c>
      <c r="E132" s="99" t="s">
        <v>179</v>
      </c>
      <c r="F132" s="235">
        <v>73.849999999999994</v>
      </c>
      <c r="G132" s="244">
        <v>75.099999999999994</v>
      </c>
      <c r="H132" s="245">
        <v>71.09</v>
      </c>
      <c r="I132" s="244">
        <v>76.38</v>
      </c>
      <c r="J132" s="245">
        <v>69.599999999999994</v>
      </c>
      <c r="K132" s="244">
        <v>75.36</v>
      </c>
      <c r="L132" s="245">
        <v>74.66</v>
      </c>
      <c r="M132" s="244">
        <v>68.760000000000005</v>
      </c>
      <c r="N132" s="245">
        <v>75.45</v>
      </c>
      <c r="O132" s="246">
        <v>78.239999999999995</v>
      </c>
      <c r="P132" s="28"/>
      <c r="Q132" s="250">
        <v>79.09</v>
      </c>
      <c r="R132" s="251">
        <v>85.4</v>
      </c>
      <c r="S132" s="251">
        <v>74.099999999999994</v>
      </c>
      <c r="T132" s="251">
        <v>68.17</v>
      </c>
      <c r="U132" s="251">
        <v>75.430000000000007</v>
      </c>
      <c r="V132" s="252">
        <v>76.44</v>
      </c>
      <c r="W132" s="251">
        <v>68.989999999999995</v>
      </c>
      <c r="X132" s="251">
        <v>82.67</v>
      </c>
      <c r="Y132" s="251">
        <v>82.18</v>
      </c>
      <c r="Z132" s="251">
        <v>81.28</v>
      </c>
      <c r="AA132" s="251">
        <v>87.81</v>
      </c>
      <c r="AB132" s="251">
        <v>64.48</v>
      </c>
      <c r="AC132" s="252">
        <v>77.92</v>
      </c>
      <c r="AD132" s="251">
        <v>69.790000000000006</v>
      </c>
      <c r="AE132" s="251">
        <v>68.7</v>
      </c>
      <c r="AF132" s="251">
        <v>67.75</v>
      </c>
      <c r="AG132" s="251">
        <v>70.91</v>
      </c>
      <c r="AH132" s="251">
        <v>67.599999999999994</v>
      </c>
      <c r="AI132" s="252">
        <v>68.94</v>
      </c>
      <c r="AJ132" s="251">
        <v>83.53</v>
      </c>
      <c r="AK132" s="251">
        <v>73.23</v>
      </c>
      <c r="AL132" s="251">
        <v>77.89</v>
      </c>
      <c r="AM132" s="251">
        <v>79.3</v>
      </c>
      <c r="AN132" s="251">
        <v>72.709999999999994</v>
      </c>
      <c r="AO132" s="252">
        <v>77.349999999999994</v>
      </c>
      <c r="AP132" s="251">
        <v>81.709999999999994</v>
      </c>
      <c r="AQ132" s="251">
        <v>77.28</v>
      </c>
      <c r="AR132" s="251">
        <v>74.61</v>
      </c>
      <c r="AS132" s="251">
        <v>52.83</v>
      </c>
      <c r="AT132" s="252">
        <v>71.739999999999995</v>
      </c>
      <c r="AU132" s="251">
        <v>75.599999999999994</v>
      </c>
      <c r="AV132" s="251">
        <v>67.27</v>
      </c>
      <c r="AW132" s="251">
        <v>67.459999999999994</v>
      </c>
      <c r="AX132" s="251">
        <v>65.67</v>
      </c>
      <c r="AY132" s="251">
        <v>66.760000000000005</v>
      </c>
      <c r="AZ132" s="252">
        <v>68.569999999999993</v>
      </c>
      <c r="BA132" s="251">
        <v>63.92</v>
      </c>
      <c r="BB132" s="251">
        <v>65.459999999999994</v>
      </c>
      <c r="BC132" s="251">
        <v>64.36</v>
      </c>
      <c r="BD132" s="251">
        <v>66.180000000000007</v>
      </c>
      <c r="BE132" s="251">
        <v>75</v>
      </c>
      <c r="BF132" s="252">
        <v>67.02</v>
      </c>
      <c r="BG132" s="251">
        <v>83.41</v>
      </c>
      <c r="BH132" s="251">
        <v>86.17</v>
      </c>
      <c r="BI132" s="251">
        <v>76.98</v>
      </c>
      <c r="BJ132" s="251">
        <v>70.709999999999994</v>
      </c>
      <c r="BK132" s="251">
        <v>88.35</v>
      </c>
      <c r="BL132" s="252">
        <v>81.14</v>
      </c>
      <c r="BM132" s="251">
        <v>78.41</v>
      </c>
      <c r="BN132" s="251">
        <v>73.900000000000006</v>
      </c>
      <c r="BO132" s="251">
        <v>77.69</v>
      </c>
      <c r="BP132" s="251">
        <v>76.319999999999993</v>
      </c>
      <c r="BQ132" s="251">
        <v>69.28</v>
      </c>
      <c r="BR132" s="252">
        <v>75.150000000000006</v>
      </c>
      <c r="BS132" s="251">
        <v>73.180000000000007</v>
      </c>
      <c r="BT132" s="251">
        <v>76.930000000000007</v>
      </c>
      <c r="BU132" s="251">
        <v>80.650000000000006</v>
      </c>
      <c r="BV132" s="251">
        <v>71.17</v>
      </c>
      <c r="BW132" s="251">
        <v>75.87</v>
      </c>
      <c r="BX132" s="252">
        <v>75.569999999999993</v>
      </c>
      <c r="BY132" s="251">
        <v>77.53</v>
      </c>
      <c r="BZ132" s="251">
        <v>75.66</v>
      </c>
      <c r="CA132" s="251">
        <v>73.2</v>
      </c>
      <c r="CB132" s="251">
        <v>63.09</v>
      </c>
      <c r="CC132" s="251">
        <v>69.790000000000006</v>
      </c>
      <c r="CD132" s="252">
        <v>71.89</v>
      </c>
      <c r="CE132" s="251">
        <v>74.03</v>
      </c>
      <c r="CF132" s="251">
        <v>71.760000000000005</v>
      </c>
      <c r="CG132" s="251">
        <v>73.3</v>
      </c>
      <c r="CH132" s="251">
        <v>73.11</v>
      </c>
      <c r="CI132" s="251">
        <v>72.010000000000005</v>
      </c>
      <c r="CJ132" s="252">
        <v>72.84</v>
      </c>
      <c r="CK132" s="251">
        <v>70.349999999999994</v>
      </c>
      <c r="CL132" s="251">
        <v>72.48</v>
      </c>
      <c r="CM132" s="251">
        <v>87.1</v>
      </c>
      <c r="CN132" s="251">
        <v>65.81</v>
      </c>
      <c r="CO132" s="251">
        <v>72.52</v>
      </c>
      <c r="CP132" s="252">
        <v>73.680000000000007</v>
      </c>
      <c r="CQ132" s="251">
        <v>77.91</v>
      </c>
      <c r="CR132" s="251">
        <v>73.98</v>
      </c>
      <c r="CS132" s="251">
        <v>76.540000000000006</v>
      </c>
      <c r="CT132" s="251">
        <v>72.42</v>
      </c>
      <c r="CU132" s="251">
        <v>75.819999999999993</v>
      </c>
      <c r="CV132" s="252">
        <v>75.33</v>
      </c>
      <c r="CW132" s="251">
        <v>62.71</v>
      </c>
      <c r="CX132" s="251">
        <v>63.28</v>
      </c>
      <c r="CY132" s="251">
        <v>66.75</v>
      </c>
      <c r="CZ132" s="251">
        <v>63.03</v>
      </c>
      <c r="DA132" s="251">
        <v>71.849999999999994</v>
      </c>
      <c r="DB132" s="252">
        <v>65.52</v>
      </c>
      <c r="DC132" s="251">
        <v>69.319999999999993</v>
      </c>
      <c r="DD132" s="251">
        <v>70.98</v>
      </c>
      <c r="DE132" s="251">
        <v>70.78</v>
      </c>
      <c r="DF132" s="251">
        <v>66.67</v>
      </c>
      <c r="DG132" s="251">
        <v>68.23</v>
      </c>
      <c r="DH132" s="252">
        <v>69.209999999999994</v>
      </c>
      <c r="DI132" s="251">
        <v>73.06</v>
      </c>
      <c r="DJ132" s="251">
        <v>73.53</v>
      </c>
      <c r="DK132" s="251">
        <v>72.59</v>
      </c>
      <c r="DL132" s="251">
        <v>83.09</v>
      </c>
      <c r="DM132" s="251">
        <v>84.79</v>
      </c>
      <c r="DN132" s="252">
        <v>77.430000000000007</v>
      </c>
      <c r="DO132" s="251">
        <v>70.62</v>
      </c>
      <c r="DP132" s="251">
        <v>80.569999999999993</v>
      </c>
      <c r="DQ132" s="251">
        <v>77.290000000000006</v>
      </c>
      <c r="DR132" s="251">
        <v>74.42</v>
      </c>
      <c r="DS132" s="251">
        <v>72.75</v>
      </c>
      <c r="DT132" s="256">
        <v>75.14</v>
      </c>
      <c r="DU132" s="251">
        <v>77.099999999999994</v>
      </c>
      <c r="DV132" s="251">
        <v>76.22</v>
      </c>
      <c r="DW132" s="251">
        <v>78.11</v>
      </c>
      <c r="DX132" s="251">
        <v>74.3</v>
      </c>
      <c r="DY132" s="251">
        <v>75.900000000000006</v>
      </c>
      <c r="DZ132" s="256">
        <v>76.33</v>
      </c>
      <c r="EA132" s="102"/>
      <c r="EB132" s="102"/>
      <c r="EC132" s="102"/>
      <c r="ED132" s="102"/>
      <c r="EE132" s="102"/>
      <c r="EF132" s="102"/>
      <c r="EG132" s="102"/>
      <c r="EH132" s="102"/>
      <c r="EI132" s="102"/>
      <c r="EJ132" s="102"/>
      <c r="EK132" s="102"/>
      <c r="EL132" s="102"/>
      <c r="EM132" s="102"/>
      <c r="EN132" s="102"/>
      <c r="EO132" s="102"/>
      <c r="EP132" s="102"/>
      <c r="EQ132" s="102"/>
      <c r="ER132" s="102"/>
      <c r="ES132" s="102"/>
      <c r="ET132" s="102"/>
      <c r="EU132" s="103"/>
    </row>
    <row r="133" spans="1:151" s="43" customFormat="1" ht="24.75" hidden="1" customHeight="1" x14ac:dyDescent="0.2">
      <c r="A133" s="95">
        <v>117</v>
      </c>
      <c r="B133" s="96">
        <v>12</v>
      </c>
      <c r="C133" s="97" t="s">
        <v>574</v>
      </c>
      <c r="D133" s="98" t="s">
        <v>180</v>
      </c>
      <c r="E133" s="99" t="s">
        <v>181</v>
      </c>
      <c r="F133" s="235">
        <v>77.44</v>
      </c>
      <c r="G133" s="244">
        <v>78.98</v>
      </c>
      <c r="H133" s="245">
        <v>76.47</v>
      </c>
      <c r="I133" s="244">
        <v>78.040000000000006</v>
      </c>
      <c r="J133" s="245">
        <v>75.23</v>
      </c>
      <c r="K133" s="244">
        <v>78.8</v>
      </c>
      <c r="L133" s="245">
        <v>76.98</v>
      </c>
      <c r="M133" s="244">
        <v>75.010000000000005</v>
      </c>
      <c r="N133" s="245">
        <v>77.69</v>
      </c>
      <c r="O133" s="246">
        <v>79.739999999999995</v>
      </c>
      <c r="P133" s="28"/>
      <c r="Q133" s="250">
        <v>77.459999999999994</v>
      </c>
      <c r="R133" s="251">
        <v>82.98</v>
      </c>
      <c r="S133" s="251">
        <v>73.95</v>
      </c>
      <c r="T133" s="251">
        <v>72.3</v>
      </c>
      <c r="U133" s="251">
        <v>79.28</v>
      </c>
      <c r="V133" s="252">
        <v>77.2</v>
      </c>
      <c r="W133" s="251">
        <v>73.13</v>
      </c>
      <c r="X133" s="251">
        <v>82.8</v>
      </c>
      <c r="Y133" s="251">
        <v>83.16</v>
      </c>
      <c r="Z133" s="251">
        <v>81.37</v>
      </c>
      <c r="AA133" s="251">
        <v>86.72</v>
      </c>
      <c r="AB133" s="251">
        <v>69.430000000000007</v>
      </c>
      <c r="AC133" s="252">
        <v>79.459999999999994</v>
      </c>
      <c r="AD133" s="251">
        <v>75.5</v>
      </c>
      <c r="AE133" s="251">
        <v>74.94</v>
      </c>
      <c r="AF133" s="251">
        <v>74.959999999999994</v>
      </c>
      <c r="AG133" s="251">
        <v>76.66</v>
      </c>
      <c r="AH133" s="251">
        <v>74.75</v>
      </c>
      <c r="AI133" s="252">
        <v>75.36</v>
      </c>
      <c r="AJ133" s="251">
        <v>85.91</v>
      </c>
      <c r="AK133" s="251">
        <v>78.8</v>
      </c>
      <c r="AL133" s="251">
        <v>80.16</v>
      </c>
      <c r="AM133" s="251">
        <v>81.010000000000005</v>
      </c>
      <c r="AN133" s="251">
        <v>77.27</v>
      </c>
      <c r="AO133" s="252">
        <v>80.64</v>
      </c>
      <c r="AP133" s="251">
        <v>79.97</v>
      </c>
      <c r="AQ133" s="251">
        <v>81.81</v>
      </c>
      <c r="AR133" s="251">
        <v>76.56</v>
      </c>
      <c r="AS133" s="251">
        <v>61.31</v>
      </c>
      <c r="AT133" s="252">
        <v>75.02</v>
      </c>
      <c r="AU133" s="251">
        <v>79.45</v>
      </c>
      <c r="AV133" s="251">
        <v>74.63</v>
      </c>
      <c r="AW133" s="251">
        <v>74.84</v>
      </c>
      <c r="AX133" s="251">
        <v>73.17</v>
      </c>
      <c r="AY133" s="251">
        <v>71.14</v>
      </c>
      <c r="AZ133" s="252">
        <v>74.66</v>
      </c>
      <c r="BA133" s="251">
        <v>73.430000000000007</v>
      </c>
      <c r="BB133" s="251">
        <v>72.67</v>
      </c>
      <c r="BC133" s="251">
        <v>71.599999999999994</v>
      </c>
      <c r="BD133" s="251">
        <v>72.47</v>
      </c>
      <c r="BE133" s="251">
        <v>78.78</v>
      </c>
      <c r="BF133" s="252">
        <v>73.8</v>
      </c>
      <c r="BG133" s="251">
        <v>83.05</v>
      </c>
      <c r="BH133" s="251">
        <v>84.36</v>
      </c>
      <c r="BI133" s="251">
        <v>77.75</v>
      </c>
      <c r="BJ133" s="251">
        <v>76.02</v>
      </c>
      <c r="BK133" s="251">
        <v>88.01</v>
      </c>
      <c r="BL133" s="252">
        <v>81.849999999999994</v>
      </c>
      <c r="BM133" s="251">
        <v>80.540000000000006</v>
      </c>
      <c r="BN133" s="251">
        <v>78.78</v>
      </c>
      <c r="BO133" s="251">
        <v>79.28</v>
      </c>
      <c r="BP133" s="251">
        <v>80.010000000000005</v>
      </c>
      <c r="BQ133" s="251">
        <v>76.83</v>
      </c>
      <c r="BR133" s="252">
        <v>79.099999999999994</v>
      </c>
      <c r="BS133" s="251">
        <v>77.37</v>
      </c>
      <c r="BT133" s="251">
        <v>79.34</v>
      </c>
      <c r="BU133" s="251">
        <v>80.290000000000006</v>
      </c>
      <c r="BV133" s="251">
        <v>75.88</v>
      </c>
      <c r="BW133" s="251">
        <v>79.599999999999994</v>
      </c>
      <c r="BX133" s="252">
        <v>78.5</v>
      </c>
      <c r="BY133" s="251">
        <v>78.430000000000007</v>
      </c>
      <c r="BZ133" s="251">
        <v>76.91</v>
      </c>
      <c r="CA133" s="251">
        <v>74.459999999999994</v>
      </c>
      <c r="CB133" s="251">
        <v>70.489999999999995</v>
      </c>
      <c r="CC133" s="251">
        <v>75.3</v>
      </c>
      <c r="CD133" s="252">
        <v>75.13</v>
      </c>
      <c r="CE133" s="251">
        <v>78.260000000000005</v>
      </c>
      <c r="CF133" s="251">
        <v>77.27</v>
      </c>
      <c r="CG133" s="251">
        <v>77.31</v>
      </c>
      <c r="CH133" s="251">
        <v>77.239999999999995</v>
      </c>
      <c r="CI133" s="251">
        <v>76.48</v>
      </c>
      <c r="CJ133" s="252">
        <v>77.31</v>
      </c>
      <c r="CK133" s="251">
        <v>78.36</v>
      </c>
      <c r="CL133" s="251">
        <v>77.09</v>
      </c>
      <c r="CM133" s="251">
        <v>85.83</v>
      </c>
      <c r="CN133" s="251">
        <v>72.06</v>
      </c>
      <c r="CO133" s="251">
        <v>77.48</v>
      </c>
      <c r="CP133" s="252">
        <v>78.180000000000007</v>
      </c>
      <c r="CQ133" s="251">
        <v>80.14</v>
      </c>
      <c r="CR133" s="251">
        <v>73.400000000000006</v>
      </c>
      <c r="CS133" s="251">
        <v>79.040000000000006</v>
      </c>
      <c r="CT133" s="251">
        <v>76.790000000000006</v>
      </c>
      <c r="CU133" s="251">
        <v>78.78</v>
      </c>
      <c r="CV133" s="252">
        <v>77.63</v>
      </c>
      <c r="CW133" s="251">
        <v>71.33</v>
      </c>
      <c r="CX133" s="251">
        <v>69.45</v>
      </c>
      <c r="CY133" s="251">
        <v>72.069999999999993</v>
      </c>
      <c r="CZ133" s="251">
        <v>70.48</v>
      </c>
      <c r="DA133" s="251">
        <v>77.97</v>
      </c>
      <c r="DB133" s="252">
        <v>72.27</v>
      </c>
      <c r="DC133" s="251"/>
      <c r="DD133" s="251"/>
      <c r="DE133" s="251"/>
      <c r="DF133" s="251"/>
      <c r="DG133" s="251"/>
      <c r="DH133" s="252"/>
      <c r="DI133" s="251">
        <v>76.27</v>
      </c>
      <c r="DJ133" s="251">
        <v>76.849999999999994</v>
      </c>
      <c r="DK133" s="251">
        <v>75.87</v>
      </c>
      <c r="DL133" s="251">
        <v>81.569999999999993</v>
      </c>
      <c r="DM133" s="251">
        <v>83.55</v>
      </c>
      <c r="DN133" s="252">
        <v>78.83</v>
      </c>
      <c r="DO133" s="251">
        <v>77.010000000000005</v>
      </c>
      <c r="DP133" s="251">
        <v>82.28</v>
      </c>
      <c r="DQ133" s="251">
        <v>80.52</v>
      </c>
      <c r="DR133" s="251">
        <v>77.430000000000007</v>
      </c>
      <c r="DS133" s="251">
        <v>78.319999999999993</v>
      </c>
      <c r="DT133" s="256">
        <v>79.12</v>
      </c>
      <c r="DU133" s="251">
        <v>77.900000000000006</v>
      </c>
      <c r="DV133" s="251">
        <v>79.599999999999994</v>
      </c>
      <c r="DW133" s="251">
        <v>80.55</v>
      </c>
      <c r="DX133" s="251">
        <v>77.98</v>
      </c>
      <c r="DY133" s="251">
        <v>78.319999999999993</v>
      </c>
      <c r="DZ133" s="256">
        <v>78.87</v>
      </c>
      <c r="EA133" s="102"/>
      <c r="EB133" s="102"/>
      <c r="EC133" s="102"/>
      <c r="ED133" s="102"/>
      <c r="EE133" s="102"/>
      <c r="EF133" s="102"/>
      <c r="EG133" s="102"/>
      <c r="EH133" s="102"/>
      <c r="EI133" s="102"/>
      <c r="EJ133" s="102"/>
      <c r="EK133" s="102"/>
      <c r="EL133" s="102"/>
      <c r="EM133" s="102"/>
      <c r="EN133" s="102"/>
      <c r="EO133" s="102"/>
      <c r="EP133" s="102"/>
      <c r="EQ133" s="102"/>
      <c r="ER133" s="102"/>
      <c r="ES133" s="102"/>
      <c r="ET133" s="102"/>
      <c r="EU133" s="103"/>
    </row>
    <row r="134" spans="1:151" s="43" customFormat="1" ht="24.75" hidden="1" customHeight="1" x14ac:dyDescent="0.2">
      <c r="A134" s="95">
        <v>118</v>
      </c>
      <c r="B134" s="96">
        <v>12</v>
      </c>
      <c r="C134" s="97" t="s">
        <v>574</v>
      </c>
      <c r="D134" s="98" t="s">
        <v>182</v>
      </c>
      <c r="E134" s="99" t="s">
        <v>183</v>
      </c>
      <c r="F134" s="235">
        <v>89.7</v>
      </c>
      <c r="G134" s="244">
        <v>90.47</v>
      </c>
      <c r="H134" s="245">
        <v>89.34</v>
      </c>
      <c r="I134" s="244">
        <v>90.21</v>
      </c>
      <c r="J134" s="245">
        <v>88.2</v>
      </c>
      <c r="K134" s="244">
        <v>90.59</v>
      </c>
      <c r="L134" s="245">
        <v>90.03</v>
      </c>
      <c r="M134" s="244">
        <v>88.06</v>
      </c>
      <c r="N134" s="245">
        <v>89.24</v>
      </c>
      <c r="O134" s="246">
        <v>91.2</v>
      </c>
      <c r="P134" s="28"/>
      <c r="Q134" s="250">
        <v>90.06</v>
      </c>
      <c r="R134" s="251">
        <v>92.91</v>
      </c>
      <c r="S134" s="251">
        <v>88.43</v>
      </c>
      <c r="T134" s="251">
        <v>86.84</v>
      </c>
      <c r="U134" s="251">
        <v>90.82</v>
      </c>
      <c r="V134" s="252">
        <v>89.81</v>
      </c>
      <c r="W134" s="251">
        <v>86.53</v>
      </c>
      <c r="X134" s="251">
        <v>92.57</v>
      </c>
      <c r="Y134" s="251">
        <v>92.9</v>
      </c>
      <c r="Z134" s="251">
        <v>90.8</v>
      </c>
      <c r="AA134" s="251">
        <v>95.07</v>
      </c>
      <c r="AB134" s="251">
        <v>83.65</v>
      </c>
      <c r="AC134" s="252">
        <v>90.26</v>
      </c>
      <c r="AD134" s="251">
        <v>88.67</v>
      </c>
      <c r="AE134" s="251">
        <v>87.9</v>
      </c>
      <c r="AF134" s="251">
        <v>87.06</v>
      </c>
      <c r="AG134" s="251">
        <v>88.66</v>
      </c>
      <c r="AH134" s="251">
        <v>87.19</v>
      </c>
      <c r="AI134" s="252">
        <v>87.9</v>
      </c>
      <c r="AJ134" s="251">
        <v>94.48</v>
      </c>
      <c r="AK134" s="251">
        <v>90.23</v>
      </c>
      <c r="AL134" s="251">
        <v>91.53</v>
      </c>
      <c r="AM134" s="251">
        <v>91.56</v>
      </c>
      <c r="AN134" s="251">
        <v>89.84</v>
      </c>
      <c r="AO134" s="252">
        <v>91.53</v>
      </c>
      <c r="AP134" s="251">
        <v>91.86</v>
      </c>
      <c r="AQ134" s="251">
        <v>90.03</v>
      </c>
      <c r="AR134" s="251">
        <v>89.53</v>
      </c>
      <c r="AS134" s="251">
        <v>79.28</v>
      </c>
      <c r="AT134" s="252">
        <v>87.7</v>
      </c>
      <c r="AU134" s="251">
        <v>90.87</v>
      </c>
      <c r="AV134" s="251">
        <v>88.34</v>
      </c>
      <c r="AW134" s="251">
        <v>88.37</v>
      </c>
      <c r="AX134" s="251">
        <v>87.21</v>
      </c>
      <c r="AY134" s="251">
        <v>86.31</v>
      </c>
      <c r="AZ134" s="252">
        <v>88.22</v>
      </c>
      <c r="BA134" s="251">
        <v>87.62</v>
      </c>
      <c r="BB134" s="251">
        <v>87.45</v>
      </c>
      <c r="BC134" s="251">
        <v>86.72</v>
      </c>
      <c r="BD134" s="251">
        <v>86.48</v>
      </c>
      <c r="BE134" s="251">
        <v>91.11</v>
      </c>
      <c r="BF134" s="252">
        <v>87.88</v>
      </c>
      <c r="BG134" s="251">
        <v>93.2</v>
      </c>
      <c r="BH134" s="251">
        <v>93.47</v>
      </c>
      <c r="BI134" s="251">
        <v>88.87</v>
      </c>
      <c r="BJ134" s="251">
        <v>88.95</v>
      </c>
      <c r="BK134" s="251">
        <v>95.7</v>
      </c>
      <c r="BL134" s="252">
        <v>92.04</v>
      </c>
      <c r="BM134" s="251">
        <v>91.13</v>
      </c>
      <c r="BN134" s="251">
        <v>90.3</v>
      </c>
      <c r="BO134" s="251">
        <v>91.4</v>
      </c>
      <c r="BP134" s="251">
        <v>91.5</v>
      </c>
      <c r="BQ134" s="251">
        <v>89.01</v>
      </c>
      <c r="BR134" s="252">
        <v>90.67</v>
      </c>
      <c r="BS134" s="251">
        <v>90.04</v>
      </c>
      <c r="BT134" s="251">
        <v>91.08</v>
      </c>
      <c r="BU134" s="251">
        <v>91.56</v>
      </c>
      <c r="BV134" s="251">
        <v>88.87</v>
      </c>
      <c r="BW134" s="251">
        <v>90.96</v>
      </c>
      <c r="BX134" s="252">
        <v>90.5</v>
      </c>
      <c r="BY134" s="251">
        <v>91.11</v>
      </c>
      <c r="BZ134" s="251">
        <v>89.96</v>
      </c>
      <c r="CA134" s="251">
        <v>89.05</v>
      </c>
      <c r="CB134" s="251">
        <v>86.78</v>
      </c>
      <c r="CC134" s="251">
        <v>88.36</v>
      </c>
      <c r="CD134" s="252">
        <v>89.06</v>
      </c>
      <c r="CE134" s="251">
        <v>90.07</v>
      </c>
      <c r="CF134" s="251">
        <v>89.06</v>
      </c>
      <c r="CG134" s="251">
        <v>89.13</v>
      </c>
      <c r="CH134" s="251">
        <v>89.6</v>
      </c>
      <c r="CI134" s="251">
        <v>89.19</v>
      </c>
      <c r="CJ134" s="252">
        <v>89.41</v>
      </c>
      <c r="CK134" s="251">
        <v>90.05</v>
      </c>
      <c r="CL134" s="251">
        <v>89.51</v>
      </c>
      <c r="CM134" s="251">
        <v>94.29</v>
      </c>
      <c r="CN134" s="251">
        <v>85.82</v>
      </c>
      <c r="CO134" s="251">
        <v>90.06</v>
      </c>
      <c r="CP134" s="252">
        <v>89.95</v>
      </c>
      <c r="CQ134" s="251">
        <v>92.07</v>
      </c>
      <c r="CR134" s="251">
        <v>88.24</v>
      </c>
      <c r="CS134" s="251">
        <v>90.99</v>
      </c>
      <c r="CT134" s="251">
        <v>89.87</v>
      </c>
      <c r="CU134" s="251">
        <v>90.61</v>
      </c>
      <c r="CV134" s="252">
        <v>90.36</v>
      </c>
      <c r="CW134" s="251">
        <v>85.78</v>
      </c>
      <c r="CX134" s="251">
        <v>85.11</v>
      </c>
      <c r="CY134" s="251">
        <v>86.61</v>
      </c>
      <c r="CZ134" s="251">
        <v>84.8</v>
      </c>
      <c r="DA134" s="251">
        <v>89.83</v>
      </c>
      <c r="DB134" s="252">
        <v>86.43</v>
      </c>
      <c r="DC134" s="251"/>
      <c r="DD134" s="251"/>
      <c r="DE134" s="251"/>
      <c r="DF134" s="251"/>
      <c r="DG134" s="251"/>
      <c r="DH134" s="252"/>
      <c r="DI134" s="251">
        <v>89.4</v>
      </c>
      <c r="DJ134" s="251">
        <v>89.92</v>
      </c>
      <c r="DK134" s="251">
        <v>89.41</v>
      </c>
      <c r="DL134" s="251">
        <v>92.51</v>
      </c>
      <c r="DM134" s="251">
        <v>93.75</v>
      </c>
      <c r="DN134" s="252">
        <v>90.99</v>
      </c>
      <c r="DO134" s="251">
        <v>89.91</v>
      </c>
      <c r="DP134" s="251">
        <v>92.76</v>
      </c>
      <c r="DQ134" s="251">
        <v>91.68</v>
      </c>
      <c r="DR134" s="251">
        <v>89.89</v>
      </c>
      <c r="DS134" s="251">
        <v>89.73</v>
      </c>
      <c r="DT134" s="256">
        <v>90.79</v>
      </c>
      <c r="DU134" s="251">
        <v>90.5</v>
      </c>
      <c r="DV134" s="251">
        <v>90.87</v>
      </c>
      <c r="DW134" s="251">
        <v>91.12</v>
      </c>
      <c r="DX134" s="251">
        <v>89.72</v>
      </c>
      <c r="DY134" s="251">
        <v>90.86</v>
      </c>
      <c r="DZ134" s="256">
        <v>90.61</v>
      </c>
      <c r="EA134" s="102"/>
      <c r="EB134" s="102"/>
      <c r="EC134" s="102"/>
      <c r="ED134" s="102"/>
      <c r="EE134" s="102"/>
      <c r="EF134" s="102"/>
      <c r="EG134" s="102"/>
      <c r="EH134" s="102"/>
      <c r="EI134" s="102"/>
      <c r="EJ134" s="102"/>
      <c r="EK134" s="102"/>
      <c r="EL134" s="102"/>
      <c r="EM134" s="102"/>
      <c r="EN134" s="102"/>
      <c r="EO134" s="102"/>
      <c r="EP134" s="102"/>
      <c r="EQ134" s="102"/>
      <c r="ER134" s="102"/>
      <c r="ES134" s="102"/>
      <c r="ET134" s="102"/>
      <c r="EU134" s="103"/>
    </row>
    <row r="135" spans="1:151" s="43" customFormat="1" ht="24.75" hidden="1" customHeight="1" x14ac:dyDescent="0.2">
      <c r="A135" s="95">
        <v>119</v>
      </c>
      <c r="B135" s="96">
        <v>12</v>
      </c>
      <c r="C135" s="97" t="s">
        <v>574</v>
      </c>
      <c r="D135" s="98" t="s">
        <v>184</v>
      </c>
      <c r="E135" s="99" t="s">
        <v>185</v>
      </c>
      <c r="F135" s="235">
        <v>77.59</v>
      </c>
      <c r="G135" s="244">
        <v>78.900000000000006</v>
      </c>
      <c r="H135" s="245">
        <v>77.37</v>
      </c>
      <c r="I135" s="244">
        <v>80.08</v>
      </c>
      <c r="J135" s="245">
        <v>74.349999999999994</v>
      </c>
      <c r="K135" s="244">
        <v>79.56</v>
      </c>
      <c r="L135" s="245">
        <v>76.08</v>
      </c>
      <c r="M135" s="244">
        <v>74.45</v>
      </c>
      <c r="N135" s="245">
        <v>77.08</v>
      </c>
      <c r="O135" s="246">
        <v>80.45</v>
      </c>
      <c r="P135" s="28"/>
      <c r="Q135" s="250">
        <v>78.930000000000007</v>
      </c>
      <c r="R135" s="251">
        <v>84.82</v>
      </c>
      <c r="S135" s="251">
        <v>72.61</v>
      </c>
      <c r="T135" s="251">
        <v>72.69</v>
      </c>
      <c r="U135" s="251">
        <v>79.97</v>
      </c>
      <c r="V135" s="252">
        <v>77.81</v>
      </c>
      <c r="W135" s="251">
        <v>71.010000000000005</v>
      </c>
      <c r="X135" s="251">
        <v>85.33</v>
      </c>
      <c r="Y135" s="251">
        <v>83.8</v>
      </c>
      <c r="Z135" s="251">
        <v>81.239999999999995</v>
      </c>
      <c r="AA135" s="251">
        <v>89.26</v>
      </c>
      <c r="AB135" s="251">
        <v>65.59</v>
      </c>
      <c r="AC135" s="252">
        <v>79.42</v>
      </c>
      <c r="AD135" s="251">
        <v>75.11</v>
      </c>
      <c r="AE135" s="251">
        <v>76.150000000000006</v>
      </c>
      <c r="AF135" s="251">
        <v>75.78</v>
      </c>
      <c r="AG135" s="251">
        <v>77.959999999999994</v>
      </c>
      <c r="AH135" s="251">
        <v>74.28</v>
      </c>
      <c r="AI135" s="252">
        <v>75.849999999999994</v>
      </c>
      <c r="AJ135" s="251">
        <v>88.24</v>
      </c>
      <c r="AK135" s="251">
        <v>77.89</v>
      </c>
      <c r="AL135" s="251">
        <v>80.06</v>
      </c>
      <c r="AM135" s="251">
        <v>81.739999999999995</v>
      </c>
      <c r="AN135" s="251">
        <v>76.69</v>
      </c>
      <c r="AO135" s="252">
        <v>80.930000000000007</v>
      </c>
      <c r="AP135" s="251">
        <v>83.26</v>
      </c>
      <c r="AQ135" s="251">
        <v>83.89</v>
      </c>
      <c r="AR135" s="251">
        <v>74.98</v>
      </c>
      <c r="AS135" s="251">
        <v>51.49</v>
      </c>
      <c r="AT135" s="252">
        <v>73.55</v>
      </c>
      <c r="AU135" s="251">
        <v>80.099999999999994</v>
      </c>
      <c r="AV135" s="251">
        <v>73.52</v>
      </c>
      <c r="AW135" s="251">
        <v>74.25</v>
      </c>
      <c r="AX135" s="251">
        <v>70.31</v>
      </c>
      <c r="AY135" s="251">
        <v>66.790000000000006</v>
      </c>
      <c r="AZ135" s="252">
        <v>73.03</v>
      </c>
      <c r="BA135" s="251">
        <v>72.13</v>
      </c>
      <c r="BB135" s="251">
        <v>70.61</v>
      </c>
      <c r="BC135" s="251">
        <v>69.88</v>
      </c>
      <c r="BD135" s="251">
        <v>71.59</v>
      </c>
      <c r="BE135" s="251">
        <v>80.69</v>
      </c>
      <c r="BF135" s="252">
        <v>73</v>
      </c>
      <c r="BG135" s="251">
        <v>86.39</v>
      </c>
      <c r="BH135" s="251">
        <v>87.69</v>
      </c>
      <c r="BI135" s="251">
        <v>78.41</v>
      </c>
      <c r="BJ135" s="251">
        <v>74.78</v>
      </c>
      <c r="BK135" s="251">
        <v>91.66</v>
      </c>
      <c r="BL135" s="252">
        <v>83.82</v>
      </c>
      <c r="BM135" s="251">
        <v>84.53</v>
      </c>
      <c r="BN135" s="251">
        <v>77.5</v>
      </c>
      <c r="BO135" s="251">
        <v>80.69</v>
      </c>
      <c r="BP135" s="251">
        <v>80.33</v>
      </c>
      <c r="BQ135" s="251">
        <v>73.83</v>
      </c>
      <c r="BR135" s="252">
        <v>79.400000000000006</v>
      </c>
      <c r="BS135" s="251">
        <v>77.78</v>
      </c>
      <c r="BT135" s="251">
        <v>80.36</v>
      </c>
      <c r="BU135" s="251">
        <v>83.64</v>
      </c>
      <c r="BV135" s="251">
        <v>75.59</v>
      </c>
      <c r="BW135" s="251">
        <v>81.209999999999994</v>
      </c>
      <c r="BX135" s="252">
        <v>79.73</v>
      </c>
      <c r="BY135" s="251">
        <v>79.48</v>
      </c>
      <c r="BZ135" s="251">
        <v>74.45</v>
      </c>
      <c r="CA135" s="251">
        <v>74.05</v>
      </c>
      <c r="CB135" s="251">
        <v>66.8</v>
      </c>
      <c r="CC135" s="251">
        <v>72.09</v>
      </c>
      <c r="CD135" s="252">
        <v>73.38</v>
      </c>
      <c r="CE135" s="251">
        <v>77.05</v>
      </c>
      <c r="CF135" s="251">
        <v>76.56</v>
      </c>
      <c r="CG135" s="251">
        <v>76.709999999999994</v>
      </c>
      <c r="CH135" s="251">
        <v>77.47</v>
      </c>
      <c r="CI135" s="251">
        <v>76.540000000000006</v>
      </c>
      <c r="CJ135" s="252">
        <v>76.86</v>
      </c>
      <c r="CK135" s="251">
        <v>79.739999999999995</v>
      </c>
      <c r="CL135" s="251">
        <v>77.510000000000005</v>
      </c>
      <c r="CM135" s="251">
        <v>89.37</v>
      </c>
      <c r="CN135" s="251">
        <v>69.569999999999993</v>
      </c>
      <c r="CO135" s="251">
        <v>79.03</v>
      </c>
      <c r="CP135" s="252">
        <v>79.09</v>
      </c>
      <c r="CQ135" s="251">
        <v>81.599999999999994</v>
      </c>
      <c r="CR135" s="251">
        <v>71.61</v>
      </c>
      <c r="CS135" s="251">
        <v>79.930000000000007</v>
      </c>
      <c r="CT135" s="251">
        <v>74.53</v>
      </c>
      <c r="CU135" s="251">
        <v>77.75</v>
      </c>
      <c r="CV135" s="252">
        <v>77.069999999999993</v>
      </c>
      <c r="CW135" s="251">
        <v>69.739999999999995</v>
      </c>
      <c r="CX135" s="251">
        <v>66.36</v>
      </c>
      <c r="CY135" s="251">
        <v>69.69</v>
      </c>
      <c r="CZ135" s="251">
        <v>64.69</v>
      </c>
      <c r="DA135" s="251">
        <v>77.45</v>
      </c>
      <c r="DB135" s="252">
        <v>69.59</v>
      </c>
      <c r="DC135" s="251"/>
      <c r="DD135" s="251"/>
      <c r="DE135" s="251"/>
      <c r="DF135" s="251"/>
      <c r="DG135" s="251"/>
      <c r="DH135" s="252"/>
      <c r="DI135" s="251">
        <v>75.680000000000007</v>
      </c>
      <c r="DJ135" s="251">
        <v>75.31</v>
      </c>
      <c r="DK135" s="251">
        <v>74.42</v>
      </c>
      <c r="DL135" s="251">
        <v>83.76</v>
      </c>
      <c r="DM135" s="251">
        <v>84.71</v>
      </c>
      <c r="DN135" s="252">
        <v>78.760000000000005</v>
      </c>
      <c r="DO135" s="251">
        <v>78.03</v>
      </c>
      <c r="DP135" s="251">
        <v>85.71</v>
      </c>
      <c r="DQ135" s="251">
        <v>84.37</v>
      </c>
      <c r="DR135" s="251">
        <v>78.760000000000005</v>
      </c>
      <c r="DS135" s="251">
        <v>81.599999999999994</v>
      </c>
      <c r="DT135" s="256">
        <v>81.7</v>
      </c>
      <c r="DU135" s="251">
        <v>83.75</v>
      </c>
      <c r="DV135" s="251">
        <v>84.51</v>
      </c>
      <c r="DW135" s="251">
        <v>84.23</v>
      </c>
      <c r="DX135" s="251">
        <v>79.8</v>
      </c>
      <c r="DY135" s="251">
        <v>79.28</v>
      </c>
      <c r="DZ135" s="256">
        <v>82.32</v>
      </c>
      <c r="EA135" s="102"/>
      <c r="EB135" s="102"/>
      <c r="EC135" s="102"/>
      <c r="ED135" s="102"/>
      <c r="EE135" s="102"/>
      <c r="EF135" s="102"/>
      <c r="EG135" s="102"/>
      <c r="EH135" s="102"/>
      <c r="EI135" s="102"/>
      <c r="EJ135" s="102"/>
      <c r="EK135" s="102"/>
      <c r="EL135" s="102"/>
      <c r="EM135" s="102"/>
      <c r="EN135" s="102"/>
      <c r="EO135" s="102"/>
      <c r="EP135" s="102"/>
      <c r="EQ135" s="102"/>
      <c r="ER135" s="102"/>
      <c r="ES135" s="102"/>
      <c r="ET135" s="102"/>
      <c r="EU135" s="103"/>
    </row>
    <row r="136" spans="1:151" s="43" customFormat="1" ht="24.75" hidden="1" customHeight="1" x14ac:dyDescent="0.2">
      <c r="A136" s="95">
        <v>120</v>
      </c>
      <c r="B136" s="96">
        <v>12</v>
      </c>
      <c r="C136" s="97" t="s">
        <v>574</v>
      </c>
      <c r="D136" s="98" t="s">
        <v>186</v>
      </c>
      <c r="E136" s="99" t="s">
        <v>187</v>
      </c>
      <c r="F136" s="235">
        <v>76.61</v>
      </c>
      <c r="G136" s="244">
        <v>78.8</v>
      </c>
      <c r="H136" s="245">
        <v>75.09</v>
      </c>
      <c r="I136" s="244">
        <v>77.459999999999994</v>
      </c>
      <c r="J136" s="245">
        <v>74.34</v>
      </c>
      <c r="K136" s="244">
        <v>77.78</v>
      </c>
      <c r="L136" s="245">
        <v>76.38</v>
      </c>
      <c r="M136" s="244">
        <v>73.81</v>
      </c>
      <c r="N136" s="245">
        <v>76.400000000000006</v>
      </c>
      <c r="O136" s="246">
        <v>79.400000000000006</v>
      </c>
      <c r="P136" s="28"/>
      <c r="Q136" s="250">
        <v>77.09</v>
      </c>
      <c r="R136" s="251">
        <v>82.67</v>
      </c>
      <c r="S136" s="251">
        <v>73.44</v>
      </c>
      <c r="T136" s="251">
        <v>73.5</v>
      </c>
      <c r="U136" s="251">
        <v>78.97</v>
      </c>
      <c r="V136" s="252">
        <v>77.14</v>
      </c>
      <c r="W136" s="251">
        <v>69.91</v>
      </c>
      <c r="X136" s="251">
        <v>82.56</v>
      </c>
      <c r="Y136" s="251">
        <v>82.45</v>
      </c>
      <c r="Z136" s="251">
        <v>80.33</v>
      </c>
      <c r="AA136" s="251">
        <v>87.82</v>
      </c>
      <c r="AB136" s="251">
        <v>66.38</v>
      </c>
      <c r="AC136" s="252">
        <v>78.27</v>
      </c>
      <c r="AD136" s="251">
        <v>74.88</v>
      </c>
      <c r="AE136" s="251">
        <v>72.87</v>
      </c>
      <c r="AF136" s="251">
        <v>73.95</v>
      </c>
      <c r="AG136" s="251">
        <v>76.13</v>
      </c>
      <c r="AH136" s="251">
        <v>73.150000000000006</v>
      </c>
      <c r="AI136" s="252">
        <v>74.19</v>
      </c>
      <c r="AJ136" s="251">
        <v>86.97</v>
      </c>
      <c r="AK136" s="251">
        <v>79.099999999999994</v>
      </c>
      <c r="AL136" s="251">
        <v>78.5</v>
      </c>
      <c r="AM136" s="251">
        <v>81.349999999999994</v>
      </c>
      <c r="AN136" s="251">
        <v>76.42</v>
      </c>
      <c r="AO136" s="252">
        <v>80.48</v>
      </c>
      <c r="AP136" s="251">
        <v>80.56</v>
      </c>
      <c r="AQ136" s="251">
        <v>78.37</v>
      </c>
      <c r="AR136" s="251">
        <v>75.67</v>
      </c>
      <c r="AS136" s="251">
        <v>59.35</v>
      </c>
      <c r="AT136" s="252">
        <v>73.58</v>
      </c>
      <c r="AU136" s="251">
        <v>78.97</v>
      </c>
      <c r="AV136" s="251">
        <v>73.16</v>
      </c>
      <c r="AW136" s="251">
        <v>73.11</v>
      </c>
      <c r="AX136" s="251">
        <v>72.209999999999994</v>
      </c>
      <c r="AY136" s="251">
        <v>69.56</v>
      </c>
      <c r="AZ136" s="252">
        <v>73.430000000000007</v>
      </c>
      <c r="BA136" s="251">
        <v>72.099999999999994</v>
      </c>
      <c r="BB136" s="251">
        <v>70.97</v>
      </c>
      <c r="BC136" s="251">
        <v>69.84</v>
      </c>
      <c r="BD136" s="251">
        <v>69.58</v>
      </c>
      <c r="BE136" s="251">
        <v>78.709999999999994</v>
      </c>
      <c r="BF136" s="252">
        <v>72.25</v>
      </c>
      <c r="BG136" s="251">
        <v>83.71</v>
      </c>
      <c r="BH136" s="251">
        <v>84.61</v>
      </c>
      <c r="BI136" s="251">
        <v>75.84</v>
      </c>
      <c r="BJ136" s="251">
        <v>74.5</v>
      </c>
      <c r="BK136" s="251">
        <v>88.77</v>
      </c>
      <c r="BL136" s="252">
        <v>81.510000000000005</v>
      </c>
      <c r="BM136" s="251">
        <v>76.42</v>
      </c>
      <c r="BN136" s="251">
        <v>77.569999999999993</v>
      </c>
      <c r="BO136" s="251">
        <v>79.150000000000006</v>
      </c>
      <c r="BP136" s="251">
        <v>80.08</v>
      </c>
      <c r="BQ136" s="251">
        <v>76.5</v>
      </c>
      <c r="BR136" s="252">
        <v>77.95</v>
      </c>
      <c r="BS136" s="251">
        <v>76.53</v>
      </c>
      <c r="BT136" s="251">
        <v>77.8</v>
      </c>
      <c r="BU136" s="251">
        <v>79.52</v>
      </c>
      <c r="BV136" s="251">
        <v>75.19</v>
      </c>
      <c r="BW136" s="251">
        <v>78.95</v>
      </c>
      <c r="BX136" s="252">
        <v>77.61</v>
      </c>
      <c r="BY136" s="251">
        <v>77.459999999999994</v>
      </c>
      <c r="BZ136" s="251">
        <v>76.099999999999994</v>
      </c>
      <c r="CA136" s="251">
        <v>73.27</v>
      </c>
      <c r="CB136" s="251">
        <v>69.75</v>
      </c>
      <c r="CC136" s="251">
        <v>74.41</v>
      </c>
      <c r="CD136" s="252">
        <v>74.209999999999994</v>
      </c>
      <c r="CE136" s="251">
        <v>78.72</v>
      </c>
      <c r="CF136" s="251">
        <v>76.42</v>
      </c>
      <c r="CG136" s="251">
        <v>76.97</v>
      </c>
      <c r="CH136" s="251">
        <v>76.8</v>
      </c>
      <c r="CI136" s="251">
        <v>76.69</v>
      </c>
      <c r="CJ136" s="252">
        <v>77.12</v>
      </c>
      <c r="CK136" s="251">
        <v>77.349999999999994</v>
      </c>
      <c r="CL136" s="251">
        <v>76.569999999999993</v>
      </c>
      <c r="CM136" s="251">
        <v>86.78</v>
      </c>
      <c r="CN136" s="251">
        <v>69.459999999999994</v>
      </c>
      <c r="CO136" s="251">
        <v>78.36</v>
      </c>
      <c r="CP136" s="252">
        <v>77.72</v>
      </c>
      <c r="CQ136" s="251">
        <v>79.959999999999994</v>
      </c>
      <c r="CR136" s="251">
        <v>73.540000000000006</v>
      </c>
      <c r="CS136" s="251">
        <v>78.260000000000005</v>
      </c>
      <c r="CT136" s="251">
        <v>76.260000000000005</v>
      </c>
      <c r="CU136" s="251">
        <v>78.47</v>
      </c>
      <c r="CV136" s="252">
        <v>77.3</v>
      </c>
      <c r="CW136" s="251">
        <v>70.39</v>
      </c>
      <c r="CX136" s="251">
        <v>68.2</v>
      </c>
      <c r="CY136" s="251">
        <v>70.83</v>
      </c>
      <c r="CZ136" s="251">
        <v>67.849999999999994</v>
      </c>
      <c r="DA136" s="251">
        <v>77.41</v>
      </c>
      <c r="DB136" s="252">
        <v>70.95</v>
      </c>
      <c r="DC136" s="251"/>
      <c r="DD136" s="251"/>
      <c r="DE136" s="251"/>
      <c r="DF136" s="251"/>
      <c r="DG136" s="251"/>
      <c r="DH136" s="252"/>
      <c r="DI136" s="251">
        <v>75.900000000000006</v>
      </c>
      <c r="DJ136" s="251">
        <v>76.28</v>
      </c>
      <c r="DK136" s="251">
        <v>74.849999999999994</v>
      </c>
      <c r="DL136" s="251">
        <v>81.69</v>
      </c>
      <c r="DM136" s="251">
        <v>83.94</v>
      </c>
      <c r="DN136" s="252">
        <v>78.540000000000006</v>
      </c>
      <c r="DO136" s="251">
        <v>75.73</v>
      </c>
      <c r="DP136" s="251">
        <v>80.790000000000006</v>
      </c>
      <c r="DQ136" s="251">
        <v>79.31</v>
      </c>
      <c r="DR136" s="251">
        <v>76.77</v>
      </c>
      <c r="DS136" s="251">
        <v>76.930000000000007</v>
      </c>
      <c r="DT136" s="256">
        <v>77.91</v>
      </c>
      <c r="DU136" s="251">
        <v>75.17</v>
      </c>
      <c r="DV136" s="251">
        <v>77.69</v>
      </c>
      <c r="DW136" s="251">
        <v>79.92</v>
      </c>
      <c r="DX136" s="251">
        <v>77.83</v>
      </c>
      <c r="DY136" s="251">
        <v>78.31</v>
      </c>
      <c r="DZ136" s="256">
        <v>77.790000000000006</v>
      </c>
      <c r="EA136" s="102"/>
      <c r="EB136" s="102"/>
      <c r="EC136" s="102"/>
      <c r="ED136" s="102"/>
      <c r="EE136" s="102"/>
      <c r="EF136" s="102"/>
      <c r="EG136" s="102"/>
      <c r="EH136" s="102"/>
      <c r="EI136" s="102"/>
      <c r="EJ136" s="102"/>
      <c r="EK136" s="102"/>
      <c r="EL136" s="102"/>
      <c r="EM136" s="102"/>
      <c r="EN136" s="102"/>
      <c r="EO136" s="102"/>
      <c r="EP136" s="102"/>
      <c r="EQ136" s="102"/>
      <c r="ER136" s="102"/>
      <c r="ES136" s="102"/>
      <c r="ET136" s="102"/>
      <c r="EU136" s="103"/>
    </row>
    <row r="137" spans="1:151" s="43" customFormat="1" ht="24.75" hidden="1" customHeight="1" x14ac:dyDescent="0.2">
      <c r="A137" s="95">
        <v>121</v>
      </c>
      <c r="B137" s="96">
        <v>12</v>
      </c>
      <c r="C137" s="97" t="s">
        <v>574</v>
      </c>
      <c r="D137" s="98" t="s">
        <v>188</v>
      </c>
      <c r="E137" s="99" t="s">
        <v>189</v>
      </c>
      <c r="F137" s="235">
        <v>78.209999999999994</v>
      </c>
      <c r="G137" s="244">
        <v>80.91</v>
      </c>
      <c r="H137" s="245">
        <v>76.8</v>
      </c>
      <c r="I137" s="244">
        <v>79.34</v>
      </c>
      <c r="J137" s="245">
        <v>74.84</v>
      </c>
      <c r="K137" s="244">
        <v>80.290000000000006</v>
      </c>
      <c r="L137" s="245">
        <v>78.209999999999994</v>
      </c>
      <c r="M137" s="244">
        <v>74.290000000000006</v>
      </c>
      <c r="N137" s="245">
        <v>77.58</v>
      </c>
      <c r="O137" s="246">
        <v>81.61</v>
      </c>
      <c r="P137" s="28"/>
      <c r="Q137" s="250">
        <v>78.34</v>
      </c>
      <c r="R137" s="251">
        <v>84.75</v>
      </c>
      <c r="S137" s="251">
        <v>72.989999999999995</v>
      </c>
      <c r="T137" s="251">
        <v>74.11</v>
      </c>
      <c r="U137" s="251">
        <v>81.209999999999994</v>
      </c>
      <c r="V137" s="252">
        <v>78.290000000000006</v>
      </c>
      <c r="W137" s="251">
        <v>71.11</v>
      </c>
      <c r="X137" s="251">
        <v>84.32</v>
      </c>
      <c r="Y137" s="251">
        <v>85.19</v>
      </c>
      <c r="Z137" s="251">
        <v>80.73</v>
      </c>
      <c r="AA137" s="251">
        <v>89.74</v>
      </c>
      <c r="AB137" s="251">
        <v>65.98</v>
      </c>
      <c r="AC137" s="252">
        <v>79.55</v>
      </c>
      <c r="AD137" s="251">
        <v>76.48</v>
      </c>
      <c r="AE137" s="251">
        <v>73</v>
      </c>
      <c r="AF137" s="251">
        <v>73.98</v>
      </c>
      <c r="AG137" s="251">
        <v>75.98</v>
      </c>
      <c r="AH137" s="251">
        <v>72.97</v>
      </c>
      <c r="AI137" s="252">
        <v>74.489999999999995</v>
      </c>
      <c r="AJ137" s="251">
        <v>89.58</v>
      </c>
      <c r="AK137" s="251">
        <v>78.7</v>
      </c>
      <c r="AL137" s="251">
        <v>81.569999999999993</v>
      </c>
      <c r="AM137" s="251">
        <v>83.36</v>
      </c>
      <c r="AN137" s="251">
        <v>80.28</v>
      </c>
      <c r="AO137" s="252">
        <v>82.7</v>
      </c>
      <c r="AP137" s="251">
        <v>80.81</v>
      </c>
      <c r="AQ137" s="251">
        <v>84.33</v>
      </c>
      <c r="AR137" s="251">
        <v>78.69</v>
      </c>
      <c r="AS137" s="251">
        <v>53.94</v>
      </c>
      <c r="AT137" s="252">
        <v>74.63</v>
      </c>
      <c r="AU137" s="251">
        <v>79.42</v>
      </c>
      <c r="AV137" s="251">
        <v>75.66</v>
      </c>
      <c r="AW137" s="251">
        <v>74</v>
      </c>
      <c r="AX137" s="251">
        <v>71.78</v>
      </c>
      <c r="AY137" s="251">
        <v>69.5</v>
      </c>
      <c r="AZ137" s="252">
        <v>74.099999999999994</v>
      </c>
      <c r="BA137" s="251">
        <v>72.12</v>
      </c>
      <c r="BB137" s="251">
        <v>70.510000000000005</v>
      </c>
      <c r="BC137" s="251">
        <v>70.83</v>
      </c>
      <c r="BD137" s="251">
        <v>73.27</v>
      </c>
      <c r="BE137" s="251">
        <v>79.930000000000007</v>
      </c>
      <c r="BF137" s="252">
        <v>73.38</v>
      </c>
      <c r="BG137" s="251">
        <v>86.57</v>
      </c>
      <c r="BH137" s="251">
        <v>88.17</v>
      </c>
      <c r="BI137" s="251">
        <v>77.319999999999993</v>
      </c>
      <c r="BJ137" s="251">
        <v>76.72</v>
      </c>
      <c r="BK137" s="251">
        <v>90.8</v>
      </c>
      <c r="BL137" s="252">
        <v>83.94</v>
      </c>
      <c r="BM137" s="251">
        <v>80.55</v>
      </c>
      <c r="BN137" s="251">
        <v>80.31</v>
      </c>
      <c r="BO137" s="251">
        <v>81.96</v>
      </c>
      <c r="BP137" s="251">
        <v>82.95</v>
      </c>
      <c r="BQ137" s="251">
        <v>77.52</v>
      </c>
      <c r="BR137" s="252">
        <v>80.67</v>
      </c>
      <c r="BS137" s="251">
        <v>79.22</v>
      </c>
      <c r="BT137" s="251">
        <v>80.349999999999994</v>
      </c>
      <c r="BU137" s="251">
        <v>81.84</v>
      </c>
      <c r="BV137" s="251">
        <v>75.92</v>
      </c>
      <c r="BW137" s="251">
        <v>82.19</v>
      </c>
      <c r="BX137" s="252">
        <v>79.92</v>
      </c>
      <c r="BY137" s="251">
        <v>80.150000000000006</v>
      </c>
      <c r="BZ137" s="251">
        <v>77.12</v>
      </c>
      <c r="CA137" s="251">
        <v>73.94</v>
      </c>
      <c r="CB137" s="251">
        <v>69.069999999999993</v>
      </c>
      <c r="CC137" s="251">
        <v>75.91</v>
      </c>
      <c r="CD137" s="252">
        <v>75.25</v>
      </c>
      <c r="CE137" s="251">
        <v>79.849999999999994</v>
      </c>
      <c r="CF137" s="251">
        <v>78.3</v>
      </c>
      <c r="CG137" s="251">
        <v>78.75</v>
      </c>
      <c r="CH137" s="251">
        <v>78.91</v>
      </c>
      <c r="CI137" s="251">
        <v>79.739999999999995</v>
      </c>
      <c r="CJ137" s="252">
        <v>79.11</v>
      </c>
      <c r="CK137" s="251">
        <v>78.319999999999993</v>
      </c>
      <c r="CL137" s="251">
        <v>78.209999999999994</v>
      </c>
      <c r="CM137" s="251">
        <v>89.63</v>
      </c>
      <c r="CN137" s="251">
        <v>68.5</v>
      </c>
      <c r="CO137" s="251">
        <v>81.55</v>
      </c>
      <c r="CP137" s="252">
        <v>79.28</v>
      </c>
      <c r="CQ137" s="251">
        <v>82.84</v>
      </c>
      <c r="CR137" s="251">
        <v>73.569999999999993</v>
      </c>
      <c r="CS137" s="251">
        <v>81.16</v>
      </c>
      <c r="CT137" s="251">
        <v>78.23</v>
      </c>
      <c r="CU137" s="251">
        <v>80.66</v>
      </c>
      <c r="CV137" s="252">
        <v>79.290000000000006</v>
      </c>
      <c r="CW137" s="251">
        <v>69.34</v>
      </c>
      <c r="CX137" s="251">
        <v>67.3</v>
      </c>
      <c r="CY137" s="251">
        <v>70.87</v>
      </c>
      <c r="CZ137" s="251">
        <v>66.89</v>
      </c>
      <c r="DA137" s="251">
        <v>77.400000000000006</v>
      </c>
      <c r="DB137" s="252">
        <v>70.37</v>
      </c>
      <c r="DC137" s="251"/>
      <c r="DD137" s="251"/>
      <c r="DE137" s="251"/>
      <c r="DF137" s="251"/>
      <c r="DG137" s="251"/>
      <c r="DH137" s="252"/>
      <c r="DI137" s="251">
        <v>77.319999999999993</v>
      </c>
      <c r="DJ137" s="251">
        <v>79.17</v>
      </c>
      <c r="DK137" s="251">
        <v>77.31</v>
      </c>
      <c r="DL137" s="251">
        <v>85.15</v>
      </c>
      <c r="DM137" s="251">
        <v>86.9</v>
      </c>
      <c r="DN137" s="252">
        <v>81.17</v>
      </c>
      <c r="DO137" s="251">
        <v>78.5</v>
      </c>
      <c r="DP137" s="251">
        <v>83.5</v>
      </c>
      <c r="DQ137" s="251">
        <v>80.89</v>
      </c>
      <c r="DR137" s="251">
        <v>78.819999999999993</v>
      </c>
      <c r="DS137" s="251">
        <v>79.09</v>
      </c>
      <c r="DT137" s="256">
        <v>80.17</v>
      </c>
      <c r="DU137" s="251">
        <v>76.599999999999994</v>
      </c>
      <c r="DV137" s="251">
        <v>80.64</v>
      </c>
      <c r="DW137" s="251">
        <v>83.38</v>
      </c>
      <c r="DX137" s="251">
        <v>80.739999999999995</v>
      </c>
      <c r="DY137" s="251">
        <v>80.59</v>
      </c>
      <c r="DZ137" s="256">
        <v>80.400000000000006</v>
      </c>
      <c r="EA137" s="102"/>
      <c r="EB137" s="102"/>
      <c r="EC137" s="102"/>
      <c r="ED137" s="102"/>
      <c r="EE137" s="102"/>
      <c r="EF137" s="102"/>
      <c r="EG137" s="102"/>
      <c r="EH137" s="102"/>
      <c r="EI137" s="102"/>
      <c r="EJ137" s="102"/>
      <c r="EK137" s="102"/>
      <c r="EL137" s="102"/>
      <c r="EM137" s="102"/>
      <c r="EN137" s="102"/>
      <c r="EO137" s="102"/>
      <c r="EP137" s="102"/>
      <c r="EQ137" s="102"/>
      <c r="ER137" s="102"/>
      <c r="ES137" s="102"/>
      <c r="ET137" s="102"/>
      <c r="EU137" s="103"/>
    </row>
    <row r="138" spans="1:151" s="43" customFormat="1" ht="24.75" hidden="1" customHeight="1" x14ac:dyDescent="0.2">
      <c r="A138" s="95">
        <v>122</v>
      </c>
      <c r="B138" s="96">
        <v>12</v>
      </c>
      <c r="C138" s="97" t="s">
        <v>574</v>
      </c>
      <c r="D138" s="98" t="s">
        <v>190</v>
      </c>
      <c r="E138" s="99" t="s">
        <v>191</v>
      </c>
      <c r="F138" s="235">
        <v>80.05</v>
      </c>
      <c r="G138" s="244">
        <v>81.58</v>
      </c>
      <c r="H138" s="245">
        <v>78.36</v>
      </c>
      <c r="I138" s="244">
        <v>82.5</v>
      </c>
      <c r="J138" s="245">
        <v>76.95</v>
      </c>
      <c r="K138" s="244">
        <v>82.18</v>
      </c>
      <c r="L138" s="245">
        <v>80</v>
      </c>
      <c r="M138" s="244">
        <v>74.55</v>
      </c>
      <c r="N138" s="245">
        <v>80.650000000000006</v>
      </c>
      <c r="O138" s="246">
        <v>83.66</v>
      </c>
      <c r="P138" s="28"/>
      <c r="Q138" s="250">
        <v>78.63</v>
      </c>
      <c r="R138" s="251">
        <v>87.92</v>
      </c>
      <c r="S138" s="251">
        <v>71.319999999999993</v>
      </c>
      <c r="T138" s="251">
        <v>75.900000000000006</v>
      </c>
      <c r="U138" s="251">
        <v>82.06</v>
      </c>
      <c r="V138" s="252">
        <v>79.180000000000007</v>
      </c>
      <c r="W138" s="251">
        <v>75.63</v>
      </c>
      <c r="X138" s="251">
        <v>85.95</v>
      </c>
      <c r="Y138" s="251">
        <v>88.49</v>
      </c>
      <c r="Z138" s="251">
        <v>83.51</v>
      </c>
      <c r="AA138" s="251">
        <v>93.3</v>
      </c>
      <c r="AB138" s="251">
        <v>71</v>
      </c>
      <c r="AC138" s="252">
        <v>83.03</v>
      </c>
      <c r="AD138" s="251">
        <v>77.95</v>
      </c>
      <c r="AE138" s="251">
        <v>73.3</v>
      </c>
      <c r="AF138" s="251">
        <v>74.23</v>
      </c>
      <c r="AG138" s="251">
        <v>76.59</v>
      </c>
      <c r="AH138" s="251">
        <v>72.75</v>
      </c>
      <c r="AI138" s="252">
        <v>74.959999999999994</v>
      </c>
      <c r="AJ138" s="251">
        <v>89.76</v>
      </c>
      <c r="AK138" s="251">
        <v>80.89</v>
      </c>
      <c r="AL138" s="251">
        <v>81.069999999999993</v>
      </c>
      <c r="AM138" s="251">
        <v>83.71</v>
      </c>
      <c r="AN138" s="251">
        <v>76.599999999999994</v>
      </c>
      <c r="AO138" s="252">
        <v>82.4</v>
      </c>
      <c r="AP138" s="251">
        <v>83.8</v>
      </c>
      <c r="AQ138" s="251">
        <v>84.62</v>
      </c>
      <c r="AR138" s="251">
        <v>81.069999999999993</v>
      </c>
      <c r="AS138" s="251">
        <v>57.87</v>
      </c>
      <c r="AT138" s="252">
        <v>77.06</v>
      </c>
      <c r="AU138" s="251">
        <v>80.290000000000006</v>
      </c>
      <c r="AV138" s="251">
        <v>75.64</v>
      </c>
      <c r="AW138" s="251">
        <v>76.02</v>
      </c>
      <c r="AX138" s="251">
        <v>71.099999999999994</v>
      </c>
      <c r="AY138" s="251">
        <v>67.27</v>
      </c>
      <c r="AZ138" s="252">
        <v>74.12</v>
      </c>
      <c r="BA138" s="251">
        <v>72.760000000000005</v>
      </c>
      <c r="BB138" s="251">
        <v>70</v>
      </c>
      <c r="BC138" s="251">
        <v>69.599999999999994</v>
      </c>
      <c r="BD138" s="251">
        <v>76.290000000000006</v>
      </c>
      <c r="BE138" s="251">
        <v>83.12</v>
      </c>
      <c r="BF138" s="252">
        <v>74.42</v>
      </c>
      <c r="BG138" s="251">
        <v>90.24</v>
      </c>
      <c r="BH138" s="251">
        <v>90.24</v>
      </c>
      <c r="BI138" s="251">
        <v>78.03</v>
      </c>
      <c r="BJ138" s="251">
        <v>76.239999999999995</v>
      </c>
      <c r="BK138" s="251">
        <v>94.61</v>
      </c>
      <c r="BL138" s="252">
        <v>85.92</v>
      </c>
      <c r="BM138" s="251">
        <v>84.56</v>
      </c>
      <c r="BN138" s="251">
        <v>83.56</v>
      </c>
      <c r="BO138" s="251">
        <v>84.08</v>
      </c>
      <c r="BP138" s="251">
        <v>84.18</v>
      </c>
      <c r="BQ138" s="251">
        <v>79.41</v>
      </c>
      <c r="BR138" s="252">
        <v>83.16</v>
      </c>
      <c r="BS138" s="251">
        <v>78.2</v>
      </c>
      <c r="BT138" s="251">
        <v>81.58</v>
      </c>
      <c r="BU138" s="251">
        <v>84.22</v>
      </c>
      <c r="BV138" s="251">
        <v>78.72</v>
      </c>
      <c r="BW138" s="251">
        <v>83.19</v>
      </c>
      <c r="BX138" s="252">
        <v>81.2</v>
      </c>
      <c r="BY138" s="251">
        <v>83.08</v>
      </c>
      <c r="BZ138" s="251">
        <v>78.739999999999995</v>
      </c>
      <c r="CA138" s="251">
        <v>75.67</v>
      </c>
      <c r="CB138" s="251">
        <v>69.11</v>
      </c>
      <c r="CC138" s="251">
        <v>75.290000000000006</v>
      </c>
      <c r="CD138" s="252">
        <v>76.42</v>
      </c>
      <c r="CE138" s="251">
        <v>80</v>
      </c>
      <c r="CF138" s="251">
        <v>81.36</v>
      </c>
      <c r="CG138" s="251">
        <v>80.489999999999995</v>
      </c>
      <c r="CH138" s="251">
        <v>80.680000000000007</v>
      </c>
      <c r="CI138" s="251">
        <v>81.27</v>
      </c>
      <c r="CJ138" s="252">
        <v>80.760000000000005</v>
      </c>
      <c r="CK138" s="251">
        <v>78.930000000000007</v>
      </c>
      <c r="CL138" s="251">
        <v>82.23</v>
      </c>
      <c r="CM138" s="251">
        <v>93.01</v>
      </c>
      <c r="CN138" s="251">
        <v>69.900000000000006</v>
      </c>
      <c r="CO138" s="251">
        <v>82.04</v>
      </c>
      <c r="CP138" s="252">
        <v>81.27</v>
      </c>
      <c r="CQ138" s="251">
        <v>86.05</v>
      </c>
      <c r="CR138" s="251">
        <v>75.73</v>
      </c>
      <c r="CS138" s="251">
        <v>82.82</v>
      </c>
      <c r="CT138" s="251">
        <v>79.319999999999993</v>
      </c>
      <c r="CU138" s="251">
        <v>83.24</v>
      </c>
      <c r="CV138" s="252">
        <v>81.42</v>
      </c>
      <c r="CW138" s="251">
        <v>70.88</v>
      </c>
      <c r="CX138" s="251">
        <v>68.67</v>
      </c>
      <c r="CY138" s="251">
        <v>72.349999999999994</v>
      </c>
      <c r="CZ138" s="251">
        <v>70.75</v>
      </c>
      <c r="DA138" s="251">
        <v>80.19</v>
      </c>
      <c r="DB138" s="252">
        <v>72.59</v>
      </c>
      <c r="DC138" s="251"/>
      <c r="DD138" s="251"/>
      <c r="DE138" s="251"/>
      <c r="DF138" s="251"/>
      <c r="DG138" s="251"/>
      <c r="DH138" s="252"/>
      <c r="DI138" s="251">
        <v>81.760000000000005</v>
      </c>
      <c r="DJ138" s="251">
        <v>79.900000000000006</v>
      </c>
      <c r="DK138" s="251">
        <v>78.540000000000006</v>
      </c>
      <c r="DL138" s="251">
        <v>88.28</v>
      </c>
      <c r="DM138" s="251">
        <v>89.51</v>
      </c>
      <c r="DN138" s="252">
        <v>83.6</v>
      </c>
      <c r="DO138" s="251">
        <v>78.81</v>
      </c>
      <c r="DP138" s="251">
        <v>87.76</v>
      </c>
      <c r="DQ138" s="251">
        <v>84.14</v>
      </c>
      <c r="DR138" s="251">
        <v>80.89</v>
      </c>
      <c r="DS138" s="251">
        <v>79.8</v>
      </c>
      <c r="DT138" s="256">
        <v>82.27</v>
      </c>
      <c r="DU138" s="251">
        <v>85.46</v>
      </c>
      <c r="DV138" s="251">
        <v>86.31</v>
      </c>
      <c r="DW138" s="251">
        <v>88.02</v>
      </c>
      <c r="DX138" s="251">
        <v>83.2</v>
      </c>
      <c r="DY138" s="251">
        <v>86.11</v>
      </c>
      <c r="DZ138" s="256">
        <v>85.82</v>
      </c>
      <c r="EA138" s="102"/>
      <c r="EB138" s="102"/>
      <c r="EC138" s="102"/>
      <c r="ED138" s="102"/>
      <c r="EE138" s="102"/>
      <c r="EF138" s="102"/>
      <c r="EG138" s="102"/>
      <c r="EH138" s="102"/>
      <c r="EI138" s="102"/>
      <c r="EJ138" s="102"/>
      <c r="EK138" s="102"/>
      <c r="EL138" s="102"/>
      <c r="EM138" s="102"/>
      <c r="EN138" s="102"/>
      <c r="EO138" s="102"/>
      <c r="EP138" s="102"/>
      <c r="EQ138" s="102"/>
      <c r="ER138" s="102"/>
      <c r="ES138" s="102"/>
      <c r="ET138" s="102"/>
      <c r="EU138" s="103"/>
    </row>
    <row r="139" spans="1:151" s="43" customFormat="1" ht="24.75" hidden="1" customHeight="1" x14ac:dyDescent="0.2">
      <c r="A139" s="95">
        <v>123</v>
      </c>
      <c r="B139" s="96">
        <v>12</v>
      </c>
      <c r="C139" s="97" t="s">
        <v>574</v>
      </c>
      <c r="D139" s="98" t="s">
        <v>192</v>
      </c>
      <c r="E139" s="99" t="s">
        <v>193</v>
      </c>
      <c r="F139" s="235">
        <v>79.67</v>
      </c>
      <c r="G139" s="244">
        <v>81.12</v>
      </c>
      <c r="H139" s="245">
        <v>78.95</v>
      </c>
      <c r="I139" s="244">
        <v>81.62</v>
      </c>
      <c r="J139" s="245">
        <v>76.8</v>
      </c>
      <c r="K139" s="244">
        <v>80.489999999999995</v>
      </c>
      <c r="L139" s="245">
        <v>80.17</v>
      </c>
      <c r="M139" s="244">
        <v>75.17</v>
      </c>
      <c r="N139" s="245">
        <v>80.819999999999993</v>
      </c>
      <c r="O139" s="246">
        <v>81.88</v>
      </c>
      <c r="P139" s="28"/>
      <c r="Q139" s="250">
        <v>81.48</v>
      </c>
      <c r="R139" s="251">
        <v>85.3</v>
      </c>
      <c r="S139" s="251">
        <v>79.180000000000007</v>
      </c>
      <c r="T139" s="251">
        <v>78.33</v>
      </c>
      <c r="U139" s="251">
        <v>82.04</v>
      </c>
      <c r="V139" s="252">
        <v>81.260000000000005</v>
      </c>
      <c r="W139" s="251">
        <v>79.64</v>
      </c>
      <c r="X139" s="251">
        <v>84.37</v>
      </c>
      <c r="Y139" s="251">
        <v>84.1</v>
      </c>
      <c r="Z139" s="251">
        <v>81.680000000000007</v>
      </c>
      <c r="AA139" s="251">
        <v>85.42</v>
      </c>
      <c r="AB139" s="251">
        <v>77.16</v>
      </c>
      <c r="AC139" s="252">
        <v>82.07</v>
      </c>
      <c r="AD139" s="251">
        <v>74.13</v>
      </c>
      <c r="AE139" s="251">
        <v>72.73</v>
      </c>
      <c r="AF139" s="251">
        <v>72.77</v>
      </c>
      <c r="AG139" s="251">
        <v>74.23</v>
      </c>
      <c r="AH139" s="251">
        <v>72.650000000000006</v>
      </c>
      <c r="AI139" s="252">
        <v>73.3</v>
      </c>
      <c r="AJ139" s="251">
        <v>87.8</v>
      </c>
      <c r="AK139" s="251">
        <v>81.02</v>
      </c>
      <c r="AL139" s="251">
        <v>80.58</v>
      </c>
      <c r="AM139" s="251">
        <v>83.03</v>
      </c>
      <c r="AN139" s="251">
        <v>80.36</v>
      </c>
      <c r="AO139" s="252">
        <v>82.57</v>
      </c>
      <c r="AP139" s="251">
        <v>81.650000000000006</v>
      </c>
      <c r="AQ139" s="251">
        <v>83.41</v>
      </c>
      <c r="AR139" s="251">
        <v>80.22</v>
      </c>
      <c r="AS139" s="251">
        <v>70.430000000000007</v>
      </c>
      <c r="AT139" s="252">
        <v>78.94</v>
      </c>
      <c r="AU139" s="251">
        <v>79.59</v>
      </c>
      <c r="AV139" s="251">
        <v>78.11</v>
      </c>
      <c r="AW139" s="251">
        <v>77.349999999999994</v>
      </c>
      <c r="AX139" s="251">
        <v>75.56</v>
      </c>
      <c r="AY139" s="251">
        <v>74.59</v>
      </c>
      <c r="AZ139" s="252">
        <v>77.05</v>
      </c>
      <c r="BA139" s="251">
        <v>76.819999999999993</v>
      </c>
      <c r="BB139" s="251">
        <v>76.41</v>
      </c>
      <c r="BC139" s="251">
        <v>76.400000000000006</v>
      </c>
      <c r="BD139" s="251">
        <v>75.37</v>
      </c>
      <c r="BE139" s="251">
        <v>80.66</v>
      </c>
      <c r="BF139" s="252">
        <v>77.13</v>
      </c>
      <c r="BG139" s="251">
        <v>83.83</v>
      </c>
      <c r="BH139" s="251">
        <v>84.84</v>
      </c>
      <c r="BI139" s="251">
        <v>79.709999999999994</v>
      </c>
      <c r="BJ139" s="251">
        <v>79.02</v>
      </c>
      <c r="BK139" s="251">
        <v>88.46</v>
      </c>
      <c r="BL139" s="252">
        <v>83.18</v>
      </c>
      <c r="BM139" s="251">
        <v>79.88</v>
      </c>
      <c r="BN139" s="251">
        <v>80.709999999999994</v>
      </c>
      <c r="BO139" s="251">
        <v>81.87</v>
      </c>
      <c r="BP139" s="251">
        <v>81.92</v>
      </c>
      <c r="BQ139" s="251">
        <v>78.08</v>
      </c>
      <c r="BR139" s="252">
        <v>80.5</v>
      </c>
      <c r="BS139" s="251">
        <v>78.849999999999994</v>
      </c>
      <c r="BT139" s="251">
        <v>81.260000000000005</v>
      </c>
      <c r="BU139" s="251">
        <v>81.819999999999993</v>
      </c>
      <c r="BV139" s="251">
        <v>78.73</v>
      </c>
      <c r="BW139" s="251">
        <v>81.78</v>
      </c>
      <c r="BX139" s="252">
        <v>80.489999999999995</v>
      </c>
      <c r="BY139" s="251">
        <v>80.34</v>
      </c>
      <c r="BZ139" s="251">
        <v>79.22</v>
      </c>
      <c r="CA139" s="251">
        <v>77.64</v>
      </c>
      <c r="CB139" s="251">
        <v>75.62</v>
      </c>
      <c r="CC139" s="251">
        <v>79.099999999999994</v>
      </c>
      <c r="CD139" s="252">
        <v>78.39</v>
      </c>
      <c r="CE139" s="251">
        <v>81.239999999999995</v>
      </c>
      <c r="CF139" s="251">
        <v>79.05</v>
      </c>
      <c r="CG139" s="251">
        <v>78.73</v>
      </c>
      <c r="CH139" s="251">
        <v>79.709999999999994</v>
      </c>
      <c r="CI139" s="251">
        <v>79.61</v>
      </c>
      <c r="CJ139" s="252">
        <v>79.67</v>
      </c>
      <c r="CK139" s="251">
        <v>79.489999999999995</v>
      </c>
      <c r="CL139" s="251">
        <v>80.290000000000006</v>
      </c>
      <c r="CM139" s="251">
        <v>85.8</v>
      </c>
      <c r="CN139" s="251">
        <v>67.349999999999994</v>
      </c>
      <c r="CO139" s="251">
        <v>82.64</v>
      </c>
      <c r="CP139" s="252">
        <v>79.13</v>
      </c>
      <c r="CQ139" s="251">
        <v>82.57</v>
      </c>
      <c r="CR139" s="251">
        <v>77.819999999999993</v>
      </c>
      <c r="CS139" s="251">
        <v>81.010000000000005</v>
      </c>
      <c r="CT139" s="251">
        <v>80.319999999999993</v>
      </c>
      <c r="CU139" s="251">
        <v>81.180000000000007</v>
      </c>
      <c r="CV139" s="252">
        <v>80.58</v>
      </c>
      <c r="CW139" s="251">
        <v>75.099999999999994</v>
      </c>
      <c r="CX139" s="251">
        <v>74.819999999999993</v>
      </c>
      <c r="CY139" s="251">
        <v>75.66</v>
      </c>
      <c r="CZ139" s="251">
        <v>67.45</v>
      </c>
      <c r="DA139" s="251">
        <v>79.25</v>
      </c>
      <c r="DB139" s="252">
        <v>74.459999999999994</v>
      </c>
      <c r="DC139" s="251"/>
      <c r="DD139" s="251"/>
      <c r="DE139" s="251"/>
      <c r="DF139" s="251"/>
      <c r="DG139" s="251"/>
      <c r="DH139" s="252"/>
      <c r="DI139" s="251">
        <v>79.59</v>
      </c>
      <c r="DJ139" s="251">
        <v>81.17</v>
      </c>
      <c r="DK139" s="251">
        <v>78.680000000000007</v>
      </c>
      <c r="DL139" s="251">
        <v>84.58</v>
      </c>
      <c r="DM139" s="251">
        <v>85.68</v>
      </c>
      <c r="DN139" s="252">
        <v>81.95</v>
      </c>
      <c r="DO139" s="251">
        <v>79.27</v>
      </c>
      <c r="DP139" s="251">
        <v>84.25</v>
      </c>
      <c r="DQ139" s="251">
        <v>82.27</v>
      </c>
      <c r="DR139" s="251">
        <v>79.540000000000006</v>
      </c>
      <c r="DS139" s="251">
        <v>78.48</v>
      </c>
      <c r="DT139" s="256">
        <v>80.760000000000005</v>
      </c>
      <c r="DU139" s="251">
        <v>81.45</v>
      </c>
      <c r="DV139" s="251">
        <v>82.85</v>
      </c>
      <c r="DW139" s="251">
        <v>82.36</v>
      </c>
      <c r="DX139" s="251">
        <v>81.36</v>
      </c>
      <c r="DY139" s="251">
        <v>81.89</v>
      </c>
      <c r="DZ139" s="256">
        <v>81.98</v>
      </c>
      <c r="EA139" s="102"/>
      <c r="EB139" s="102"/>
      <c r="EC139" s="102"/>
      <c r="ED139" s="102"/>
      <c r="EE139" s="102"/>
      <c r="EF139" s="102"/>
      <c r="EG139" s="102"/>
      <c r="EH139" s="102"/>
      <c r="EI139" s="102"/>
      <c r="EJ139" s="102"/>
      <c r="EK139" s="102"/>
      <c r="EL139" s="102"/>
      <c r="EM139" s="102"/>
      <c r="EN139" s="102"/>
      <c r="EO139" s="102"/>
      <c r="EP139" s="102"/>
      <c r="EQ139" s="102"/>
      <c r="ER139" s="102"/>
      <c r="ES139" s="102"/>
      <c r="ET139" s="102"/>
      <c r="EU139" s="103"/>
    </row>
    <row r="140" spans="1:151" s="43" customFormat="1" ht="24.75" hidden="1" customHeight="1" x14ac:dyDescent="0.2">
      <c r="A140" s="95">
        <v>124</v>
      </c>
      <c r="B140" s="96">
        <v>12</v>
      </c>
      <c r="C140" s="97" t="s">
        <v>574</v>
      </c>
      <c r="D140" s="98" t="s">
        <v>194</v>
      </c>
      <c r="E140" s="99" t="s">
        <v>195</v>
      </c>
      <c r="F140" s="235">
        <v>81.28</v>
      </c>
      <c r="G140" s="244">
        <v>83.74</v>
      </c>
      <c r="H140" s="245">
        <v>80.06</v>
      </c>
      <c r="I140" s="244">
        <v>83.41</v>
      </c>
      <c r="J140" s="245">
        <v>78.14</v>
      </c>
      <c r="K140" s="244">
        <v>81.790000000000006</v>
      </c>
      <c r="L140" s="245">
        <v>80.77</v>
      </c>
      <c r="M140" s="244">
        <v>77.430000000000007</v>
      </c>
      <c r="N140" s="245">
        <v>81.489999999999995</v>
      </c>
      <c r="O140" s="246">
        <v>84.65</v>
      </c>
      <c r="P140" s="28"/>
      <c r="Q140" s="250">
        <v>84.01</v>
      </c>
      <c r="R140" s="251">
        <v>88.05</v>
      </c>
      <c r="S140" s="251">
        <v>79.64</v>
      </c>
      <c r="T140" s="251">
        <v>78.349999999999994</v>
      </c>
      <c r="U140" s="251">
        <v>83.66</v>
      </c>
      <c r="V140" s="252">
        <v>82.75</v>
      </c>
      <c r="W140" s="251">
        <v>76.739999999999995</v>
      </c>
      <c r="X140" s="251">
        <v>87.75</v>
      </c>
      <c r="Y140" s="251">
        <v>85.81</v>
      </c>
      <c r="Z140" s="251">
        <v>87.65</v>
      </c>
      <c r="AA140" s="251">
        <v>91.67</v>
      </c>
      <c r="AB140" s="251">
        <v>71.5</v>
      </c>
      <c r="AC140" s="252">
        <v>83.56</v>
      </c>
      <c r="AD140" s="251">
        <v>80.599999999999994</v>
      </c>
      <c r="AE140" s="251">
        <v>77.89</v>
      </c>
      <c r="AF140" s="251">
        <v>75.88</v>
      </c>
      <c r="AG140" s="251">
        <v>79.44</v>
      </c>
      <c r="AH140" s="251">
        <v>75.900000000000006</v>
      </c>
      <c r="AI140" s="252">
        <v>77.94</v>
      </c>
      <c r="AJ140" s="251">
        <v>91.02</v>
      </c>
      <c r="AK140" s="251">
        <v>83.6</v>
      </c>
      <c r="AL140" s="251">
        <v>86.12</v>
      </c>
      <c r="AM140" s="251">
        <v>86.29</v>
      </c>
      <c r="AN140" s="251">
        <v>81.45</v>
      </c>
      <c r="AO140" s="252">
        <v>85.7</v>
      </c>
      <c r="AP140" s="251">
        <v>83.99</v>
      </c>
      <c r="AQ140" s="251">
        <v>85.04</v>
      </c>
      <c r="AR140" s="251">
        <v>84.6</v>
      </c>
      <c r="AS140" s="251">
        <v>58.73</v>
      </c>
      <c r="AT140" s="252">
        <v>78.36</v>
      </c>
      <c r="AU140" s="251">
        <v>81.95</v>
      </c>
      <c r="AV140" s="251">
        <v>75.41</v>
      </c>
      <c r="AW140" s="251">
        <v>76.599999999999994</v>
      </c>
      <c r="AX140" s="251">
        <v>76.489999999999995</v>
      </c>
      <c r="AY140" s="251">
        <v>74.02</v>
      </c>
      <c r="AZ140" s="252">
        <v>76.91</v>
      </c>
      <c r="BA140" s="251">
        <v>76.39</v>
      </c>
      <c r="BB140" s="251">
        <v>75.61</v>
      </c>
      <c r="BC140" s="251">
        <v>75.7</v>
      </c>
      <c r="BD140" s="251">
        <v>77.81</v>
      </c>
      <c r="BE140" s="251">
        <v>84.05</v>
      </c>
      <c r="BF140" s="252">
        <v>77.94</v>
      </c>
      <c r="BG140" s="251">
        <v>88.33</v>
      </c>
      <c r="BH140" s="251">
        <v>88.23</v>
      </c>
      <c r="BI140" s="251">
        <v>84.08</v>
      </c>
      <c r="BJ140" s="251">
        <v>82</v>
      </c>
      <c r="BK140" s="251">
        <v>91.57</v>
      </c>
      <c r="BL140" s="252">
        <v>86.85</v>
      </c>
      <c r="BM140" s="251">
        <v>81.849999999999994</v>
      </c>
      <c r="BN140" s="251">
        <v>82.5</v>
      </c>
      <c r="BO140" s="251">
        <v>82.6</v>
      </c>
      <c r="BP140" s="251">
        <v>83.77</v>
      </c>
      <c r="BQ140" s="251">
        <v>80.77</v>
      </c>
      <c r="BR140" s="252">
        <v>82.3</v>
      </c>
      <c r="BS140" s="251">
        <v>80.459999999999994</v>
      </c>
      <c r="BT140" s="251">
        <v>81.650000000000006</v>
      </c>
      <c r="BU140" s="251">
        <v>82.39</v>
      </c>
      <c r="BV140" s="251">
        <v>78.5</v>
      </c>
      <c r="BW140" s="251">
        <v>83.38</v>
      </c>
      <c r="BX140" s="252">
        <v>81.28</v>
      </c>
      <c r="BY140" s="251">
        <v>81.709999999999994</v>
      </c>
      <c r="BZ140" s="251">
        <v>77.98</v>
      </c>
      <c r="CA140" s="251">
        <v>77.010000000000005</v>
      </c>
      <c r="CB140" s="251">
        <v>73.45</v>
      </c>
      <c r="CC140" s="251">
        <v>79.05</v>
      </c>
      <c r="CD140" s="252">
        <v>77.849999999999994</v>
      </c>
      <c r="CE140" s="251">
        <v>81.83</v>
      </c>
      <c r="CF140" s="251">
        <v>81.900000000000006</v>
      </c>
      <c r="CG140" s="251">
        <v>81</v>
      </c>
      <c r="CH140" s="251">
        <v>82.58</v>
      </c>
      <c r="CI140" s="251">
        <v>81.59</v>
      </c>
      <c r="CJ140" s="252">
        <v>81.78</v>
      </c>
      <c r="CK140" s="251">
        <v>81.5</v>
      </c>
      <c r="CL140" s="251">
        <v>82.57</v>
      </c>
      <c r="CM140" s="251">
        <v>89.65</v>
      </c>
      <c r="CN140" s="251">
        <v>72.14</v>
      </c>
      <c r="CO140" s="251">
        <v>82.79</v>
      </c>
      <c r="CP140" s="252">
        <v>81.739999999999995</v>
      </c>
      <c r="CQ140" s="251">
        <v>85.09</v>
      </c>
      <c r="CR140" s="251">
        <v>77.64</v>
      </c>
      <c r="CS140" s="251">
        <v>83.26</v>
      </c>
      <c r="CT140" s="251">
        <v>80.400000000000006</v>
      </c>
      <c r="CU140" s="251">
        <v>85.84</v>
      </c>
      <c r="CV140" s="252">
        <v>82.45</v>
      </c>
      <c r="CW140" s="251">
        <v>74.849999999999994</v>
      </c>
      <c r="CX140" s="251">
        <v>71.73</v>
      </c>
      <c r="CY140" s="251">
        <v>75.400000000000006</v>
      </c>
      <c r="CZ140" s="251">
        <v>70.33</v>
      </c>
      <c r="DA140" s="251">
        <v>80.150000000000006</v>
      </c>
      <c r="DB140" s="252">
        <v>74.510000000000005</v>
      </c>
      <c r="DC140" s="251"/>
      <c r="DD140" s="251"/>
      <c r="DE140" s="251"/>
      <c r="DF140" s="251"/>
      <c r="DG140" s="251"/>
      <c r="DH140" s="252"/>
      <c r="DI140" s="251">
        <v>80</v>
      </c>
      <c r="DJ140" s="251">
        <v>82.26</v>
      </c>
      <c r="DK140" s="251">
        <v>80.150000000000006</v>
      </c>
      <c r="DL140" s="251">
        <v>87.05</v>
      </c>
      <c r="DM140" s="251">
        <v>88.85</v>
      </c>
      <c r="DN140" s="252">
        <v>83.67</v>
      </c>
      <c r="DO140" s="251">
        <v>79.849999999999994</v>
      </c>
      <c r="DP140" s="251">
        <v>83.84</v>
      </c>
      <c r="DQ140" s="251">
        <v>82.39</v>
      </c>
      <c r="DR140" s="251">
        <v>82.15</v>
      </c>
      <c r="DS140" s="251">
        <v>82.51</v>
      </c>
      <c r="DT140" s="256">
        <v>82.15</v>
      </c>
      <c r="DU140" s="251">
        <v>81.06</v>
      </c>
      <c r="DV140" s="251">
        <v>84.14</v>
      </c>
      <c r="DW140" s="251">
        <v>86.6</v>
      </c>
      <c r="DX140" s="251">
        <v>83.75</v>
      </c>
      <c r="DY140" s="251">
        <v>84.74</v>
      </c>
      <c r="DZ140" s="256">
        <v>84.07</v>
      </c>
      <c r="EA140" s="102"/>
      <c r="EB140" s="102"/>
      <c r="EC140" s="102"/>
      <c r="ED140" s="102"/>
      <c r="EE140" s="102"/>
      <c r="EF140" s="102"/>
      <c r="EG140" s="102"/>
      <c r="EH140" s="102"/>
      <c r="EI140" s="102"/>
      <c r="EJ140" s="102"/>
      <c r="EK140" s="102"/>
      <c r="EL140" s="102"/>
      <c r="EM140" s="102"/>
      <c r="EN140" s="102"/>
      <c r="EO140" s="102"/>
      <c r="EP140" s="102"/>
      <c r="EQ140" s="102"/>
      <c r="ER140" s="102"/>
      <c r="ES140" s="102"/>
      <c r="ET140" s="102"/>
      <c r="EU140" s="103"/>
    </row>
    <row r="141" spans="1:151" s="43" customFormat="1" ht="24.75" hidden="1" customHeight="1" x14ac:dyDescent="0.2">
      <c r="A141" s="95">
        <v>125</v>
      </c>
      <c r="B141" s="96">
        <v>12</v>
      </c>
      <c r="C141" s="97" t="s">
        <v>574</v>
      </c>
      <c r="D141" s="98" t="s">
        <v>196</v>
      </c>
      <c r="E141" s="99" t="s">
        <v>197</v>
      </c>
      <c r="F141" s="235">
        <v>78.099999999999994</v>
      </c>
      <c r="G141" s="244">
        <v>79.959999999999994</v>
      </c>
      <c r="H141" s="245">
        <v>77.540000000000006</v>
      </c>
      <c r="I141" s="244">
        <v>79.05</v>
      </c>
      <c r="J141" s="245">
        <v>75.8</v>
      </c>
      <c r="K141" s="244">
        <v>80.2</v>
      </c>
      <c r="L141" s="245">
        <v>76.3</v>
      </c>
      <c r="M141" s="244">
        <v>74.38</v>
      </c>
      <c r="N141" s="245">
        <v>77.66</v>
      </c>
      <c r="O141" s="246">
        <v>81.98</v>
      </c>
      <c r="P141" s="28"/>
      <c r="Q141" s="250">
        <v>76.48</v>
      </c>
      <c r="R141" s="251">
        <v>83.61</v>
      </c>
      <c r="S141" s="251">
        <v>70.62</v>
      </c>
      <c r="T141" s="251">
        <v>73.5</v>
      </c>
      <c r="U141" s="251">
        <v>81.180000000000007</v>
      </c>
      <c r="V141" s="252">
        <v>77.08</v>
      </c>
      <c r="W141" s="251">
        <v>70.73</v>
      </c>
      <c r="X141" s="251">
        <v>84.2</v>
      </c>
      <c r="Y141" s="251">
        <v>84.33</v>
      </c>
      <c r="Z141" s="251">
        <v>77.319999999999993</v>
      </c>
      <c r="AA141" s="251">
        <v>88.85</v>
      </c>
      <c r="AB141" s="251">
        <v>66.97</v>
      </c>
      <c r="AC141" s="252">
        <v>78.75</v>
      </c>
      <c r="AD141" s="251">
        <v>75.900000000000006</v>
      </c>
      <c r="AE141" s="251">
        <v>74.08</v>
      </c>
      <c r="AF141" s="251">
        <v>74.150000000000006</v>
      </c>
      <c r="AG141" s="251">
        <v>77.31</v>
      </c>
      <c r="AH141" s="251">
        <v>72.150000000000006</v>
      </c>
      <c r="AI141" s="252">
        <v>74.709999999999994</v>
      </c>
      <c r="AJ141" s="251">
        <v>87.27</v>
      </c>
      <c r="AK141" s="251">
        <v>77.87</v>
      </c>
      <c r="AL141" s="251">
        <v>82.65</v>
      </c>
      <c r="AM141" s="251">
        <v>81.66</v>
      </c>
      <c r="AN141" s="251">
        <v>77.81</v>
      </c>
      <c r="AO141" s="252">
        <v>81.459999999999994</v>
      </c>
      <c r="AP141" s="251">
        <v>75.88</v>
      </c>
      <c r="AQ141" s="251">
        <v>89.38</v>
      </c>
      <c r="AR141" s="251">
        <v>83.52</v>
      </c>
      <c r="AS141" s="251">
        <v>55.01</v>
      </c>
      <c r="AT141" s="252">
        <v>76.040000000000006</v>
      </c>
      <c r="AU141" s="251">
        <v>79.88</v>
      </c>
      <c r="AV141" s="251">
        <v>75.98</v>
      </c>
      <c r="AW141" s="251">
        <v>74.83</v>
      </c>
      <c r="AX141" s="251">
        <v>71.94</v>
      </c>
      <c r="AY141" s="251">
        <v>67.45</v>
      </c>
      <c r="AZ141" s="252">
        <v>74.040000000000006</v>
      </c>
      <c r="BA141" s="251">
        <v>73.47</v>
      </c>
      <c r="BB141" s="251">
        <v>69.83</v>
      </c>
      <c r="BC141" s="251">
        <v>70.48</v>
      </c>
      <c r="BD141" s="251">
        <v>76.709999999999994</v>
      </c>
      <c r="BE141" s="251">
        <v>80.239999999999995</v>
      </c>
      <c r="BF141" s="252">
        <v>74.17</v>
      </c>
      <c r="BG141" s="251">
        <v>85.02</v>
      </c>
      <c r="BH141" s="251">
        <v>86.53</v>
      </c>
      <c r="BI141" s="251">
        <v>80.12</v>
      </c>
      <c r="BJ141" s="251">
        <v>76.45</v>
      </c>
      <c r="BK141" s="251">
        <v>89.44</v>
      </c>
      <c r="BL141" s="252">
        <v>83.53</v>
      </c>
      <c r="BM141" s="251">
        <v>83.23</v>
      </c>
      <c r="BN141" s="251">
        <v>78.7</v>
      </c>
      <c r="BO141" s="251">
        <v>81.91</v>
      </c>
      <c r="BP141" s="251">
        <v>81.58</v>
      </c>
      <c r="BQ141" s="251">
        <v>79.13</v>
      </c>
      <c r="BR141" s="252">
        <v>80.92</v>
      </c>
      <c r="BS141" s="251">
        <v>78.569999999999993</v>
      </c>
      <c r="BT141" s="251">
        <v>80.05</v>
      </c>
      <c r="BU141" s="251">
        <v>82.52</v>
      </c>
      <c r="BV141" s="251">
        <v>75.459999999999994</v>
      </c>
      <c r="BW141" s="251">
        <v>80.75</v>
      </c>
      <c r="BX141" s="252">
        <v>79.47</v>
      </c>
      <c r="BY141" s="251">
        <v>78.010000000000005</v>
      </c>
      <c r="BZ141" s="251">
        <v>74.94</v>
      </c>
      <c r="CA141" s="251">
        <v>73.62</v>
      </c>
      <c r="CB141" s="251">
        <v>68.150000000000006</v>
      </c>
      <c r="CC141" s="251">
        <v>73.19</v>
      </c>
      <c r="CD141" s="252">
        <v>73.599999999999994</v>
      </c>
      <c r="CE141" s="251">
        <v>79.2</v>
      </c>
      <c r="CF141" s="251">
        <v>77.88</v>
      </c>
      <c r="CG141" s="251">
        <v>78.510000000000005</v>
      </c>
      <c r="CH141" s="251">
        <v>78.75</v>
      </c>
      <c r="CI141" s="251">
        <v>77.92</v>
      </c>
      <c r="CJ141" s="252">
        <v>78.45</v>
      </c>
      <c r="CK141" s="251">
        <v>77.5</v>
      </c>
      <c r="CL141" s="251">
        <v>80.12</v>
      </c>
      <c r="CM141" s="251">
        <v>88.62</v>
      </c>
      <c r="CN141" s="251">
        <v>73.73</v>
      </c>
      <c r="CO141" s="251">
        <v>81.849999999999994</v>
      </c>
      <c r="CP141" s="252">
        <v>80.37</v>
      </c>
      <c r="CQ141" s="251">
        <v>83.17</v>
      </c>
      <c r="CR141" s="251">
        <v>76.37</v>
      </c>
      <c r="CS141" s="251">
        <v>81.44</v>
      </c>
      <c r="CT141" s="251">
        <v>79.62</v>
      </c>
      <c r="CU141" s="251">
        <v>81.58</v>
      </c>
      <c r="CV141" s="252">
        <v>80.430000000000007</v>
      </c>
      <c r="CW141" s="251">
        <v>70.23</v>
      </c>
      <c r="CX141" s="251">
        <v>67.67</v>
      </c>
      <c r="CY141" s="251">
        <v>71.27</v>
      </c>
      <c r="CZ141" s="251">
        <v>68.67</v>
      </c>
      <c r="DA141" s="251">
        <v>78.22</v>
      </c>
      <c r="DB141" s="252">
        <v>71.22</v>
      </c>
      <c r="DC141" s="251"/>
      <c r="DD141" s="251"/>
      <c r="DE141" s="251"/>
      <c r="DF141" s="251"/>
      <c r="DG141" s="251"/>
      <c r="DH141" s="252"/>
      <c r="DI141" s="251">
        <v>75.680000000000007</v>
      </c>
      <c r="DJ141" s="251">
        <v>76.64</v>
      </c>
      <c r="DK141" s="251">
        <v>74.83</v>
      </c>
      <c r="DL141" s="251">
        <v>82.93</v>
      </c>
      <c r="DM141" s="251">
        <v>84.9</v>
      </c>
      <c r="DN141" s="252">
        <v>78.989999999999995</v>
      </c>
      <c r="DO141" s="251">
        <v>78.53</v>
      </c>
      <c r="DP141" s="251">
        <v>85.86</v>
      </c>
      <c r="DQ141" s="251">
        <v>83.3</v>
      </c>
      <c r="DR141" s="251">
        <v>77.78</v>
      </c>
      <c r="DS141" s="251">
        <v>78.959999999999994</v>
      </c>
      <c r="DT141" s="256">
        <v>80.900000000000006</v>
      </c>
      <c r="DU141" s="251">
        <v>78.92</v>
      </c>
      <c r="DV141" s="251">
        <v>80.52</v>
      </c>
      <c r="DW141" s="251">
        <v>83.79</v>
      </c>
      <c r="DX141" s="251">
        <v>80.66</v>
      </c>
      <c r="DY141" s="251">
        <v>81.25</v>
      </c>
      <c r="DZ141" s="256">
        <v>81.03</v>
      </c>
      <c r="EA141" s="102"/>
      <c r="EB141" s="102"/>
      <c r="EC141" s="102"/>
      <c r="ED141" s="102"/>
      <c r="EE141" s="102"/>
      <c r="EF141" s="102"/>
      <c r="EG141" s="102"/>
      <c r="EH141" s="102"/>
      <c r="EI141" s="102"/>
      <c r="EJ141" s="102"/>
      <c r="EK141" s="102"/>
      <c r="EL141" s="102"/>
      <c r="EM141" s="102"/>
      <c r="EN141" s="102"/>
      <c r="EO141" s="102"/>
      <c r="EP141" s="102"/>
      <c r="EQ141" s="102"/>
      <c r="ER141" s="102"/>
      <c r="ES141" s="102"/>
      <c r="ET141" s="102"/>
      <c r="EU141" s="103"/>
    </row>
    <row r="142" spans="1:151" s="43" customFormat="1" ht="24.75" hidden="1" customHeight="1" x14ac:dyDescent="0.2">
      <c r="A142" s="95">
        <v>126</v>
      </c>
      <c r="B142" s="96">
        <v>12</v>
      </c>
      <c r="C142" s="97" t="s">
        <v>574</v>
      </c>
      <c r="D142" s="98" t="s">
        <v>198</v>
      </c>
      <c r="E142" s="99" t="s">
        <v>199</v>
      </c>
      <c r="F142" s="235">
        <v>79.27</v>
      </c>
      <c r="G142" s="244">
        <v>80.78</v>
      </c>
      <c r="H142" s="245">
        <v>77.17</v>
      </c>
      <c r="I142" s="244">
        <v>80.69</v>
      </c>
      <c r="J142" s="245">
        <v>77.36</v>
      </c>
      <c r="K142" s="244">
        <v>80.75</v>
      </c>
      <c r="L142" s="245">
        <v>79.319999999999993</v>
      </c>
      <c r="M142" s="244">
        <v>75.62</v>
      </c>
      <c r="N142" s="245">
        <v>79.16</v>
      </c>
      <c r="O142" s="246">
        <v>82.44</v>
      </c>
      <c r="P142" s="28"/>
      <c r="Q142" s="250">
        <v>81.13</v>
      </c>
      <c r="R142" s="251">
        <v>85.27</v>
      </c>
      <c r="S142" s="251">
        <v>76.5</v>
      </c>
      <c r="T142" s="251">
        <v>73.790000000000006</v>
      </c>
      <c r="U142" s="251">
        <v>80.84</v>
      </c>
      <c r="V142" s="252">
        <v>79.5</v>
      </c>
      <c r="W142" s="251">
        <v>73.849999999999994</v>
      </c>
      <c r="X142" s="251">
        <v>85.05</v>
      </c>
      <c r="Y142" s="251">
        <v>84.39</v>
      </c>
      <c r="Z142" s="251">
        <v>80.739999999999995</v>
      </c>
      <c r="AA142" s="251">
        <v>87.11</v>
      </c>
      <c r="AB142" s="251">
        <v>70.92</v>
      </c>
      <c r="AC142" s="252">
        <v>80.14</v>
      </c>
      <c r="AD142" s="251">
        <v>74.41</v>
      </c>
      <c r="AE142" s="251">
        <v>75.97</v>
      </c>
      <c r="AF142" s="251">
        <v>75.010000000000005</v>
      </c>
      <c r="AG142" s="251">
        <v>77.09</v>
      </c>
      <c r="AH142" s="251">
        <v>74.58</v>
      </c>
      <c r="AI142" s="252">
        <v>75.48</v>
      </c>
      <c r="AJ142" s="251">
        <v>87.02</v>
      </c>
      <c r="AK142" s="251">
        <v>80.180000000000007</v>
      </c>
      <c r="AL142" s="251">
        <v>80.17</v>
      </c>
      <c r="AM142" s="251">
        <v>81.58</v>
      </c>
      <c r="AN142" s="251">
        <v>79.41</v>
      </c>
      <c r="AO142" s="252">
        <v>81.489999999999995</v>
      </c>
      <c r="AP142" s="251">
        <v>83.54</v>
      </c>
      <c r="AQ142" s="251">
        <v>82.58</v>
      </c>
      <c r="AR142" s="251">
        <v>81.16</v>
      </c>
      <c r="AS142" s="251">
        <v>63.3</v>
      </c>
      <c r="AT142" s="252">
        <v>77.709999999999994</v>
      </c>
      <c r="AU142" s="251">
        <v>79.75</v>
      </c>
      <c r="AV142" s="251">
        <v>77.8</v>
      </c>
      <c r="AW142" s="251">
        <v>75.319999999999993</v>
      </c>
      <c r="AX142" s="251">
        <v>74.349999999999994</v>
      </c>
      <c r="AY142" s="251">
        <v>71.55</v>
      </c>
      <c r="AZ142" s="252">
        <v>75.75</v>
      </c>
      <c r="BA142" s="251">
        <v>73.7</v>
      </c>
      <c r="BB142" s="251">
        <v>73.180000000000007</v>
      </c>
      <c r="BC142" s="251">
        <v>73.52</v>
      </c>
      <c r="BD142" s="251">
        <v>74.69</v>
      </c>
      <c r="BE142" s="251">
        <v>80.150000000000006</v>
      </c>
      <c r="BF142" s="252">
        <v>75.11</v>
      </c>
      <c r="BG142" s="251">
        <v>86.63</v>
      </c>
      <c r="BH142" s="251">
        <v>86.15</v>
      </c>
      <c r="BI142" s="251">
        <v>81.44</v>
      </c>
      <c r="BJ142" s="251">
        <v>77.36</v>
      </c>
      <c r="BK142" s="251">
        <v>89.77</v>
      </c>
      <c r="BL142" s="252">
        <v>84.32</v>
      </c>
      <c r="BM142" s="251">
        <v>83.29</v>
      </c>
      <c r="BN142" s="251">
        <v>80.62</v>
      </c>
      <c r="BO142" s="251">
        <v>81.86</v>
      </c>
      <c r="BP142" s="251">
        <v>80.91</v>
      </c>
      <c r="BQ142" s="251">
        <v>78.52</v>
      </c>
      <c r="BR142" s="252">
        <v>81.040000000000006</v>
      </c>
      <c r="BS142" s="251">
        <v>79.739999999999995</v>
      </c>
      <c r="BT142" s="251">
        <v>81</v>
      </c>
      <c r="BU142" s="251">
        <v>82.69</v>
      </c>
      <c r="BV142" s="251">
        <v>78.19</v>
      </c>
      <c r="BW142" s="251">
        <v>80.75</v>
      </c>
      <c r="BX142" s="252">
        <v>80.47</v>
      </c>
      <c r="BY142" s="251">
        <v>80.5</v>
      </c>
      <c r="BZ142" s="251">
        <v>77.8</v>
      </c>
      <c r="CA142" s="251">
        <v>77.2</v>
      </c>
      <c r="CB142" s="251">
        <v>72.92</v>
      </c>
      <c r="CC142" s="251">
        <v>77.02</v>
      </c>
      <c r="CD142" s="252">
        <v>77.12</v>
      </c>
      <c r="CE142" s="251">
        <v>80.44</v>
      </c>
      <c r="CF142" s="251">
        <v>80.099999999999994</v>
      </c>
      <c r="CG142" s="251">
        <v>79.540000000000006</v>
      </c>
      <c r="CH142" s="251">
        <v>80.25</v>
      </c>
      <c r="CI142" s="251">
        <v>80.16</v>
      </c>
      <c r="CJ142" s="252">
        <v>80.099999999999994</v>
      </c>
      <c r="CK142" s="251">
        <v>78.91</v>
      </c>
      <c r="CL142" s="251">
        <v>79.28</v>
      </c>
      <c r="CM142" s="251">
        <v>88.02</v>
      </c>
      <c r="CN142" s="251">
        <v>73.61</v>
      </c>
      <c r="CO142" s="251">
        <v>80.05</v>
      </c>
      <c r="CP142" s="252">
        <v>80.06</v>
      </c>
      <c r="CQ142" s="251">
        <v>82.38</v>
      </c>
      <c r="CR142" s="251">
        <v>76.09</v>
      </c>
      <c r="CS142" s="251">
        <v>81.819999999999993</v>
      </c>
      <c r="CT142" s="251">
        <v>80.78</v>
      </c>
      <c r="CU142" s="251">
        <v>81.44</v>
      </c>
      <c r="CV142" s="252">
        <v>80.56</v>
      </c>
      <c r="CW142" s="251">
        <v>73.66</v>
      </c>
      <c r="CX142" s="251">
        <v>73.38</v>
      </c>
      <c r="CY142" s="251">
        <v>75.28</v>
      </c>
      <c r="CZ142" s="251">
        <v>72.7</v>
      </c>
      <c r="DA142" s="251">
        <v>78.5</v>
      </c>
      <c r="DB142" s="252">
        <v>74.7</v>
      </c>
      <c r="DC142" s="251"/>
      <c r="DD142" s="251"/>
      <c r="DE142" s="251"/>
      <c r="DF142" s="251"/>
      <c r="DG142" s="251"/>
      <c r="DH142" s="252"/>
      <c r="DI142" s="251">
        <v>77.95</v>
      </c>
      <c r="DJ142" s="251">
        <v>79.67</v>
      </c>
      <c r="DK142" s="251">
        <v>78.319999999999993</v>
      </c>
      <c r="DL142" s="251">
        <v>85.47</v>
      </c>
      <c r="DM142" s="251">
        <v>85.71</v>
      </c>
      <c r="DN142" s="252">
        <v>81.62</v>
      </c>
      <c r="DO142" s="251">
        <v>77.12</v>
      </c>
      <c r="DP142" s="251">
        <v>81.97</v>
      </c>
      <c r="DQ142" s="251">
        <v>81.790000000000006</v>
      </c>
      <c r="DR142" s="251">
        <v>79.430000000000007</v>
      </c>
      <c r="DS142" s="251">
        <v>75.73</v>
      </c>
      <c r="DT142" s="256">
        <v>79.28</v>
      </c>
      <c r="DU142" s="251">
        <v>80.89</v>
      </c>
      <c r="DV142" s="251">
        <v>82.06</v>
      </c>
      <c r="DW142" s="251">
        <v>83.83</v>
      </c>
      <c r="DX142" s="251">
        <v>81.25</v>
      </c>
      <c r="DY142" s="251">
        <v>81.31</v>
      </c>
      <c r="DZ142" s="256">
        <v>81.87</v>
      </c>
      <c r="EA142" s="102"/>
      <c r="EB142" s="102"/>
      <c r="EC142" s="102"/>
      <c r="ED142" s="102"/>
      <c r="EE142" s="102"/>
      <c r="EF142" s="102"/>
      <c r="EG142" s="102"/>
      <c r="EH142" s="102"/>
      <c r="EI142" s="102"/>
      <c r="EJ142" s="102"/>
      <c r="EK142" s="102"/>
      <c r="EL142" s="102"/>
      <c r="EM142" s="102"/>
      <c r="EN142" s="102"/>
      <c r="EO142" s="102"/>
      <c r="EP142" s="102"/>
      <c r="EQ142" s="102"/>
      <c r="ER142" s="102"/>
      <c r="ES142" s="102"/>
      <c r="ET142" s="102"/>
      <c r="EU142" s="103"/>
    </row>
    <row r="143" spans="1:151" s="43" customFormat="1" ht="24.75" hidden="1" customHeight="1" x14ac:dyDescent="0.2">
      <c r="A143" s="95">
        <v>127</v>
      </c>
      <c r="B143" s="96">
        <v>12</v>
      </c>
      <c r="C143" s="97" t="s">
        <v>574</v>
      </c>
      <c r="D143" s="98" t="s">
        <v>200</v>
      </c>
      <c r="E143" s="99" t="s">
        <v>201</v>
      </c>
      <c r="F143" s="235">
        <v>76.739999999999995</v>
      </c>
      <c r="G143" s="244">
        <v>77.8</v>
      </c>
      <c r="H143" s="245">
        <v>76.75</v>
      </c>
      <c r="I143" s="244">
        <v>77.2</v>
      </c>
      <c r="J143" s="245">
        <v>74.52</v>
      </c>
      <c r="K143" s="244">
        <v>77.569999999999993</v>
      </c>
      <c r="L143" s="245">
        <v>76.34</v>
      </c>
      <c r="M143" s="244">
        <v>72.900000000000006</v>
      </c>
      <c r="N143" s="245">
        <v>76.06</v>
      </c>
      <c r="O143" s="246">
        <v>81.53</v>
      </c>
      <c r="P143" s="28"/>
      <c r="Q143" s="250">
        <v>75.78</v>
      </c>
      <c r="R143" s="251">
        <v>81.94</v>
      </c>
      <c r="S143" s="251">
        <v>69.3</v>
      </c>
      <c r="T143" s="251">
        <v>64.290000000000006</v>
      </c>
      <c r="U143" s="251">
        <v>77.22</v>
      </c>
      <c r="V143" s="252">
        <v>73.709999999999994</v>
      </c>
      <c r="W143" s="251">
        <v>68.56</v>
      </c>
      <c r="X143" s="251">
        <v>83.61</v>
      </c>
      <c r="Y143" s="251">
        <v>85.91</v>
      </c>
      <c r="Z143" s="251">
        <v>76.53</v>
      </c>
      <c r="AA143" s="251">
        <v>88.51</v>
      </c>
      <c r="AB143" s="251">
        <v>65.010000000000005</v>
      </c>
      <c r="AC143" s="252">
        <v>78.08</v>
      </c>
      <c r="AD143" s="251">
        <v>74.88</v>
      </c>
      <c r="AE143" s="251">
        <v>72.55</v>
      </c>
      <c r="AF143" s="251">
        <v>72.819999999999993</v>
      </c>
      <c r="AG143" s="251">
        <v>75.14</v>
      </c>
      <c r="AH143" s="251">
        <v>70.95</v>
      </c>
      <c r="AI143" s="252">
        <v>73.27</v>
      </c>
      <c r="AJ143" s="251">
        <v>86.12</v>
      </c>
      <c r="AK143" s="251">
        <v>76.69</v>
      </c>
      <c r="AL143" s="251">
        <v>77.61</v>
      </c>
      <c r="AM143" s="251">
        <v>79.91</v>
      </c>
      <c r="AN143" s="251">
        <v>74.319999999999993</v>
      </c>
      <c r="AO143" s="252">
        <v>78.94</v>
      </c>
      <c r="AP143" s="251">
        <v>79.84</v>
      </c>
      <c r="AQ143" s="251">
        <v>79.44</v>
      </c>
      <c r="AR143" s="251">
        <v>79.8</v>
      </c>
      <c r="AS143" s="251">
        <v>52.21</v>
      </c>
      <c r="AT143" s="252">
        <v>73.02</v>
      </c>
      <c r="AU143" s="251">
        <v>79.11</v>
      </c>
      <c r="AV143" s="251">
        <v>73.709999999999994</v>
      </c>
      <c r="AW143" s="251">
        <v>73.03</v>
      </c>
      <c r="AX143" s="251">
        <v>70.069999999999993</v>
      </c>
      <c r="AY143" s="251">
        <v>66.489999999999995</v>
      </c>
      <c r="AZ143" s="252">
        <v>72.52</v>
      </c>
      <c r="BA143" s="251">
        <v>71.930000000000007</v>
      </c>
      <c r="BB143" s="251">
        <v>68.5</v>
      </c>
      <c r="BC143" s="251">
        <v>70.39</v>
      </c>
      <c r="BD143" s="251">
        <v>74.39</v>
      </c>
      <c r="BE143" s="251">
        <v>82.42</v>
      </c>
      <c r="BF143" s="252">
        <v>73.55</v>
      </c>
      <c r="BG143" s="251">
        <v>87.5</v>
      </c>
      <c r="BH143" s="251">
        <v>87.52</v>
      </c>
      <c r="BI143" s="251">
        <v>78.88</v>
      </c>
      <c r="BJ143" s="251">
        <v>74.28</v>
      </c>
      <c r="BK143" s="251">
        <v>91.87</v>
      </c>
      <c r="BL143" s="252">
        <v>84.03</v>
      </c>
      <c r="BM143" s="251">
        <v>81.430000000000007</v>
      </c>
      <c r="BN143" s="251">
        <v>74.55</v>
      </c>
      <c r="BO143" s="251">
        <v>79.709999999999994</v>
      </c>
      <c r="BP143" s="251">
        <v>79.2</v>
      </c>
      <c r="BQ143" s="251">
        <v>72.36</v>
      </c>
      <c r="BR143" s="252">
        <v>77.489999999999995</v>
      </c>
      <c r="BS143" s="251">
        <v>76.69</v>
      </c>
      <c r="BT143" s="251">
        <v>78.33</v>
      </c>
      <c r="BU143" s="251">
        <v>81.37</v>
      </c>
      <c r="BV143" s="251">
        <v>73.239999999999995</v>
      </c>
      <c r="BW143" s="251">
        <v>78.63</v>
      </c>
      <c r="BX143" s="252">
        <v>77.66</v>
      </c>
      <c r="BY143" s="251">
        <v>78.599999999999994</v>
      </c>
      <c r="BZ143" s="251">
        <v>76.03</v>
      </c>
      <c r="CA143" s="251">
        <v>74.75</v>
      </c>
      <c r="CB143" s="251">
        <v>67.95</v>
      </c>
      <c r="CC143" s="251">
        <v>72.72</v>
      </c>
      <c r="CD143" s="252">
        <v>74.02</v>
      </c>
      <c r="CE143" s="251">
        <v>76.19</v>
      </c>
      <c r="CF143" s="251">
        <v>76.61</v>
      </c>
      <c r="CG143" s="251">
        <v>75.91</v>
      </c>
      <c r="CH143" s="251">
        <v>76.63</v>
      </c>
      <c r="CI143" s="251">
        <v>78.010000000000005</v>
      </c>
      <c r="CJ143" s="252">
        <v>76.67</v>
      </c>
      <c r="CK143" s="251">
        <v>77.91</v>
      </c>
      <c r="CL143" s="251">
        <v>77.930000000000007</v>
      </c>
      <c r="CM143" s="251">
        <v>90.09</v>
      </c>
      <c r="CN143" s="251">
        <v>69.819999999999993</v>
      </c>
      <c r="CO143" s="251">
        <v>80.290000000000006</v>
      </c>
      <c r="CP143" s="252">
        <v>79.239999999999995</v>
      </c>
      <c r="CQ143" s="251">
        <v>82.62</v>
      </c>
      <c r="CR143" s="251">
        <v>73.47</v>
      </c>
      <c r="CS143" s="251">
        <v>81.25</v>
      </c>
      <c r="CT143" s="251">
        <v>77.27</v>
      </c>
      <c r="CU143" s="251">
        <v>80.489999999999995</v>
      </c>
      <c r="CV143" s="252">
        <v>79.03</v>
      </c>
      <c r="CW143" s="251">
        <v>68.78</v>
      </c>
      <c r="CX143" s="251">
        <v>66.180000000000007</v>
      </c>
      <c r="CY143" s="251">
        <v>70.2</v>
      </c>
      <c r="CZ143" s="251">
        <v>66.069999999999993</v>
      </c>
      <c r="DA143" s="251">
        <v>77.67</v>
      </c>
      <c r="DB143" s="252">
        <v>69.78</v>
      </c>
      <c r="DC143" s="251"/>
      <c r="DD143" s="251"/>
      <c r="DE143" s="251"/>
      <c r="DF143" s="251"/>
      <c r="DG143" s="251"/>
      <c r="DH143" s="252"/>
      <c r="DI143" s="251">
        <v>73.16</v>
      </c>
      <c r="DJ143" s="251">
        <v>75.78</v>
      </c>
      <c r="DK143" s="251">
        <v>74.650000000000006</v>
      </c>
      <c r="DL143" s="251">
        <v>83.51</v>
      </c>
      <c r="DM143" s="251">
        <v>86.21</v>
      </c>
      <c r="DN143" s="252">
        <v>78.66</v>
      </c>
      <c r="DO143" s="251">
        <v>77.14</v>
      </c>
      <c r="DP143" s="251">
        <v>83.6</v>
      </c>
      <c r="DQ143" s="251">
        <v>81.93</v>
      </c>
      <c r="DR143" s="251">
        <v>77.78</v>
      </c>
      <c r="DS143" s="251">
        <v>79.31</v>
      </c>
      <c r="DT143" s="256">
        <v>79.95</v>
      </c>
      <c r="DU143" s="251">
        <v>78.069999999999993</v>
      </c>
      <c r="DV143" s="251">
        <v>80.72</v>
      </c>
      <c r="DW143" s="251">
        <v>85.2</v>
      </c>
      <c r="DX143" s="251">
        <v>80.069999999999993</v>
      </c>
      <c r="DY143" s="251">
        <v>79.349999999999994</v>
      </c>
      <c r="DZ143" s="256">
        <v>80.69</v>
      </c>
      <c r="EA143" s="102"/>
      <c r="EB143" s="102"/>
      <c r="EC143" s="102"/>
      <c r="ED143" s="102"/>
      <c r="EE143" s="102"/>
      <c r="EF143" s="102"/>
      <c r="EG143" s="102"/>
      <c r="EH143" s="102"/>
      <c r="EI143" s="102"/>
      <c r="EJ143" s="102"/>
      <c r="EK143" s="102"/>
      <c r="EL143" s="102"/>
      <c r="EM143" s="102"/>
      <c r="EN143" s="102"/>
      <c r="EO143" s="102"/>
      <c r="EP143" s="102"/>
      <c r="EQ143" s="102"/>
      <c r="ER143" s="102"/>
      <c r="ES143" s="102"/>
      <c r="ET143" s="102"/>
      <c r="EU143" s="103"/>
    </row>
    <row r="144" spans="1:151" s="43" customFormat="1" ht="24.75" hidden="1" customHeight="1" x14ac:dyDescent="0.2">
      <c r="A144" s="95">
        <v>128</v>
      </c>
      <c r="B144" s="96">
        <v>12</v>
      </c>
      <c r="C144" s="97" t="s">
        <v>574</v>
      </c>
      <c r="D144" s="98" t="s">
        <v>202</v>
      </c>
      <c r="E144" s="99" t="s">
        <v>203</v>
      </c>
      <c r="F144" s="235">
        <v>97.17</v>
      </c>
      <c r="G144" s="244">
        <v>97.36</v>
      </c>
      <c r="H144" s="245">
        <v>97.23</v>
      </c>
      <c r="I144" s="244">
        <v>97.37</v>
      </c>
      <c r="J144" s="245">
        <v>96.8</v>
      </c>
      <c r="K144" s="244">
        <v>97.48</v>
      </c>
      <c r="L144" s="245">
        <v>97.08</v>
      </c>
      <c r="M144" s="244">
        <v>96.46</v>
      </c>
      <c r="N144" s="245">
        <v>97.17</v>
      </c>
      <c r="O144" s="246">
        <v>97.57</v>
      </c>
      <c r="P144" s="28"/>
      <c r="Q144" s="250">
        <v>97.24</v>
      </c>
      <c r="R144" s="251">
        <v>97.86</v>
      </c>
      <c r="S144" s="251">
        <v>96.3</v>
      </c>
      <c r="T144" s="251">
        <v>95.89</v>
      </c>
      <c r="U144" s="251">
        <v>97.42</v>
      </c>
      <c r="V144" s="252">
        <v>96.94</v>
      </c>
      <c r="W144" s="251">
        <v>96.29</v>
      </c>
      <c r="X144" s="251">
        <v>98.12</v>
      </c>
      <c r="Y144" s="251">
        <v>98.33</v>
      </c>
      <c r="Z144" s="251">
        <v>97.16</v>
      </c>
      <c r="AA144" s="251">
        <v>98.5</v>
      </c>
      <c r="AB144" s="251">
        <v>95.69</v>
      </c>
      <c r="AC144" s="252">
        <v>97.35</v>
      </c>
      <c r="AD144" s="251">
        <v>96.48</v>
      </c>
      <c r="AE144" s="251">
        <v>96.56</v>
      </c>
      <c r="AF144" s="251">
        <v>96.49</v>
      </c>
      <c r="AG144" s="251">
        <v>96.82</v>
      </c>
      <c r="AH144" s="251">
        <v>96.36</v>
      </c>
      <c r="AI144" s="252">
        <v>96.54</v>
      </c>
      <c r="AJ144" s="251">
        <v>98.23</v>
      </c>
      <c r="AK144" s="251">
        <v>97.04</v>
      </c>
      <c r="AL144" s="251">
        <v>97.96</v>
      </c>
      <c r="AM144" s="251">
        <v>97.64</v>
      </c>
      <c r="AN144" s="251">
        <v>97.45</v>
      </c>
      <c r="AO144" s="252">
        <v>97.66</v>
      </c>
      <c r="AP144" s="251">
        <v>98.02</v>
      </c>
      <c r="AQ144" s="251">
        <v>98.36</v>
      </c>
      <c r="AR144" s="251">
        <v>97.3</v>
      </c>
      <c r="AS144" s="251">
        <v>93.87</v>
      </c>
      <c r="AT144" s="252">
        <v>96.89</v>
      </c>
      <c r="AU144" s="251">
        <v>97.22</v>
      </c>
      <c r="AV144" s="251">
        <v>96.37</v>
      </c>
      <c r="AW144" s="251">
        <v>96.31</v>
      </c>
      <c r="AX144" s="251">
        <v>96.09</v>
      </c>
      <c r="AY144" s="251">
        <v>95.93</v>
      </c>
      <c r="AZ144" s="252">
        <v>96.38</v>
      </c>
      <c r="BA144" s="251">
        <v>96.67</v>
      </c>
      <c r="BB144" s="251">
        <v>96.24</v>
      </c>
      <c r="BC144" s="251">
        <v>96.03</v>
      </c>
      <c r="BD144" s="251">
        <v>96.61</v>
      </c>
      <c r="BE144" s="251">
        <v>97.89</v>
      </c>
      <c r="BF144" s="252">
        <v>96.69</v>
      </c>
      <c r="BG144" s="251">
        <v>98.61</v>
      </c>
      <c r="BH144" s="251">
        <v>98.68</v>
      </c>
      <c r="BI144" s="251">
        <v>96.61</v>
      </c>
      <c r="BJ144" s="251">
        <v>96.41</v>
      </c>
      <c r="BK144" s="251">
        <v>98.99</v>
      </c>
      <c r="BL144" s="252">
        <v>97.86</v>
      </c>
      <c r="BM144" s="251">
        <v>98.28</v>
      </c>
      <c r="BN144" s="251">
        <v>97.4</v>
      </c>
      <c r="BO144" s="251">
        <v>97.61</v>
      </c>
      <c r="BP144" s="251">
        <v>97.47</v>
      </c>
      <c r="BQ144" s="251">
        <v>97.37</v>
      </c>
      <c r="BR144" s="252">
        <v>97.62</v>
      </c>
      <c r="BS144" s="251">
        <v>97.2</v>
      </c>
      <c r="BT144" s="251">
        <v>97.45</v>
      </c>
      <c r="BU144" s="251">
        <v>97.84</v>
      </c>
      <c r="BV144" s="251">
        <v>96.71</v>
      </c>
      <c r="BW144" s="251">
        <v>97.48</v>
      </c>
      <c r="BX144" s="252">
        <v>97.34</v>
      </c>
      <c r="BY144" s="251">
        <v>97.33</v>
      </c>
      <c r="BZ144" s="251">
        <v>96.87</v>
      </c>
      <c r="CA144" s="251">
        <v>96.78</v>
      </c>
      <c r="CB144" s="251">
        <v>95.92</v>
      </c>
      <c r="CC144" s="251">
        <v>96.66</v>
      </c>
      <c r="CD144" s="252">
        <v>96.71</v>
      </c>
      <c r="CE144" s="251">
        <v>97.25</v>
      </c>
      <c r="CF144" s="251">
        <v>96.98</v>
      </c>
      <c r="CG144" s="251">
        <v>97.07</v>
      </c>
      <c r="CH144" s="251">
        <v>97.06</v>
      </c>
      <c r="CI144" s="251">
        <v>96.89</v>
      </c>
      <c r="CJ144" s="252">
        <v>97.05</v>
      </c>
      <c r="CK144" s="251">
        <v>96.84</v>
      </c>
      <c r="CL144" s="251">
        <v>97.17</v>
      </c>
      <c r="CM144" s="251">
        <v>98.78</v>
      </c>
      <c r="CN144" s="251">
        <v>96.32</v>
      </c>
      <c r="CO144" s="251">
        <v>97.58</v>
      </c>
      <c r="CP144" s="252">
        <v>97.34</v>
      </c>
      <c r="CQ144" s="251">
        <v>97.83</v>
      </c>
      <c r="CR144" s="251">
        <v>96.42</v>
      </c>
      <c r="CS144" s="251">
        <v>97.46</v>
      </c>
      <c r="CT144" s="251">
        <v>97.05</v>
      </c>
      <c r="CU144" s="251">
        <v>97.67</v>
      </c>
      <c r="CV144" s="252">
        <v>97.29</v>
      </c>
      <c r="CW144" s="251">
        <v>96</v>
      </c>
      <c r="CX144" s="251">
        <v>95.79</v>
      </c>
      <c r="CY144" s="251">
        <v>96.6</v>
      </c>
      <c r="CZ144" s="251">
        <v>95.85</v>
      </c>
      <c r="DA144" s="251">
        <v>97.03</v>
      </c>
      <c r="DB144" s="252">
        <v>96.25</v>
      </c>
      <c r="DC144" s="251"/>
      <c r="DD144" s="251"/>
      <c r="DE144" s="251"/>
      <c r="DF144" s="251"/>
      <c r="DG144" s="251"/>
      <c r="DH144" s="252"/>
      <c r="DI144" s="251">
        <v>97.03</v>
      </c>
      <c r="DJ144" s="251">
        <v>96.92</v>
      </c>
      <c r="DK144" s="251">
        <v>96.9</v>
      </c>
      <c r="DL144" s="251">
        <v>98.06</v>
      </c>
      <c r="DM144" s="251">
        <v>98.29</v>
      </c>
      <c r="DN144" s="252">
        <v>97.44</v>
      </c>
      <c r="DO144" s="251">
        <v>97.45</v>
      </c>
      <c r="DP144" s="251">
        <v>98.21</v>
      </c>
      <c r="DQ144" s="251">
        <v>97.95</v>
      </c>
      <c r="DR144" s="251">
        <v>97.67</v>
      </c>
      <c r="DS144" s="251">
        <v>97.57</v>
      </c>
      <c r="DT144" s="256">
        <v>97.77</v>
      </c>
      <c r="DU144" s="251">
        <v>97.92</v>
      </c>
      <c r="DV144" s="251">
        <v>97.79</v>
      </c>
      <c r="DW144" s="251">
        <v>98.32</v>
      </c>
      <c r="DX144" s="251">
        <v>97.44</v>
      </c>
      <c r="DY144" s="251">
        <v>97.5</v>
      </c>
      <c r="DZ144" s="256">
        <v>97.79</v>
      </c>
      <c r="EA144" s="102"/>
      <c r="EB144" s="102"/>
      <c r="EC144" s="102"/>
      <c r="ED144" s="102"/>
      <c r="EE144" s="102"/>
      <c r="EF144" s="102"/>
      <c r="EG144" s="102"/>
      <c r="EH144" s="102"/>
      <c r="EI144" s="102"/>
      <c r="EJ144" s="102"/>
      <c r="EK144" s="102"/>
      <c r="EL144" s="102"/>
      <c r="EM144" s="102"/>
      <c r="EN144" s="102"/>
      <c r="EO144" s="102"/>
      <c r="EP144" s="102"/>
      <c r="EQ144" s="102"/>
      <c r="ER144" s="102"/>
      <c r="ES144" s="102"/>
      <c r="ET144" s="102"/>
      <c r="EU144" s="103"/>
    </row>
    <row r="145" spans="1:151" s="43" customFormat="1" ht="24.75" hidden="1" customHeight="1" x14ac:dyDescent="0.2">
      <c r="A145" s="95">
        <v>129</v>
      </c>
      <c r="B145" s="96">
        <v>12</v>
      </c>
      <c r="C145" s="97" t="s">
        <v>574</v>
      </c>
      <c r="D145" s="98" t="s">
        <v>204</v>
      </c>
      <c r="E145" s="99" t="s">
        <v>205</v>
      </c>
      <c r="F145" s="235">
        <v>83.27</v>
      </c>
      <c r="G145" s="244">
        <v>84.54</v>
      </c>
      <c r="H145" s="245">
        <v>84.36</v>
      </c>
      <c r="I145" s="244">
        <v>86.3</v>
      </c>
      <c r="J145" s="245">
        <v>81.099999999999994</v>
      </c>
      <c r="K145" s="244">
        <v>87.24</v>
      </c>
      <c r="L145" s="245">
        <v>84.6</v>
      </c>
      <c r="M145" s="244">
        <v>76</v>
      </c>
      <c r="N145" s="245">
        <v>78.88</v>
      </c>
      <c r="O145" s="246">
        <v>87.2</v>
      </c>
      <c r="P145" s="28"/>
      <c r="Q145" s="250">
        <v>86.89</v>
      </c>
      <c r="R145" s="251">
        <v>88.67</v>
      </c>
      <c r="S145" s="251">
        <v>81.33</v>
      </c>
      <c r="T145" s="251">
        <v>73.33</v>
      </c>
      <c r="U145" s="251">
        <v>84.72</v>
      </c>
      <c r="V145" s="252">
        <v>82.98</v>
      </c>
      <c r="W145" s="251">
        <v>66.739999999999995</v>
      </c>
      <c r="X145" s="251">
        <v>84.44</v>
      </c>
      <c r="Y145" s="251">
        <v>87.33</v>
      </c>
      <c r="Z145" s="251">
        <v>84.27</v>
      </c>
      <c r="AA145" s="251">
        <v>87.56</v>
      </c>
      <c r="AB145" s="251">
        <v>65.84</v>
      </c>
      <c r="AC145" s="252">
        <v>79.400000000000006</v>
      </c>
      <c r="AD145" s="251">
        <v>75.510000000000005</v>
      </c>
      <c r="AE145" s="251">
        <v>70.56</v>
      </c>
      <c r="AF145" s="251">
        <v>71.69</v>
      </c>
      <c r="AG145" s="251">
        <v>73.64</v>
      </c>
      <c r="AH145" s="251">
        <v>73.03</v>
      </c>
      <c r="AI145" s="252">
        <v>72.88</v>
      </c>
      <c r="AJ145" s="251">
        <v>91.78</v>
      </c>
      <c r="AK145" s="251">
        <v>81.349999999999994</v>
      </c>
      <c r="AL145" s="251">
        <v>85.84</v>
      </c>
      <c r="AM145" s="251">
        <v>85.39</v>
      </c>
      <c r="AN145" s="251">
        <v>83.56</v>
      </c>
      <c r="AO145" s="252">
        <v>85.59</v>
      </c>
      <c r="AP145" s="251">
        <v>89.33</v>
      </c>
      <c r="AQ145" s="251">
        <v>81.56</v>
      </c>
      <c r="AR145" s="251">
        <v>86.44</v>
      </c>
      <c r="AS145" s="251">
        <v>53.65</v>
      </c>
      <c r="AT145" s="252">
        <v>78.08</v>
      </c>
      <c r="AU145" s="251">
        <v>83.82</v>
      </c>
      <c r="AV145" s="251">
        <v>83.68</v>
      </c>
      <c r="AW145" s="251">
        <v>75.73</v>
      </c>
      <c r="AX145" s="251">
        <v>75.959999999999994</v>
      </c>
      <c r="AY145" s="251">
        <v>76.510000000000005</v>
      </c>
      <c r="AZ145" s="252">
        <v>79.14</v>
      </c>
      <c r="BA145" s="251">
        <v>80.930000000000007</v>
      </c>
      <c r="BB145" s="251">
        <v>79.55</v>
      </c>
      <c r="BC145" s="251">
        <v>78.86</v>
      </c>
      <c r="BD145" s="251">
        <v>78.44</v>
      </c>
      <c r="BE145" s="251">
        <v>87.78</v>
      </c>
      <c r="BF145" s="252">
        <v>81.13</v>
      </c>
      <c r="BG145" s="251">
        <v>93.03</v>
      </c>
      <c r="BH145" s="251">
        <v>93.03</v>
      </c>
      <c r="BI145" s="251">
        <v>91.01</v>
      </c>
      <c r="BJ145" s="251">
        <v>80</v>
      </c>
      <c r="BK145" s="251">
        <v>92.67</v>
      </c>
      <c r="BL145" s="252">
        <v>89.93</v>
      </c>
      <c r="BM145" s="251">
        <v>93.11</v>
      </c>
      <c r="BN145" s="251">
        <v>86.89</v>
      </c>
      <c r="BO145" s="251">
        <v>88.76</v>
      </c>
      <c r="BP145" s="251">
        <v>88.67</v>
      </c>
      <c r="BQ145" s="251">
        <v>82.82</v>
      </c>
      <c r="BR145" s="252">
        <v>88.11</v>
      </c>
      <c r="BS145" s="251">
        <v>87.05</v>
      </c>
      <c r="BT145" s="251">
        <v>87.87</v>
      </c>
      <c r="BU145" s="251">
        <v>85.62</v>
      </c>
      <c r="BV145" s="251">
        <v>82.92</v>
      </c>
      <c r="BW145" s="251">
        <v>88.41</v>
      </c>
      <c r="BX145" s="252">
        <v>86.37</v>
      </c>
      <c r="BY145" s="251">
        <v>85.33</v>
      </c>
      <c r="BZ145" s="251">
        <v>84.22</v>
      </c>
      <c r="CA145" s="251">
        <v>83.33</v>
      </c>
      <c r="CB145" s="251">
        <v>78.89</v>
      </c>
      <c r="CC145" s="251">
        <v>83.6</v>
      </c>
      <c r="CD145" s="252">
        <v>83.07</v>
      </c>
      <c r="CE145" s="251">
        <v>84.94</v>
      </c>
      <c r="CF145" s="251">
        <v>84</v>
      </c>
      <c r="CG145" s="251">
        <v>83.33</v>
      </c>
      <c r="CH145" s="251">
        <v>81.78</v>
      </c>
      <c r="CI145" s="251">
        <v>83.37</v>
      </c>
      <c r="CJ145" s="252">
        <v>83.48</v>
      </c>
      <c r="CK145" s="251">
        <v>81.11</v>
      </c>
      <c r="CL145" s="251">
        <v>81.78</v>
      </c>
      <c r="CM145" s="251">
        <v>93.93</v>
      </c>
      <c r="CN145" s="251">
        <v>79.09</v>
      </c>
      <c r="CO145" s="251">
        <v>84.89</v>
      </c>
      <c r="CP145" s="252">
        <v>84.16</v>
      </c>
      <c r="CQ145" s="251">
        <v>87.64</v>
      </c>
      <c r="CR145" s="251">
        <v>80.67</v>
      </c>
      <c r="CS145" s="251">
        <v>85.11</v>
      </c>
      <c r="CT145" s="251">
        <v>82.05</v>
      </c>
      <c r="CU145" s="251">
        <v>86.74</v>
      </c>
      <c r="CV145" s="252">
        <v>84.45</v>
      </c>
      <c r="CW145" s="251">
        <v>75.959999999999994</v>
      </c>
      <c r="CX145" s="251">
        <v>74.67</v>
      </c>
      <c r="CY145" s="251">
        <v>78.44</v>
      </c>
      <c r="CZ145" s="251">
        <v>77.53</v>
      </c>
      <c r="DA145" s="251">
        <v>83.64</v>
      </c>
      <c r="DB145" s="252">
        <v>78.03</v>
      </c>
      <c r="DC145" s="251"/>
      <c r="DD145" s="251"/>
      <c r="DE145" s="251"/>
      <c r="DF145" s="251"/>
      <c r="DG145" s="251"/>
      <c r="DH145" s="252"/>
      <c r="DI145" s="251">
        <v>85.91</v>
      </c>
      <c r="DJ145" s="251">
        <v>80.44</v>
      </c>
      <c r="DK145" s="251">
        <v>83.33</v>
      </c>
      <c r="DL145" s="251">
        <v>91.56</v>
      </c>
      <c r="DM145" s="251">
        <v>89.44</v>
      </c>
      <c r="DN145" s="252">
        <v>86.13</v>
      </c>
      <c r="DO145" s="251">
        <v>85.84</v>
      </c>
      <c r="DP145" s="251">
        <v>88.89</v>
      </c>
      <c r="DQ145" s="251">
        <v>90.79</v>
      </c>
      <c r="DR145" s="251">
        <v>86.52</v>
      </c>
      <c r="DS145" s="251">
        <v>85.78</v>
      </c>
      <c r="DT145" s="256">
        <v>87.56</v>
      </c>
      <c r="DU145" s="251">
        <v>88.89</v>
      </c>
      <c r="DV145" s="251">
        <v>91.56</v>
      </c>
      <c r="DW145" s="251">
        <v>93.11</v>
      </c>
      <c r="DX145" s="251">
        <v>89.56</v>
      </c>
      <c r="DY145" s="251">
        <v>84.94</v>
      </c>
      <c r="DZ145" s="256">
        <v>89.62</v>
      </c>
      <c r="EA145" s="102"/>
      <c r="EB145" s="102"/>
      <c r="EC145" s="102"/>
      <c r="ED145" s="102"/>
      <c r="EE145" s="102"/>
      <c r="EF145" s="102"/>
      <c r="EG145" s="102"/>
      <c r="EH145" s="102"/>
      <c r="EI145" s="102"/>
      <c r="EJ145" s="102"/>
      <c r="EK145" s="102"/>
      <c r="EL145" s="102"/>
      <c r="EM145" s="102"/>
      <c r="EN145" s="102"/>
      <c r="EO145" s="102"/>
      <c r="EP145" s="102"/>
      <c r="EQ145" s="102"/>
      <c r="ER145" s="102"/>
      <c r="ES145" s="102"/>
      <c r="ET145" s="102"/>
      <c r="EU145" s="103"/>
    </row>
    <row r="146" spans="1:151" s="43" customFormat="1" ht="24.75" hidden="1" customHeight="1" x14ac:dyDescent="0.2">
      <c r="A146" s="95">
        <v>130</v>
      </c>
      <c r="B146" s="96">
        <v>12</v>
      </c>
      <c r="C146" s="97" t="s">
        <v>574</v>
      </c>
      <c r="D146" s="98" t="s">
        <v>206</v>
      </c>
      <c r="E146" s="99" t="s">
        <v>207</v>
      </c>
      <c r="F146" s="235">
        <v>77.430000000000007</v>
      </c>
      <c r="G146" s="244">
        <v>79.52</v>
      </c>
      <c r="H146" s="245">
        <v>76.709999999999994</v>
      </c>
      <c r="I146" s="244">
        <v>78.86</v>
      </c>
      <c r="J146" s="245">
        <v>73.77</v>
      </c>
      <c r="K146" s="244">
        <v>78.64</v>
      </c>
      <c r="L146" s="245">
        <v>76.55</v>
      </c>
      <c r="M146" s="244">
        <v>73.260000000000005</v>
      </c>
      <c r="N146" s="245">
        <v>77.36</v>
      </c>
      <c r="O146" s="246">
        <v>82.17</v>
      </c>
      <c r="P146" s="28"/>
      <c r="Q146" s="250">
        <v>77.63</v>
      </c>
      <c r="R146" s="251">
        <v>83.97</v>
      </c>
      <c r="S146" s="251">
        <v>70.67</v>
      </c>
      <c r="T146" s="251">
        <v>68.16</v>
      </c>
      <c r="U146" s="251">
        <v>78.8</v>
      </c>
      <c r="V146" s="252">
        <v>75.86</v>
      </c>
      <c r="W146" s="251">
        <v>69.52</v>
      </c>
      <c r="X146" s="251">
        <v>84.44</v>
      </c>
      <c r="Y146" s="251">
        <v>85.6</v>
      </c>
      <c r="Z146" s="251">
        <v>77.62</v>
      </c>
      <c r="AA146" s="251">
        <v>89.59</v>
      </c>
      <c r="AB146" s="251">
        <v>63.26</v>
      </c>
      <c r="AC146" s="252">
        <v>78.39</v>
      </c>
      <c r="AD146" s="251">
        <v>75.430000000000007</v>
      </c>
      <c r="AE146" s="251">
        <v>73.94</v>
      </c>
      <c r="AF146" s="251">
        <v>73.27</v>
      </c>
      <c r="AG146" s="251">
        <v>75.98</v>
      </c>
      <c r="AH146" s="251">
        <v>71.48</v>
      </c>
      <c r="AI146" s="252">
        <v>74.02</v>
      </c>
      <c r="AJ146" s="251">
        <v>87.37</v>
      </c>
      <c r="AK146" s="251">
        <v>75.680000000000007</v>
      </c>
      <c r="AL146" s="251">
        <v>79.400000000000006</v>
      </c>
      <c r="AM146" s="251">
        <v>80.510000000000005</v>
      </c>
      <c r="AN146" s="251">
        <v>77.06</v>
      </c>
      <c r="AO146" s="252">
        <v>80.02</v>
      </c>
      <c r="AP146" s="251">
        <v>81.5</v>
      </c>
      <c r="AQ146" s="251">
        <v>86.9</v>
      </c>
      <c r="AR146" s="251">
        <v>83.17</v>
      </c>
      <c r="AS146" s="251">
        <v>50.86</v>
      </c>
      <c r="AT146" s="252">
        <v>75.819999999999993</v>
      </c>
      <c r="AU146" s="251">
        <v>80.3</v>
      </c>
      <c r="AV146" s="251">
        <v>73.52</v>
      </c>
      <c r="AW146" s="251">
        <v>72.91</v>
      </c>
      <c r="AX146" s="251">
        <v>71</v>
      </c>
      <c r="AY146" s="251">
        <v>64.349999999999994</v>
      </c>
      <c r="AZ146" s="252">
        <v>72.489999999999995</v>
      </c>
      <c r="BA146" s="251">
        <v>70.739999999999995</v>
      </c>
      <c r="BB146" s="251">
        <v>65.88</v>
      </c>
      <c r="BC146" s="251">
        <v>67.099999999999994</v>
      </c>
      <c r="BD146" s="251">
        <v>78.180000000000007</v>
      </c>
      <c r="BE146" s="251">
        <v>81.61</v>
      </c>
      <c r="BF146" s="252">
        <v>72.790000000000006</v>
      </c>
      <c r="BG146" s="251">
        <v>87.87</v>
      </c>
      <c r="BH146" s="251">
        <v>87.99</v>
      </c>
      <c r="BI146" s="251">
        <v>75.97</v>
      </c>
      <c r="BJ146" s="251">
        <v>75.03</v>
      </c>
      <c r="BK146" s="251">
        <v>92.39</v>
      </c>
      <c r="BL146" s="252">
        <v>83.91</v>
      </c>
      <c r="BM146" s="251">
        <v>84.98</v>
      </c>
      <c r="BN146" s="251">
        <v>76.319999999999993</v>
      </c>
      <c r="BO146" s="251">
        <v>79.989999999999995</v>
      </c>
      <c r="BP146" s="251">
        <v>79.010000000000005</v>
      </c>
      <c r="BQ146" s="251">
        <v>72.400000000000006</v>
      </c>
      <c r="BR146" s="252">
        <v>78.59</v>
      </c>
      <c r="BS146" s="251">
        <v>78.209999999999994</v>
      </c>
      <c r="BT146" s="251">
        <v>79.400000000000006</v>
      </c>
      <c r="BU146" s="251">
        <v>80.69</v>
      </c>
      <c r="BV146" s="251">
        <v>74.78</v>
      </c>
      <c r="BW146" s="251">
        <v>80.3</v>
      </c>
      <c r="BX146" s="252">
        <v>78.69</v>
      </c>
      <c r="BY146" s="251">
        <v>79.42</v>
      </c>
      <c r="BZ146" s="251">
        <v>75.97</v>
      </c>
      <c r="CA146" s="251">
        <v>73.08</v>
      </c>
      <c r="CB146" s="251">
        <v>67.42</v>
      </c>
      <c r="CC146" s="251">
        <v>73.11</v>
      </c>
      <c r="CD146" s="252">
        <v>73.819999999999993</v>
      </c>
      <c r="CE146" s="251">
        <v>78.38</v>
      </c>
      <c r="CF146" s="251">
        <v>79.67</v>
      </c>
      <c r="CG146" s="251">
        <v>78.37</v>
      </c>
      <c r="CH146" s="251">
        <v>77.709999999999994</v>
      </c>
      <c r="CI146" s="251">
        <v>80.91</v>
      </c>
      <c r="CJ146" s="252">
        <v>79.010000000000005</v>
      </c>
      <c r="CK146" s="251">
        <v>73.92</v>
      </c>
      <c r="CL146" s="251">
        <v>76.25</v>
      </c>
      <c r="CM146" s="251">
        <v>90.27</v>
      </c>
      <c r="CN146" s="251">
        <v>69.84</v>
      </c>
      <c r="CO146" s="251">
        <v>81.260000000000005</v>
      </c>
      <c r="CP146" s="252">
        <v>78.349999999999994</v>
      </c>
      <c r="CQ146" s="251">
        <v>84.22</v>
      </c>
      <c r="CR146" s="251">
        <v>74.099999999999994</v>
      </c>
      <c r="CS146" s="251">
        <v>82.16</v>
      </c>
      <c r="CT146" s="251">
        <v>79.150000000000006</v>
      </c>
      <c r="CU146" s="251">
        <v>82.49</v>
      </c>
      <c r="CV146" s="252">
        <v>80.430000000000007</v>
      </c>
      <c r="CW146" s="251">
        <v>68.17</v>
      </c>
      <c r="CX146" s="251">
        <v>64.44</v>
      </c>
      <c r="CY146" s="251">
        <v>69.650000000000006</v>
      </c>
      <c r="CZ146" s="251">
        <v>66.2</v>
      </c>
      <c r="DA146" s="251">
        <v>77.28</v>
      </c>
      <c r="DB146" s="252">
        <v>69.16</v>
      </c>
      <c r="DC146" s="251"/>
      <c r="DD146" s="251"/>
      <c r="DE146" s="251"/>
      <c r="DF146" s="251"/>
      <c r="DG146" s="251"/>
      <c r="DH146" s="252"/>
      <c r="DI146" s="251">
        <v>75.510000000000005</v>
      </c>
      <c r="DJ146" s="251">
        <v>77.28</v>
      </c>
      <c r="DK146" s="251">
        <v>74.8</v>
      </c>
      <c r="DL146" s="251">
        <v>83.62</v>
      </c>
      <c r="DM146" s="251">
        <v>85.03</v>
      </c>
      <c r="DN146" s="252">
        <v>79.25</v>
      </c>
      <c r="DO146" s="251">
        <v>77.2</v>
      </c>
      <c r="DP146" s="251">
        <v>85.77</v>
      </c>
      <c r="DQ146" s="251">
        <v>83.38</v>
      </c>
      <c r="DR146" s="251">
        <v>78.52</v>
      </c>
      <c r="DS146" s="251">
        <v>78.05</v>
      </c>
      <c r="DT146" s="256">
        <v>80.599999999999994</v>
      </c>
      <c r="DU146" s="251">
        <v>77.540000000000006</v>
      </c>
      <c r="DV146" s="251">
        <v>82.68</v>
      </c>
      <c r="DW146" s="251">
        <v>85.93</v>
      </c>
      <c r="DX146" s="251">
        <v>81.96</v>
      </c>
      <c r="DY146" s="251">
        <v>81.12</v>
      </c>
      <c r="DZ146" s="256">
        <v>81.87</v>
      </c>
      <c r="EA146" s="102"/>
      <c r="EB146" s="102"/>
      <c r="EC146" s="102"/>
      <c r="ED146" s="102"/>
      <c r="EE146" s="102"/>
      <c r="EF146" s="102"/>
      <c r="EG146" s="102"/>
      <c r="EH146" s="102"/>
      <c r="EI146" s="102"/>
      <c r="EJ146" s="102"/>
      <c r="EK146" s="102"/>
      <c r="EL146" s="102"/>
      <c r="EM146" s="102"/>
      <c r="EN146" s="102"/>
      <c r="EO146" s="102"/>
      <c r="EP146" s="102"/>
      <c r="EQ146" s="102"/>
      <c r="ER146" s="102"/>
      <c r="ES146" s="102"/>
      <c r="ET146" s="102"/>
      <c r="EU146" s="103"/>
    </row>
    <row r="147" spans="1:151" s="43" customFormat="1" ht="24.75" hidden="1" customHeight="1" x14ac:dyDescent="0.2">
      <c r="A147" s="95">
        <v>131</v>
      </c>
      <c r="B147" s="96">
        <v>12</v>
      </c>
      <c r="C147" s="97" t="s">
        <v>574</v>
      </c>
      <c r="D147" s="98" t="s">
        <v>208</v>
      </c>
      <c r="E147" s="99" t="s">
        <v>209</v>
      </c>
      <c r="F147" s="235">
        <v>77.09</v>
      </c>
      <c r="G147" s="244">
        <v>80.150000000000006</v>
      </c>
      <c r="H147" s="245">
        <v>76.739999999999995</v>
      </c>
      <c r="I147" s="244">
        <v>77.72</v>
      </c>
      <c r="J147" s="245">
        <v>73.84</v>
      </c>
      <c r="K147" s="244">
        <v>79.23</v>
      </c>
      <c r="L147" s="245">
        <v>78.41</v>
      </c>
      <c r="M147" s="244">
        <v>71.2</v>
      </c>
      <c r="N147" s="245">
        <v>76.010000000000005</v>
      </c>
      <c r="O147" s="246">
        <v>80.5</v>
      </c>
      <c r="P147" s="28"/>
      <c r="Q147" s="250">
        <v>78</v>
      </c>
      <c r="R147" s="251">
        <v>81.67</v>
      </c>
      <c r="S147" s="251">
        <v>72.209999999999994</v>
      </c>
      <c r="T147" s="251">
        <v>71.39</v>
      </c>
      <c r="U147" s="251">
        <v>79.91</v>
      </c>
      <c r="V147" s="252">
        <v>76.63</v>
      </c>
      <c r="W147" s="251">
        <v>69.959999999999994</v>
      </c>
      <c r="X147" s="251">
        <v>81.05</v>
      </c>
      <c r="Y147" s="251">
        <v>83.58</v>
      </c>
      <c r="Z147" s="251">
        <v>74.41</v>
      </c>
      <c r="AA147" s="251">
        <v>87.83</v>
      </c>
      <c r="AB147" s="251">
        <v>66.760000000000005</v>
      </c>
      <c r="AC147" s="252">
        <v>77.34</v>
      </c>
      <c r="AD147" s="251">
        <v>72.78</v>
      </c>
      <c r="AE147" s="251">
        <v>69.44</v>
      </c>
      <c r="AF147" s="251">
        <v>69.56</v>
      </c>
      <c r="AG147" s="251">
        <v>71.88</v>
      </c>
      <c r="AH147" s="251">
        <v>69.34</v>
      </c>
      <c r="AI147" s="252">
        <v>70.599999999999994</v>
      </c>
      <c r="AJ147" s="251">
        <v>86.78</v>
      </c>
      <c r="AK147" s="251">
        <v>77.459999999999994</v>
      </c>
      <c r="AL147" s="251">
        <v>81.48</v>
      </c>
      <c r="AM147" s="251">
        <v>82.87</v>
      </c>
      <c r="AN147" s="251">
        <v>76.290000000000006</v>
      </c>
      <c r="AO147" s="252">
        <v>80.959999999999994</v>
      </c>
      <c r="AP147" s="251">
        <v>83.23</v>
      </c>
      <c r="AQ147" s="251">
        <v>76.72</v>
      </c>
      <c r="AR147" s="251">
        <v>80.09</v>
      </c>
      <c r="AS147" s="251">
        <v>55.18</v>
      </c>
      <c r="AT147" s="252">
        <v>74.010000000000005</v>
      </c>
      <c r="AU147" s="251">
        <v>77.37</v>
      </c>
      <c r="AV147" s="251">
        <v>74.63</v>
      </c>
      <c r="AW147" s="251">
        <v>71.53</v>
      </c>
      <c r="AX147" s="251">
        <v>69.64</v>
      </c>
      <c r="AY147" s="251">
        <v>65.569999999999993</v>
      </c>
      <c r="AZ147" s="252">
        <v>71.8</v>
      </c>
      <c r="BA147" s="251">
        <v>71.75</v>
      </c>
      <c r="BB147" s="251">
        <v>70.5</v>
      </c>
      <c r="BC147" s="251">
        <v>70.63</v>
      </c>
      <c r="BD147" s="251">
        <v>73.16</v>
      </c>
      <c r="BE147" s="251">
        <v>81.239999999999995</v>
      </c>
      <c r="BF147" s="252">
        <v>73.47</v>
      </c>
      <c r="BG147" s="251">
        <v>85.09</v>
      </c>
      <c r="BH147" s="251">
        <v>87.16</v>
      </c>
      <c r="BI147" s="251">
        <v>76.28</v>
      </c>
      <c r="BJ147" s="251">
        <v>74.599999999999994</v>
      </c>
      <c r="BK147" s="251">
        <v>89.18</v>
      </c>
      <c r="BL147" s="252">
        <v>82.51</v>
      </c>
      <c r="BM147" s="251">
        <v>82.7</v>
      </c>
      <c r="BN147" s="251">
        <v>77.78</v>
      </c>
      <c r="BO147" s="251">
        <v>80.8</v>
      </c>
      <c r="BP147" s="251">
        <v>80.44</v>
      </c>
      <c r="BQ147" s="251">
        <v>75.59</v>
      </c>
      <c r="BR147" s="252">
        <v>79.489999999999995</v>
      </c>
      <c r="BS147" s="251">
        <v>78.94</v>
      </c>
      <c r="BT147" s="251">
        <v>80.540000000000006</v>
      </c>
      <c r="BU147" s="251">
        <v>82.03</v>
      </c>
      <c r="BV147" s="251">
        <v>74.760000000000005</v>
      </c>
      <c r="BW147" s="251">
        <v>78.58</v>
      </c>
      <c r="BX147" s="252">
        <v>78.97</v>
      </c>
      <c r="BY147" s="251">
        <v>81.150000000000006</v>
      </c>
      <c r="BZ147" s="251">
        <v>80</v>
      </c>
      <c r="CA147" s="251">
        <v>76.489999999999995</v>
      </c>
      <c r="CB147" s="251">
        <v>69.86</v>
      </c>
      <c r="CC147" s="251">
        <v>75.77</v>
      </c>
      <c r="CD147" s="252">
        <v>76.69</v>
      </c>
      <c r="CE147" s="251">
        <v>79.569999999999993</v>
      </c>
      <c r="CF147" s="251">
        <v>79.22</v>
      </c>
      <c r="CG147" s="251">
        <v>78.959999999999994</v>
      </c>
      <c r="CH147" s="251">
        <v>79.14</v>
      </c>
      <c r="CI147" s="251">
        <v>79.83</v>
      </c>
      <c r="CJ147" s="252">
        <v>79.34</v>
      </c>
      <c r="CK147" s="251">
        <v>75.52</v>
      </c>
      <c r="CL147" s="251">
        <v>79.47</v>
      </c>
      <c r="CM147" s="251">
        <v>90.3</v>
      </c>
      <c r="CN147" s="251">
        <v>65.739999999999995</v>
      </c>
      <c r="CO147" s="251">
        <v>77.75</v>
      </c>
      <c r="CP147" s="252">
        <v>77.760000000000005</v>
      </c>
      <c r="CQ147" s="251">
        <v>80.44</v>
      </c>
      <c r="CR147" s="251">
        <v>74.69</v>
      </c>
      <c r="CS147" s="251">
        <v>81.150000000000006</v>
      </c>
      <c r="CT147" s="251">
        <v>76.3</v>
      </c>
      <c r="CU147" s="251">
        <v>79.83</v>
      </c>
      <c r="CV147" s="252">
        <v>78.489999999999995</v>
      </c>
      <c r="CW147" s="251">
        <v>68.03</v>
      </c>
      <c r="CX147" s="251">
        <v>66.03</v>
      </c>
      <c r="CY147" s="251">
        <v>72.16</v>
      </c>
      <c r="CZ147" s="251">
        <v>66.14</v>
      </c>
      <c r="DA147" s="251">
        <v>77.03</v>
      </c>
      <c r="DB147" s="252">
        <v>69.88</v>
      </c>
      <c r="DC147" s="251"/>
      <c r="DD147" s="251"/>
      <c r="DE147" s="251"/>
      <c r="DF147" s="251"/>
      <c r="DG147" s="251"/>
      <c r="DH147" s="252"/>
      <c r="DI147" s="251">
        <v>77.260000000000005</v>
      </c>
      <c r="DJ147" s="251">
        <v>76.56</v>
      </c>
      <c r="DK147" s="251">
        <v>77.47</v>
      </c>
      <c r="DL147" s="251">
        <v>84.7</v>
      </c>
      <c r="DM147" s="251">
        <v>84.42</v>
      </c>
      <c r="DN147" s="252">
        <v>80.09</v>
      </c>
      <c r="DO147" s="251">
        <v>78.34</v>
      </c>
      <c r="DP147" s="251">
        <v>82.2</v>
      </c>
      <c r="DQ147" s="251">
        <v>81.06</v>
      </c>
      <c r="DR147" s="251">
        <v>79.38</v>
      </c>
      <c r="DS147" s="251">
        <v>78.86</v>
      </c>
      <c r="DT147" s="256">
        <v>79.959999999999994</v>
      </c>
      <c r="DU147" s="251">
        <v>79.22</v>
      </c>
      <c r="DV147" s="251">
        <v>80.61</v>
      </c>
      <c r="DW147" s="251">
        <v>78.94</v>
      </c>
      <c r="DX147" s="251">
        <v>77.599999999999994</v>
      </c>
      <c r="DY147" s="251">
        <v>77.63</v>
      </c>
      <c r="DZ147" s="256">
        <v>78.81</v>
      </c>
      <c r="EA147" s="102"/>
      <c r="EB147" s="102"/>
      <c r="EC147" s="102"/>
      <c r="ED147" s="102"/>
      <c r="EE147" s="102"/>
      <c r="EF147" s="102"/>
      <c r="EG147" s="102"/>
      <c r="EH147" s="102"/>
      <c r="EI147" s="102"/>
      <c r="EJ147" s="102"/>
      <c r="EK147" s="102"/>
      <c r="EL147" s="102"/>
      <c r="EM147" s="102"/>
      <c r="EN147" s="102"/>
      <c r="EO147" s="102"/>
      <c r="EP147" s="102"/>
      <c r="EQ147" s="102"/>
      <c r="ER147" s="102"/>
      <c r="ES147" s="102"/>
      <c r="ET147" s="102"/>
      <c r="EU147" s="103"/>
    </row>
    <row r="148" spans="1:151" s="43" customFormat="1" ht="24.75" hidden="1" customHeight="1" x14ac:dyDescent="0.2">
      <c r="A148" s="95">
        <v>132</v>
      </c>
      <c r="B148" s="96">
        <v>12</v>
      </c>
      <c r="C148" s="97" t="s">
        <v>574</v>
      </c>
      <c r="D148" s="98" t="s">
        <v>210</v>
      </c>
      <c r="E148" s="99" t="s">
        <v>211</v>
      </c>
      <c r="F148" s="235">
        <v>76.319999999999993</v>
      </c>
      <c r="G148" s="244">
        <v>78.36</v>
      </c>
      <c r="H148" s="245">
        <v>75.3</v>
      </c>
      <c r="I148" s="244">
        <v>77.62</v>
      </c>
      <c r="J148" s="245">
        <v>73.81</v>
      </c>
      <c r="K148" s="244">
        <v>77.400000000000006</v>
      </c>
      <c r="L148" s="245">
        <v>75.78</v>
      </c>
      <c r="M148" s="244">
        <v>72.930000000000007</v>
      </c>
      <c r="N148" s="245">
        <v>76.81</v>
      </c>
      <c r="O148" s="246">
        <v>78.89</v>
      </c>
      <c r="P148" s="28"/>
      <c r="Q148" s="250">
        <v>77.489999999999995</v>
      </c>
      <c r="R148" s="251">
        <v>82.28</v>
      </c>
      <c r="S148" s="251">
        <v>74.55</v>
      </c>
      <c r="T148" s="251">
        <v>72.61</v>
      </c>
      <c r="U148" s="251">
        <v>78.56</v>
      </c>
      <c r="V148" s="252">
        <v>77.11</v>
      </c>
      <c r="W148" s="251">
        <v>72</v>
      </c>
      <c r="X148" s="251">
        <v>82.53</v>
      </c>
      <c r="Y148" s="251">
        <v>82.49</v>
      </c>
      <c r="Z148" s="251">
        <v>80.540000000000006</v>
      </c>
      <c r="AA148" s="251">
        <v>87.16</v>
      </c>
      <c r="AB148" s="251">
        <v>68.569999999999993</v>
      </c>
      <c r="AC148" s="252">
        <v>78.91</v>
      </c>
      <c r="AD148" s="251">
        <v>74.290000000000006</v>
      </c>
      <c r="AE148" s="251">
        <v>71.73</v>
      </c>
      <c r="AF148" s="251">
        <v>71.77</v>
      </c>
      <c r="AG148" s="251">
        <v>74.180000000000007</v>
      </c>
      <c r="AH148" s="251">
        <v>71.22</v>
      </c>
      <c r="AI148" s="252">
        <v>72.63</v>
      </c>
      <c r="AJ148" s="251">
        <v>86.9</v>
      </c>
      <c r="AK148" s="251">
        <v>77.819999999999993</v>
      </c>
      <c r="AL148" s="251">
        <v>78.290000000000006</v>
      </c>
      <c r="AM148" s="251">
        <v>80.14</v>
      </c>
      <c r="AN148" s="251">
        <v>76.599999999999994</v>
      </c>
      <c r="AO148" s="252">
        <v>79.959999999999994</v>
      </c>
      <c r="AP148" s="251">
        <v>80.38</v>
      </c>
      <c r="AQ148" s="251">
        <v>78.23</v>
      </c>
      <c r="AR148" s="251">
        <v>74.31</v>
      </c>
      <c r="AS148" s="251">
        <v>61.39</v>
      </c>
      <c r="AT148" s="252">
        <v>73.67</v>
      </c>
      <c r="AU148" s="251">
        <v>77.31</v>
      </c>
      <c r="AV148" s="251">
        <v>73.61</v>
      </c>
      <c r="AW148" s="251">
        <v>72.489999999999995</v>
      </c>
      <c r="AX148" s="251">
        <v>71.709999999999994</v>
      </c>
      <c r="AY148" s="251">
        <v>70.92</v>
      </c>
      <c r="AZ148" s="252">
        <v>73.22</v>
      </c>
      <c r="BA148" s="251">
        <v>72.680000000000007</v>
      </c>
      <c r="BB148" s="251">
        <v>71.25</v>
      </c>
      <c r="BC148" s="251">
        <v>69.94</v>
      </c>
      <c r="BD148" s="251">
        <v>70.95</v>
      </c>
      <c r="BE148" s="251">
        <v>79.260000000000005</v>
      </c>
      <c r="BF148" s="252">
        <v>72.83</v>
      </c>
      <c r="BG148" s="251">
        <v>83.22</v>
      </c>
      <c r="BH148" s="251">
        <v>84.86</v>
      </c>
      <c r="BI148" s="251">
        <v>74.599999999999994</v>
      </c>
      <c r="BJ148" s="251">
        <v>74.39</v>
      </c>
      <c r="BK148" s="251">
        <v>88.43</v>
      </c>
      <c r="BL148" s="252">
        <v>81.13</v>
      </c>
      <c r="BM148" s="251">
        <v>77.84</v>
      </c>
      <c r="BN148" s="251">
        <v>76.17</v>
      </c>
      <c r="BO148" s="251">
        <v>79.05</v>
      </c>
      <c r="BP148" s="251">
        <v>80.08</v>
      </c>
      <c r="BQ148" s="251">
        <v>74.41</v>
      </c>
      <c r="BR148" s="252">
        <v>77.52</v>
      </c>
      <c r="BS148" s="251">
        <v>75.78</v>
      </c>
      <c r="BT148" s="251">
        <v>77.95</v>
      </c>
      <c r="BU148" s="251">
        <v>80.14</v>
      </c>
      <c r="BV148" s="251">
        <v>75.040000000000006</v>
      </c>
      <c r="BW148" s="251">
        <v>77.430000000000007</v>
      </c>
      <c r="BX148" s="252">
        <v>77.27</v>
      </c>
      <c r="BY148" s="251">
        <v>76.489999999999995</v>
      </c>
      <c r="BZ148" s="251">
        <v>74.900000000000006</v>
      </c>
      <c r="CA148" s="251">
        <v>72.06</v>
      </c>
      <c r="CB148" s="251">
        <v>68.39</v>
      </c>
      <c r="CC148" s="251">
        <v>73.58</v>
      </c>
      <c r="CD148" s="252">
        <v>73.09</v>
      </c>
      <c r="CE148" s="251">
        <v>77.47</v>
      </c>
      <c r="CF148" s="251">
        <v>75.81</v>
      </c>
      <c r="CG148" s="251">
        <v>76.290000000000006</v>
      </c>
      <c r="CH148" s="251">
        <v>77.209999999999994</v>
      </c>
      <c r="CI148" s="251">
        <v>76.95</v>
      </c>
      <c r="CJ148" s="252">
        <v>76.75</v>
      </c>
      <c r="CK148" s="251">
        <v>76.180000000000007</v>
      </c>
      <c r="CL148" s="251">
        <v>75.78</v>
      </c>
      <c r="CM148" s="251">
        <v>86.47</v>
      </c>
      <c r="CN148" s="251">
        <v>69.650000000000006</v>
      </c>
      <c r="CO148" s="251">
        <v>76.959999999999994</v>
      </c>
      <c r="CP148" s="252">
        <v>77.02</v>
      </c>
      <c r="CQ148" s="251">
        <v>79.39</v>
      </c>
      <c r="CR148" s="251">
        <v>73.44</v>
      </c>
      <c r="CS148" s="251">
        <v>77.38</v>
      </c>
      <c r="CT148" s="251">
        <v>75.180000000000007</v>
      </c>
      <c r="CU148" s="251">
        <v>77.849999999999994</v>
      </c>
      <c r="CV148" s="252">
        <v>76.650000000000006</v>
      </c>
      <c r="CW148" s="251">
        <v>69.510000000000005</v>
      </c>
      <c r="CX148" s="251">
        <v>67.86</v>
      </c>
      <c r="CY148" s="251">
        <v>70.33</v>
      </c>
      <c r="CZ148" s="251">
        <v>68.540000000000006</v>
      </c>
      <c r="DA148" s="251">
        <v>76.63</v>
      </c>
      <c r="DB148" s="252">
        <v>70.58</v>
      </c>
      <c r="DC148" s="251"/>
      <c r="DD148" s="251"/>
      <c r="DE148" s="251"/>
      <c r="DF148" s="251"/>
      <c r="DG148" s="251"/>
      <c r="DH148" s="252"/>
      <c r="DI148" s="251">
        <v>75.91</v>
      </c>
      <c r="DJ148" s="251">
        <v>75.790000000000006</v>
      </c>
      <c r="DK148" s="251">
        <v>74.77</v>
      </c>
      <c r="DL148" s="251">
        <v>82.22</v>
      </c>
      <c r="DM148" s="251">
        <v>83.59</v>
      </c>
      <c r="DN148" s="252">
        <v>78.459999999999994</v>
      </c>
      <c r="DO148" s="251">
        <v>75.650000000000006</v>
      </c>
      <c r="DP148" s="251">
        <v>81.400000000000006</v>
      </c>
      <c r="DQ148" s="251">
        <v>79.69</v>
      </c>
      <c r="DR148" s="251">
        <v>76.3</v>
      </c>
      <c r="DS148" s="251">
        <v>75.73</v>
      </c>
      <c r="DT148" s="256">
        <v>77.75</v>
      </c>
      <c r="DU148" s="251">
        <v>77.52</v>
      </c>
      <c r="DV148" s="251">
        <v>78.34</v>
      </c>
      <c r="DW148" s="251">
        <v>79.89</v>
      </c>
      <c r="DX148" s="251">
        <v>77.52</v>
      </c>
      <c r="DY148" s="251">
        <v>77.38</v>
      </c>
      <c r="DZ148" s="256">
        <v>78.13</v>
      </c>
      <c r="EA148" s="102"/>
      <c r="EB148" s="102"/>
      <c r="EC148" s="102"/>
      <c r="ED148" s="102"/>
      <c r="EE148" s="102"/>
      <c r="EF148" s="102"/>
      <c r="EG148" s="102"/>
      <c r="EH148" s="102"/>
      <c r="EI148" s="102"/>
      <c r="EJ148" s="102"/>
      <c r="EK148" s="102"/>
      <c r="EL148" s="102"/>
      <c r="EM148" s="102"/>
      <c r="EN148" s="102"/>
      <c r="EO148" s="102"/>
      <c r="EP148" s="102"/>
      <c r="EQ148" s="102"/>
      <c r="ER148" s="102"/>
      <c r="ES148" s="102"/>
      <c r="ET148" s="102"/>
      <c r="EU148" s="103"/>
    </row>
    <row r="149" spans="1:151" s="43" customFormat="1" ht="24.75" hidden="1" customHeight="1" x14ac:dyDescent="0.2">
      <c r="A149" s="95">
        <v>133</v>
      </c>
      <c r="B149" s="96">
        <v>12</v>
      </c>
      <c r="C149" s="97" t="s">
        <v>574</v>
      </c>
      <c r="D149" s="98" t="s">
        <v>212</v>
      </c>
      <c r="E149" s="99" t="s">
        <v>213</v>
      </c>
      <c r="F149" s="235">
        <v>77.17</v>
      </c>
      <c r="G149" s="244">
        <v>77.989999999999995</v>
      </c>
      <c r="H149" s="245">
        <v>75.489999999999995</v>
      </c>
      <c r="I149" s="244">
        <v>79.760000000000005</v>
      </c>
      <c r="J149" s="245">
        <v>72.47</v>
      </c>
      <c r="K149" s="244">
        <v>79.790000000000006</v>
      </c>
      <c r="L149" s="245">
        <v>76.739999999999995</v>
      </c>
      <c r="M149" s="244">
        <v>72.209999999999994</v>
      </c>
      <c r="N149" s="245">
        <v>77.739999999999995</v>
      </c>
      <c r="O149" s="246">
        <v>82.28</v>
      </c>
      <c r="P149" s="28"/>
      <c r="Q149" s="250">
        <v>79.28</v>
      </c>
      <c r="R149" s="251">
        <v>87.3</v>
      </c>
      <c r="S149" s="251">
        <v>72.790000000000006</v>
      </c>
      <c r="T149" s="251">
        <v>72.52</v>
      </c>
      <c r="U149" s="251">
        <v>80.28</v>
      </c>
      <c r="V149" s="252">
        <v>78.45</v>
      </c>
      <c r="W149" s="251">
        <v>67.87</v>
      </c>
      <c r="X149" s="251">
        <v>86.4</v>
      </c>
      <c r="Y149" s="251">
        <v>86.91</v>
      </c>
      <c r="Z149" s="251">
        <v>82.09</v>
      </c>
      <c r="AA149" s="251">
        <v>91.27</v>
      </c>
      <c r="AB149" s="251">
        <v>62.49</v>
      </c>
      <c r="AC149" s="252">
        <v>79.58</v>
      </c>
      <c r="AD149" s="251">
        <v>72.86</v>
      </c>
      <c r="AE149" s="251">
        <v>73.03</v>
      </c>
      <c r="AF149" s="251">
        <v>72.59</v>
      </c>
      <c r="AG149" s="251">
        <v>75.95</v>
      </c>
      <c r="AH149" s="251">
        <v>71.150000000000006</v>
      </c>
      <c r="AI149" s="252">
        <v>73.11</v>
      </c>
      <c r="AJ149" s="251">
        <v>86.84</v>
      </c>
      <c r="AK149" s="251">
        <v>75.88</v>
      </c>
      <c r="AL149" s="251">
        <v>78.95</v>
      </c>
      <c r="AM149" s="251">
        <v>80.209999999999994</v>
      </c>
      <c r="AN149" s="251">
        <v>74.37</v>
      </c>
      <c r="AO149" s="252">
        <v>79.27</v>
      </c>
      <c r="AP149" s="251">
        <v>83.44</v>
      </c>
      <c r="AQ149" s="251">
        <v>86.23</v>
      </c>
      <c r="AR149" s="251">
        <v>78.44</v>
      </c>
      <c r="AS149" s="251">
        <v>50.76</v>
      </c>
      <c r="AT149" s="252">
        <v>74.97</v>
      </c>
      <c r="AU149" s="251">
        <v>79.94</v>
      </c>
      <c r="AV149" s="251">
        <v>71.069999999999993</v>
      </c>
      <c r="AW149" s="251">
        <v>70.27</v>
      </c>
      <c r="AX149" s="251">
        <v>68.27</v>
      </c>
      <c r="AY149" s="251">
        <v>66.84</v>
      </c>
      <c r="AZ149" s="252">
        <v>71.31</v>
      </c>
      <c r="BA149" s="251">
        <v>69.45</v>
      </c>
      <c r="BB149" s="251">
        <v>66.7</v>
      </c>
      <c r="BC149" s="251">
        <v>66.59</v>
      </c>
      <c r="BD149" s="251">
        <v>71.239999999999995</v>
      </c>
      <c r="BE149" s="251">
        <v>81.56</v>
      </c>
      <c r="BF149" s="252">
        <v>71.16</v>
      </c>
      <c r="BG149" s="251">
        <v>88.51</v>
      </c>
      <c r="BH149" s="251">
        <v>89.99</v>
      </c>
      <c r="BI149" s="251">
        <v>79.510000000000005</v>
      </c>
      <c r="BJ149" s="251">
        <v>73.77</v>
      </c>
      <c r="BK149" s="251">
        <v>94.26</v>
      </c>
      <c r="BL149" s="252">
        <v>85.26</v>
      </c>
      <c r="BM149" s="251">
        <v>86.8</v>
      </c>
      <c r="BN149" s="251">
        <v>79.290000000000006</v>
      </c>
      <c r="BO149" s="251">
        <v>80.58</v>
      </c>
      <c r="BP149" s="251">
        <v>81.349999999999994</v>
      </c>
      <c r="BQ149" s="251">
        <v>74.45</v>
      </c>
      <c r="BR149" s="252">
        <v>80.55</v>
      </c>
      <c r="BS149" s="251">
        <v>78</v>
      </c>
      <c r="BT149" s="251">
        <v>79.41</v>
      </c>
      <c r="BU149" s="251">
        <v>83.61</v>
      </c>
      <c r="BV149" s="251">
        <v>74.2</v>
      </c>
      <c r="BW149" s="251">
        <v>79.81</v>
      </c>
      <c r="BX149" s="252">
        <v>79.02</v>
      </c>
      <c r="BY149" s="251">
        <v>80.19</v>
      </c>
      <c r="BZ149" s="251">
        <v>76.989999999999995</v>
      </c>
      <c r="CA149" s="251">
        <v>73.63</v>
      </c>
      <c r="CB149" s="251">
        <v>65.63</v>
      </c>
      <c r="CC149" s="251">
        <v>72.900000000000006</v>
      </c>
      <c r="CD149" s="252">
        <v>73.900000000000006</v>
      </c>
      <c r="CE149" s="251">
        <v>77.12</v>
      </c>
      <c r="CF149" s="251">
        <v>77.08</v>
      </c>
      <c r="CG149" s="251">
        <v>76.17</v>
      </c>
      <c r="CH149" s="251">
        <v>76.38</v>
      </c>
      <c r="CI149" s="251">
        <v>76.81</v>
      </c>
      <c r="CJ149" s="252">
        <v>76.709999999999994</v>
      </c>
      <c r="CK149" s="251">
        <v>74.87</v>
      </c>
      <c r="CL149" s="251">
        <v>76.77</v>
      </c>
      <c r="CM149" s="251">
        <v>91.08</v>
      </c>
      <c r="CN149" s="251">
        <v>65.59</v>
      </c>
      <c r="CO149" s="251">
        <v>80.28</v>
      </c>
      <c r="CP149" s="252">
        <v>77.760000000000005</v>
      </c>
      <c r="CQ149" s="251">
        <v>82.37</v>
      </c>
      <c r="CR149" s="251">
        <v>75.150000000000006</v>
      </c>
      <c r="CS149" s="251">
        <v>81.81</v>
      </c>
      <c r="CT149" s="251">
        <v>77.209999999999994</v>
      </c>
      <c r="CU149" s="251">
        <v>80.010000000000005</v>
      </c>
      <c r="CV149" s="252">
        <v>79.319999999999993</v>
      </c>
      <c r="CW149" s="251">
        <v>65.31</v>
      </c>
      <c r="CX149" s="251">
        <v>63.92</v>
      </c>
      <c r="CY149" s="251">
        <v>68.58</v>
      </c>
      <c r="CZ149" s="251">
        <v>62.67</v>
      </c>
      <c r="DA149" s="251">
        <v>75.23</v>
      </c>
      <c r="DB149" s="252">
        <v>67.14</v>
      </c>
      <c r="DC149" s="251"/>
      <c r="DD149" s="251"/>
      <c r="DE149" s="251"/>
      <c r="DF149" s="251"/>
      <c r="DG149" s="251"/>
      <c r="DH149" s="252"/>
      <c r="DI149" s="251">
        <v>74.13</v>
      </c>
      <c r="DJ149" s="251">
        <v>76.739999999999995</v>
      </c>
      <c r="DK149" s="251">
        <v>74.87</v>
      </c>
      <c r="DL149" s="251">
        <v>84.33</v>
      </c>
      <c r="DM149" s="251">
        <v>87.85</v>
      </c>
      <c r="DN149" s="252">
        <v>79.58</v>
      </c>
      <c r="DO149" s="251">
        <v>76.13</v>
      </c>
      <c r="DP149" s="251">
        <v>84.44</v>
      </c>
      <c r="DQ149" s="251">
        <v>82.62</v>
      </c>
      <c r="DR149" s="251">
        <v>77.75</v>
      </c>
      <c r="DS149" s="251">
        <v>77.75</v>
      </c>
      <c r="DT149" s="256">
        <v>79.75</v>
      </c>
      <c r="DU149" s="251">
        <v>81.650000000000006</v>
      </c>
      <c r="DV149" s="251">
        <v>81.89</v>
      </c>
      <c r="DW149" s="251">
        <v>83.85</v>
      </c>
      <c r="DX149" s="251">
        <v>79.14</v>
      </c>
      <c r="DY149" s="251">
        <v>78.87</v>
      </c>
      <c r="DZ149" s="256">
        <v>81.08</v>
      </c>
      <c r="EA149" s="102"/>
      <c r="EB149" s="102"/>
      <c r="EC149" s="102"/>
      <c r="ED149" s="102"/>
      <c r="EE149" s="102"/>
      <c r="EF149" s="102"/>
      <c r="EG149" s="102"/>
      <c r="EH149" s="102"/>
      <c r="EI149" s="102"/>
      <c r="EJ149" s="102"/>
      <c r="EK149" s="102"/>
      <c r="EL149" s="102"/>
      <c r="EM149" s="102"/>
      <c r="EN149" s="102"/>
      <c r="EO149" s="102"/>
      <c r="EP149" s="102"/>
      <c r="EQ149" s="102"/>
      <c r="ER149" s="102"/>
      <c r="ES149" s="102"/>
      <c r="ET149" s="102"/>
      <c r="EU149" s="103"/>
    </row>
    <row r="150" spans="1:151" s="43" customFormat="1" ht="24.75" hidden="1" customHeight="1" x14ac:dyDescent="0.2">
      <c r="A150" s="95">
        <v>134</v>
      </c>
      <c r="B150" s="96">
        <v>12</v>
      </c>
      <c r="C150" s="97" t="s">
        <v>574</v>
      </c>
      <c r="D150" s="98" t="s">
        <v>214</v>
      </c>
      <c r="E150" s="99" t="s">
        <v>215</v>
      </c>
      <c r="F150" s="235">
        <v>73.709999999999994</v>
      </c>
      <c r="G150" s="244">
        <v>74.22</v>
      </c>
      <c r="H150" s="245">
        <v>73.05</v>
      </c>
      <c r="I150" s="244">
        <v>78.22</v>
      </c>
      <c r="J150" s="245">
        <v>69.040000000000006</v>
      </c>
      <c r="K150" s="244">
        <v>74.61</v>
      </c>
      <c r="L150" s="245">
        <v>72.709999999999994</v>
      </c>
      <c r="M150" s="244">
        <v>66.89</v>
      </c>
      <c r="N150" s="245">
        <v>76.31</v>
      </c>
      <c r="O150" s="246">
        <v>78.33</v>
      </c>
      <c r="P150" s="28"/>
      <c r="Q150" s="250">
        <v>80.52</v>
      </c>
      <c r="R150" s="251">
        <v>86.4</v>
      </c>
      <c r="S150" s="251">
        <v>75.88</v>
      </c>
      <c r="T150" s="251">
        <v>69.19</v>
      </c>
      <c r="U150" s="251">
        <v>74.5</v>
      </c>
      <c r="V150" s="252">
        <v>77.31</v>
      </c>
      <c r="W150" s="251">
        <v>66.39</v>
      </c>
      <c r="X150" s="251">
        <v>83.2</v>
      </c>
      <c r="Y150" s="251">
        <v>84.4</v>
      </c>
      <c r="Z150" s="251">
        <v>79.11</v>
      </c>
      <c r="AA150" s="251">
        <v>88.53</v>
      </c>
      <c r="AB150" s="251">
        <v>60.3</v>
      </c>
      <c r="AC150" s="252">
        <v>77</v>
      </c>
      <c r="AD150" s="251">
        <v>67.930000000000007</v>
      </c>
      <c r="AE150" s="251">
        <v>67.430000000000007</v>
      </c>
      <c r="AF150" s="251">
        <v>64.37</v>
      </c>
      <c r="AG150" s="251">
        <v>69.52</v>
      </c>
      <c r="AH150" s="251">
        <v>66.27</v>
      </c>
      <c r="AI150" s="252">
        <v>67.099999999999994</v>
      </c>
      <c r="AJ150" s="251">
        <v>81.77</v>
      </c>
      <c r="AK150" s="251">
        <v>70.11</v>
      </c>
      <c r="AL150" s="251">
        <v>79.48</v>
      </c>
      <c r="AM150" s="251">
        <v>75.47</v>
      </c>
      <c r="AN150" s="251">
        <v>74.540000000000006</v>
      </c>
      <c r="AO150" s="252">
        <v>76.28</v>
      </c>
      <c r="AP150" s="251">
        <v>82.74</v>
      </c>
      <c r="AQ150" s="251">
        <v>90.74</v>
      </c>
      <c r="AR150" s="251">
        <v>78.31</v>
      </c>
      <c r="AS150" s="251">
        <v>48.64</v>
      </c>
      <c r="AT150" s="252">
        <v>75.290000000000006</v>
      </c>
      <c r="AU150" s="251">
        <v>78.28</v>
      </c>
      <c r="AV150" s="251">
        <v>65.41</v>
      </c>
      <c r="AW150" s="251">
        <v>64.790000000000006</v>
      </c>
      <c r="AX150" s="251">
        <v>63</v>
      </c>
      <c r="AY150" s="251">
        <v>61.71</v>
      </c>
      <c r="AZ150" s="252">
        <v>66.67</v>
      </c>
      <c r="BA150" s="251">
        <v>61.29</v>
      </c>
      <c r="BB150" s="251">
        <v>61.34</v>
      </c>
      <c r="BC150" s="251">
        <v>60</v>
      </c>
      <c r="BD150" s="251">
        <v>77.66</v>
      </c>
      <c r="BE150" s="251">
        <v>81.19</v>
      </c>
      <c r="BF150" s="252">
        <v>68.39</v>
      </c>
      <c r="BG150" s="251">
        <v>86.02</v>
      </c>
      <c r="BH150" s="251">
        <v>87.58</v>
      </c>
      <c r="BI150" s="251">
        <v>72.66</v>
      </c>
      <c r="BJ150" s="251">
        <v>69.28</v>
      </c>
      <c r="BK150" s="251">
        <v>90.82</v>
      </c>
      <c r="BL150" s="252">
        <v>81.3</v>
      </c>
      <c r="BM150" s="251">
        <v>84.87</v>
      </c>
      <c r="BN150" s="251">
        <v>72.650000000000006</v>
      </c>
      <c r="BO150" s="251">
        <v>76.38</v>
      </c>
      <c r="BP150" s="251">
        <v>75.02</v>
      </c>
      <c r="BQ150" s="251">
        <v>72.510000000000005</v>
      </c>
      <c r="BR150" s="252">
        <v>76.34</v>
      </c>
      <c r="BS150" s="251">
        <v>72.12</v>
      </c>
      <c r="BT150" s="251">
        <v>73.16</v>
      </c>
      <c r="BU150" s="251">
        <v>77.459999999999994</v>
      </c>
      <c r="BV150" s="251">
        <v>67.760000000000005</v>
      </c>
      <c r="BW150" s="251">
        <v>73.87</v>
      </c>
      <c r="BX150" s="252">
        <v>72.88</v>
      </c>
      <c r="BY150" s="251">
        <v>75.3</v>
      </c>
      <c r="BZ150" s="251">
        <v>72.66</v>
      </c>
      <c r="CA150" s="251">
        <v>71.03</v>
      </c>
      <c r="CB150" s="251">
        <v>60.84</v>
      </c>
      <c r="CC150" s="251">
        <v>69.05</v>
      </c>
      <c r="CD150" s="252">
        <v>69.790000000000006</v>
      </c>
      <c r="CE150" s="251">
        <v>69.52</v>
      </c>
      <c r="CF150" s="251">
        <v>71.849999999999994</v>
      </c>
      <c r="CG150" s="251">
        <v>70.56</v>
      </c>
      <c r="CH150" s="251">
        <v>73.97</v>
      </c>
      <c r="CI150" s="251">
        <v>74.91</v>
      </c>
      <c r="CJ150" s="252">
        <v>72.17</v>
      </c>
      <c r="CK150" s="251">
        <v>74.56</v>
      </c>
      <c r="CL150" s="251">
        <v>74.069999999999993</v>
      </c>
      <c r="CM150" s="251">
        <v>89.89</v>
      </c>
      <c r="CN150" s="251">
        <v>59.11</v>
      </c>
      <c r="CO150" s="251">
        <v>77.790000000000006</v>
      </c>
      <c r="CP150" s="252">
        <v>75.09</v>
      </c>
      <c r="CQ150" s="251">
        <v>79.099999999999994</v>
      </c>
      <c r="CR150" s="251">
        <v>72.040000000000006</v>
      </c>
      <c r="CS150" s="251">
        <v>77.39</v>
      </c>
      <c r="CT150" s="251">
        <v>71.61</v>
      </c>
      <c r="CU150" s="251">
        <v>76.72</v>
      </c>
      <c r="CV150" s="252">
        <v>75.37</v>
      </c>
      <c r="CW150" s="251">
        <v>61.99</v>
      </c>
      <c r="CX150" s="251">
        <v>60.73</v>
      </c>
      <c r="CY150" s="251">
        <v>64.680000000000007</v>
      </c>
      <c r="CZ150" s="251">
        <v>55.59</v>
      </c>
      <c r="DA150" s="251">
        <v>72.099999999999994</v>
      </c>
      <c r="DB150" s="252">
        <v>63.01</v>
      </c>
      <c r="DC150" s="251"/>
      <c r="DD150" s="251"/>
      <c r="DE150" s="251"/>
      <c r="DF150" s="251"/>
      <c r="DG150" s="251"/>
      <c r="DH150" s="252"/>
      <c r="DI150" s="251">
        <v>70.41</v>
      </c>
      <c r="DJ150" s="251">
        <v>70.97</v>
      </c>
      <c r="DK150" s="251">
        <v>70.94</v>
      </c>
      <c r="DL150" s="251">
        <v>81.400000000000006</v>
      </c>
      <c r="DM150" s="251">
        <v>84.09</v>
      </c>
      <c r="DN150" s="252">
        <v>75.59</v>
      </c>
      <c r="DO150" s="251">
        <v>74.87</v>
      </c>
      <c r="DP150" s="251">
        <v>82.22</v>
      </c>
      <c r="DQ150" s="251">
        <v>81.36</v>
      </c>
      <c r="DR150" s="251">
        <v>72.86</v>
      </c>
      <c r="DS150" s="251">
        <v>77.3</v>
      </c>
      <c r="DT150" s="256">
        <v>77.73</v>
      </c>
      <c r="DU150" s="251">
        <v>82.04</v>
      </c>
      <c r="DV150" s="251">
        <v>79.56</v>
      </c>
      <c r="DW150" s="251">
        <v>81.540000000000006</v>
      </c>
      <c r="DX150" s="251">
        <v>76.94</v>
      </c>
      <c r="DY150" s="251">
        <v>75.61</v>
      </c>
      <c r="DZ150" s="256">
        <v>79.14</v>
      </c>
      <c r="EA150" s="102"/>
      <c r="EB150" s="102"/>
      <c r="EC150" s="102"/>
      <c r="ED150" s="102"/>
      <c r="EE150" s="102"/>
      <c r="EF150" s="102"/>
      <c r="EG150" s="102"/>
      <c r="EH150" s="102"/>
      <c r="EI150" s="102"/>
      <c r="EJ150" s="102"/>
      <c r="EK150" s="102"/>
      <c r="EL150" s="102"/>
      <c r="EM150" s="102"/>
      <c r="EN150" s="102"/>
      <c r="EO150" s="102"/>
      <c r="EP150" s="102"/>
      <c r="EQ150" s="102"/>
      <c r="ER150" s="102"/>
      <c r="ES150" s="102"/>
      <c r="ET150" s="102"/>
      <c r="EU150" s="103"/>
    </row>
    <row r="151" spans="1:151" s="43" customFormat="1" ht="24.75" hidden="1" customHeight="1" x14ac:dyDescent="0.2">
      <c r="A151" s="95">
        <v>135</v>
      </c>
      <c r="B151" s="96">
        <v>12</v>
      </c>
      <c r="C151" s="97" t="s">
        <v>574</v>
      </c>
      <c r="D151" s="98" t="s">
        <v>216</v>
      </c>
      <c r="E151" s="99" t="s">
        <v>217</v>
      </c>
      <c r="F151" s="235">
        <v>74.83</v>
      </c>
      <c r="G151" s="244">
        <v>75.33</v>
      </c>
      <c r="H151" s="245">
        <v>72.680000000000007</v>
      </c>
      <c r="I151" s="244">
        <v>77.819999999999993</v>
      </c>
      <c r="J151" s="245">
        <v>71.61</v>
      </c>
      <c r="K151" s="244">
        <v>76.45</v>
      </c>
      <c r="L151" s="245">
        <v>74.66</v>
      </c>
      <c r="M151" s="244">
        <v>69.180000000000007</v>
      </c>
      <c r="N151" s="245">
        <v>75.8</v>
      </c>
      <c r="O151" s="246">
        <v>79.91</v>
      </c>
      <c r="P151" s="28"/>
      <c r="Q151" s="250">
        <v>77.19</v>
      </c>
      <c r="R151" s="251">
        <v>85.89</v>
      </c>
      <c r="S151" s="251">
        <v>73.03</v>
      </c>
      <c r="T151" s="251">
        <v>67.400000000000006</v>
      </c>
      <c r="U151" s="251">
        <v>77.27</v>
      </c>
      <c r="V151" s="252">
        <v>76.16</v>
      </c>
      <c r="W151" s="251">
        <v>68.709999999999994</v>
      </c>
      <c r="X151" s="251">
        <v>83.72</v>
      </c>
      <c r="Y151" s="251">
        <v>84.25</v>
      </c>
      <c r="Z151" s="251">
        <v>81</v>
      </c>
      <c r="AA151" s="251">
        <v>89.09</v>
      </c>
      <c r="AB151" s="251">
        <v>63.42</v>
      </c>
      <c r="AC151" s="252">
        <v>78.400000000000006</v>
      </c>
      <c r="AD151" s="251">
        <v>69.739999999999995</v>
      </c>
      <c r="AE151" s="251">
        <v>69.03</v>
      </c>
      <c r="AF151" s="251">
        <v>69.38</v>
      </c>
      <c r="AG151" s="251">
        <v>72.400000000000006</v>
      </c>
      <c r="AH151" s="251">
        <v>65.39</v>
      </c>
      <c r="AI151" s="252">
        <v>69.180000000000007</v>
      </c>
      <c r="AJ151" s="251">
        <v>84.73</v>
      </c>
      <c r="AK151" s="251">
        <v>73.37</v>
      </c>
      <c r="AL151" s="251">
        <v>75.33</v>
      </c>
      <c r="AM151" s="251">
        <v>78.540000000000006</v>
      </c>
      <c r="AN151" s="251">
        <v>72.349999999999994</v>
      </c>
      <c r="AO151" s="252">
        <v>76.87</v>
      </c>
      <c r="AP151" s="251">
        <v>82.47</v>
      </c>
      <c r="AQ151" s="251">
        <v>77.95</v>
      </c>
      <c r="AR151" s="251">
        <v>75.459999999999994</v>
      </c>
      <c r="AS151" s="251">
        <v>50.97</v>
      </c>
      <c r="AT151" s="252">
        <v>71.88</v>
      </c>
      <c r="AU151" s="251">
        <v>77.28</v>
      </c>
      <c r="AV151" s="251">
        <v>68.930000000000007</v>
      </c>
      <c r="AW151" s="251">
        <v>67.78</v>
      </c>
      <c r="AX151" s="251">
        <v>66.42</v>
      </c>
      <c r="AY151" s="251">
        <v>65.36</v>
      </c>
      <c r="AZ151" s="252">
        <v>69.180000000000007</v>
      </c>
      <c r="BA151" s="251">
        <v>65.790000000000006</v>
      </c>
      <c r="BB151" s="251">
        <v>64.64</v>
      </c>
      <c r="BC151" s="251">
        <v>63.93</v>
      </c>
      <c r="BD151" s="251">
        <v>64.84</v>
      </c>
      <c r="BE151" s="251">
        <v>78.739999999999995</v>
      </c>
      <c r="BF151" s="252">
        <v>67.63</v>
      </c>
      <c r="BG151" s="251">
        <v>86.99</v>
      </c>
      <c r="BH151" s="251">
        <v>88.77</v>
      </c>
      <c r="BI151" s="251">
        <v>79.02</v>
      </c>
      <c r="BJ151" s="251">
        <v>71.08</v>
      </c>
      <c r="BK151" s="251">
        <v>90.72</v>
      </c>
      <c r="BL151" s="252">
        <v>83.35</v>
      </c>
      <c r="BM151" s="251">
        <v>80.06</v>
      </c>
      <c r="BN151" s="251">
        <v>75.78</v>
      </c>
      <c r="BO151" s="251">
        <v>78.16</v>
      </c>
      <c r="BP151" s="251">
        <v>78.209999999999994</v>
      </c>
      <c r="BQ151" s="251">
        <v>70.44</v>
      </c>
      <c r="BR151" s="252">
        <v>76.58</v>
      </c>
      <c r="BS151" s="251">
        <v>74.62</v>
      </c>
      <c r="BT151" s="251">
        <v>78</v>
      </c>
      <c r="BU151" s="251">
        <v>80.42</v>
      </c>
      <c r="BV151" s="251">
        <v>70.760000000000005</v>
      </c>
      <c r="BW151" s="251">
        <v>77.75</v>
      </c>
      <c r="BX151" s="252">
        <v>76.319999999999993</v>
      </c>
      <c r="BY151" s="251">
        <v>77.180000000000007</v>
      </c>
      <c r="BZ151" s="251">
        <v>74.03</v>
      </c>
      <c r="CA151" s="251">
        <v>72.150000000000006</v>
      </c>
      <c r="CB151" s="251">
        <v>63.77</v>
      </c>
      <c r="CC151" s="251">
        <v>70.69</v>
      </c>
      <c r="CD151" s="252">
        <v>71.58</v>
      </c>
      <c r="CE151" s="251">
        <v>74.88</v>
      </c>
      <c r="CF151" s="251">
        <v>74.31</v>
      </c>
      <c r="CG151" s="251">
        <v>73.94</v>
      </c>
      <c r="CH151" s="251">
        <v>74.09</v>
      </c>
      <c r="CI151" s="251">
        <v>71.72</v>
      </c>
      <c r="CJ151" s="252">
        <v>73.790000000000006</v>
      </c>
      <c r="CK151" s="251">
        <v>75.099999999999994</v>
      </c>
      <c r="CL151" s="251">
        <v>74.540000000000006</v>
      </c>
      <c r="CM151" s="251">
        <v>89.96</v>
      </c>
      <c r="CN151" s="251">
        <v>66.23</v>
      </c>
      <c r="CO151" s="251">
        <v>78.88</v>
      </c>
      <c r="CP151" s="252">
        <v>76.989999999999995</v>
      </c>
      <c r="CQ151" s="251">
        <v>79.86</v>
      </c>
      <c r="CR151" s="251">
        <v>70.17</v>
      </c>
      <c r="CS151" s="251">
        <v>78.87</v>
      </c>
      <c r="CT151" s="251">
        <v>74.599999999999994</v>
      </c>
      <c r="CU151" s="251">
        <v>78.959999999999994</v>
      </c>
      <c r="CV151" s="252">
        <v>76.489999999999995</v>
      </c>
      <c r="CW151" s="251">
        <v>64.010000000000005</v>
      </c>
      <c r="CX151" s="251">
        <v>62.53</v>
      </c>
      <c r="CY151" s="251">
        <v>66.91</v>
      </c>
      <c r="CZ151" s="251">
        <v>63.7</v>
      </c>
      <c r="DA151" s="251">
        <v>73.84</v>
      </c>
      <c r="DB151" s="252">
        <v>66.209999999999994</v>
      </c>
      <c r="DC151" s="251"/>
      <c r="DD151" s="251"/>
      <c r="DE151" s="251"/>
      <c r="DF151" s="251"/>
      <c r="DG151" s="251"/>
      <c r="DH151" s="252"/>
      <c r="DI151" s="251">
        <v>72.89</v>
      </c>
      <c r="DJ151" s="251">
        <v>73.33</v>
      </c>
      <c r="DK151" s="251">
        <v>72.239999999999995</v>
      </c>
      <c r="DL151" s="251">
        <v>83.63</v>
      </c>
      <c r="DM151" s="251">
        <v>86.57</v>
      </c>
      <c r="DN151" s="252">
        <v>77.73</v>
      </c>
      <c r="DO151" s="251">
        <v>73.900000000000006</v>
      </c>
      <c r="DP151" s="251">
        <v>82.78</v>
      </c>
      <c r="DQ151" s="251">
        <v>79.819999999999993</v>
      </c>
      <c r="DR151" s="251">
        <v>75.069999999999993</v>
      </c>
      <c r="DS151" s="251">
        <v>76.78</v>
      </c>
      <c r="DT151" s="256">
        <v>77.67</v>
      </c>
      <c r="DU151" s="251">
        <v>78.48</v>
      </c>
      <c r="DV151" s="251">
        <v>79.77</v>
      </c>
      <c r="DW151" s="251">
        <v>84.4</v>
      </c>
      <c r="DX151" s="251">
        <v>77.430000000000007</v>
      </c>
      <c r="DY151" s="251">
        <v>77.260000000000005</v>
      </c>
      <c r="DZ151" s="256">
        <v>79.47</v>
      </c>
      <c r="EA151" s="102"/>
      <c r="EB151" s="102"/>
      <c r="EC151" s="102"/>
      <c r="ED151" s="102"/>
      <c r="EE151" s="102"/>
      <c r="EF151" s="102"/>
      <c r="EG151" s="102"/>
      <c r="EH151" s="102"/>
      <c r="EI151" s="102"/>
      <c r="EJ151" s="102"/>
      <c r="EK151" s="102"/>
      <c r="EL151" s="102"/>
      <c r="EM151" s="102"/>
      <c r="EN151" s="102"/>
      <c r="EO151" s="102"/>
      <c r="EP151" s="102"/>
      <c r="EQ151" s="102"/>
      <c r="ER151" s="102"/>
      <c r="ES151" s="102"/>
      <c r="ET151" s="102"/>
      <c r="EU151" s="103"/>
    </row>
    <row r="152" spans="1:151" s="43" customFormat="1" ht="24.75" hidden="1" customHeight="1" x14ac:dyDescent="0.2">
      <c r="A152" s="95">
        <v>136</v>
      </c>
      <c r="B152" s="96">
        <v>12</v>
      </c>
      <c r="C152" s="97" t="s">
        <v>574</v>
      </c>
      <c r="D152" s="98" t="s">
        <v>218</v>
      </c>
      <c r="E152" s="99" t="s">
        <v>219</v>
      </c>
      <c r="F152" s="235">
        <v>78.84</v>
      </c>
      <c r="G152" s="244">
        <v>80.55</v>
      </c>
      <c r="H152" s="245">
        <v>78.13</v>
      </c>
      <c r="I152" s="244">
        <v>80.14</v>
      </c>
      <c r="J152" s="245">
        <v>76.489999999999995</v>
      </c>
      <c r="K152" s="244">
        <v>80.03</v>
      </c>
      <c r="L152" s="245">
        <v>78.44</v>
      </c>
      <c r="M152" s="244">
        <v>75.89</v>
      </c>
      <c r="N152" s="245">
        <v>77.95</v>
      </c>
      <c r="O152" s="246">
        <v>81.95</v>
      </c>
      <c r="P152" s="28"/>
      <c r="Q152" s="250">
        <v>79.8</v>
      </c>
      <c r="R152" s="251">
        <v>84.41</v>
      </c>
      <c r="S152" s="251">
        <v>76.069999999999993</v>
      </c>
      <c r="T152" s="251">
        <v>77.67</v>
      </c>
      <c r="U152" s="251">
        <v>81.760000000000005</v>
      </c>
      <c r="V152" s="252">
        <v>79.94</v>
      </c>
      <c r="W152" s="251">
        <v>74.14</v>
      </c>
      <c r="X152" s="251">
        <v>84.57</v>
      </c>
      <c r="Y152" s="251">
        <v>83.79</v>
      </c>
      <c r="Z152" s="251">
        <v>82.26</v>
      </c>
      <c r="AA152" s="251">
        <v>88.61</v>
      </c>
      <c r="AB152" s="251">
        <v>68.010000000000005</v>
      </c>
      <c r="AC152" s="252">
        <v>80.25</v>
      </c>
      <c r="AD152" s="251">
        <v>76.819999999999993</v>
      </c>
      <c r="AE152" s="251">
        <v>75.650000000000006</v>
      </c>
      <c r="AF152" s="251">
        <v>74.959999999999994</v>
      </c>
      <c r="AG152" s="251">
        <v>76.91</v>
      </c>
      <c r="AH152" s="251">
        <v>74.5</v>
      </c>
      <c r="AI152" s="252">
        <v>75.77</v>
      </c>
      <c r="AJ152" s="251">
        <v>88.59</v>
      </c>
      <c r="AK152" s="251">
        <v>79.739999999999995</v>
      </c>
      <c r="AL152" s="251">
        <v>82.13</v>
      </c>
      <c r="AM152" s="251">
        <v>82</v>
      </c>
      <c r="AN152" s="251">
        <v>79.92</v>
      </c>
      <c r="AO152" s="252">
        <v>82.48</v>
      </c>
      <c r="AP152" s="251">
        <v>82.07</v>
      </c>
      <c r="AQ152" s="251">
        <v>80.08</v>
      </c>
      <c r="AR152" s="251">
        <v>78.349999999999994</v>
      </c>
      <c r="AS152" s="251">
        <v>56.68</v>
      </c>
      <c r="AT152" s="252">
        <v>74.47</v>
      </c>
      <c r="AU152" s="251">
        <v>81.02</v>
      </c>
      <c r="AV152" s="251">
        <v>76.81</v>
      </c>
      <c r="AW152" s="251">
        <v>74.64</v>
      </c>
      <c r="AX152" s="251">
        <v>74.849999999999994</v>
      </c>
      <c r="AY152" s="251">
        <v>72.62</v>
      </c>
      <c r="AZ152" s="252">
        <v>76.02</v>
      </c>
      <c r="BA152" s="251">
        <v>75.150000000000006</v>
      </c>
      <c r="BB152" s="251">
        <v>72.81</v>
      </c>
      <c r="BC152" s="251">
        <v>73.209999999999994</v>
      </c>
      <c r="BD152" s="251">
        <v>71.98</v>
      </c>
      <c r="BE152" s="251">
        <v>81.739999999999995</v>
      </c>
      <c r="BF152" s="252">
        <v>75</v>
      </c>
      <c r="BG152" s="251">
        <v>85.08</v>
      </c>
      <c r="BH152" s="251">
        <v>86.38</v>
      </c>
      <c r="BI152" s="251">
        <v>80.77</v>
      </c>
      <c r="BJ152" s="251">
        <v>78.89</v>
      </c>
      <c r="BK152" s="251">
        <v>91.26</v>
      </c>
      <c r="BL152" s="252">
        <v>84.5</v>
      </c>
      <c r="BM152" s="251">
        <v>82.28</v>
      </c>
      <c r="BN152" s="251">
        <v>80.290000000000006</v>
      </c>
      <c r="BO152" s="251">
        <v>81.62</v>
      </c>
      <c r="BP152" s="251">
        <v>82.56</v>
      </c>
      <c r="BQ152" s="251">
        <v>79.430000000000007</v>
      </c>
      <c r="BR152" s="252">
        <v>81.25</v>
      </c>
      <c r="BS152" s="251">
        <v>78.63</v>
      </c>
      <c r="BT152" s="251">
        <v>78.849999999999994</v>
      </c>
      <c r="BU152" s="251">
        <v>80.62</v>
      </c>
      <c r="BV152" s="251">
        <v>75.989999999999995</v>
      </c>
      <c r="BW152" s="251">
        <v>80.03</v>
      </c>
      <c r="BX152" s="252">
        <v>78.819999999999993</v>
      </c>
      <c r="BY152" s="251">
        <v>79.67</v>
      </c>
      <c r="BZ152" s="251">
        <v>78.22</v>
      </c>
      <c r="CA152" s="251">
        <v>75.55</v>
      </c>
      <c r="CB152" s="251">
        <v>71.459999999999994</v>
      </c>
      <c r="CC152" s="251">
        <v>76.97</v>
      </c>
      <c r="CD152" s="252">
        <v>76.39</v>
      </c>
      <c r="CE152" s="251">
        <v>80.13</v>
      </c>
      <c r="CF152" s="251">
        <v>78.959999999999994</v>
      </c>
      <c r="CG152" s="251">
        <v>78.45</v>
      </c>
      <c r="CH152" s="251">
        <v>78.14</v>
      </c>
      <c r="CI152" s="251">
        <v>77.37</v>
      </c>
      <c r="CJ152" s="252">
        <v>78.61</v>
      </c>
      <c r="CK152" s="251">
        <v>79.62</v>
      </c>
      <c r="CL152" s="251">
        <v>79.290000000000006</v>
      </c>
      <c r="CM152" s="251">
        <v>88.85</v>
      </c>
      <c r="CN152" s="251">
        <v>71.59</v>
      </c>
      <c r="CO152" s="251">
        <v>78.849999999999994</v>
      </c>
      <c r="CP152" s="252">
        <v>79.67</v>
      </c>
      <c r="CQ152" s="251">
        <v>81.66</v>
      </c>
      <c r="CR152" s="251">
        <v>73.87</v>
      </c>
      <c r="CS152" s="251">
        <v>81.41</v>
      </c>
      <c r="CT152" s="251">
        <v>77.819999999999993</v>
      </c>
      <c r="CU152" s="251">
        <v>82.22</v>
      </c>
      <c r="CV152" s="252">
        <v>79.400000000000006</v>
      </c>
      <c r="CW152" s="251">
        <v>73.819999999999993</v>
      </c>
      <c r="CX152" s="251">
        <v>70.540000000000006</v>
      </c>
      <c r="CY152" s="251">
        <v>73.44</v>
      </c>
      <c r="CZ152" s="251">
        <v>69.040000000000006</v>
      </c>
      <c r="DA152" s="251">
        <v>79.44</v>
      </c>
      <c r="DB152" s="252">
        <v>73.27</v>
      </c>
      <c r="DC152" s="251"/>
      <c r="DD152" s="251"/>
      <c r="DE152" s="251"/>
      <c r="DF152" s="251"/>
      <c r="DG152" s="251"/>
      <c r="DH152" s="252"/>
      <c r="DI152" s="251">
        <v>77.34</v>
      </c>
      <c r="DJ152" s="251">
        <v>78.13</v>
      </c>
      <c r="DK152" s="251">
        <v>76.569999999999993</v>
      </c>
      <c r="DL152" s="251">
        <v>84.73</v>
      </c>
      <c r="DM152" s="251">
        <v>85.57</v>
      </c>
      <c r="DN152" s="252">
        <v>80.48</v>
      </c>
      <c r="DO152" s="251">
        <v>78.739999999999995</v>
      </c>
      <c r="DP152" s="251">
        <v>83.61</v>
      </c>
      <c r="DQ152" s="251">
        <v>83.44</v>
      </c>
      <c r="DR152" s="251">
        <v>79.459999999999994</v>
      </c>
      <c r="DS152" s="251">
        <v>80.87</v>
      </c>
      <c r="DT152" s="256">
        <v>81.23</v>
      </c>
      <c r="DU152" s="251">
        <v>79.349999999999994</v>
      </c>
      <c r="DV152" s="251">
        <v>82.04</v>
      </c>
      <c r="DW152" s="251">
        <v>82.52</v>
      </c>
      <c r="DX152" s="251">
        <v>79.180000000000007</v>
      </c>
      <c r="DY152" s="251">
        <v>78.55</v>
      </c>
      <c r="DZ152" s="256">
        <v>80.33</v>
      </c>
      <c r="EA152" s="102"/>
      <c r="EB152" s="102"/>
      <c r="EC152" s="102"/>
      <c r="ED152" s="102"/>
      <c r="EE152" s="102"/>
      <c r="EF152" s="102"/>
      <c r="EG152" s="102"/>
      <c r="EH152" s="102"/>
      <c r="EI152" s="102"/>
      <c r="EJ152" s="102"/>
      <c r="EK152" s="102"/>
      <c r="EL152" s="102"/>
      <c r="EM152" s="102"/>
      <c r="EN152" s="102"/>
      <c r="EO152" s="102"/>
      <c r="EP152" s="102"/>
      <c r="EQ152" s="102"/>
      <c r="ER152" s="102"/>
      <c r="ES152" s="102"/>
      <c r="ET152" s="102"/>
      <c r="EU152" s="103"/>
    </row>
    <row r="153" spans="1:151" s="43" customFormat="1" ht="24.75" hidden="1" customHeight="1" x14ac:dyDescent="0.2">
      <c r="A153" s="95">
        <v>137</v>
      </c>
      <c r="B153" s="96">
        <v>12</v>
      </c>
      <c r="C153" s="97" t="s">
        <v>574</v>
      </c>
      <c r="D153" s="98" t="s">
        <v>220</v>
      </c>
      <c r="E153" s="99" t="s">
        <v>221</v>
      </c>
      <c r="F153" s="235">
        <v>70.48</v>
      </c>
      <c r="G153" s="244">
        <v>69.3</v>
      </c>
      <c r="H153" s="245">
        <v>70.23</v>
      </c>
      <c r="I153" s="244">
        <v>73.02</v>
      </c>
      <c r="J153" s="245">
        <v>66.739999999999995</v>
      </c>
      <c r="K153" s="244">
        <v>71.84</v>
      </c>
      <c r="L153" s="245">
        <v>72.099999999999994</v>
      </c>
      <c r="M153" s="244">
        <v>64.45</v>
      </c>
      <c r="N153" s="245">
        <v>72.11</v>
      </c>
      <c r="O153" s="246">
        <v>74.48</v>
      </c>
      <c r="P153" s="28"/>
      <c r="Q153" s="250">
        <v>73.05</v>
      </c>
      <c r="R153" s="251">
        <v>82.15</v>
      </c>
      <c r="S153" s="251">
        <v>70.53</v>
      </c>
      <c r="T153" s="251">
        <v>65.53</v>
      </c>
      <c r="U153" s="251">
        <v>73.17</v>
      </c>
      <c r="V153" s="252">
        <v>72.89</v>
      </c>
      <c r="W153" s="251">
        <v>66.53</v>
      </c>
      <c r="X153" s="251">
        <v>78.680000000000007</v>
      </c>
      <c r="Y153" s="251">
        <v>79.63</v>
      </c>
      <c r="Z153" s="251">
        <v>70.33</v>
      </c>
      <c r="AA153" s="251">
        <v>85.04</v>
      </c>
      <c r="AB153" s="251">
        <v>63.16</v>
      </c>
      <c r="AC153" s="252">
        <v>73.930000000000007</v>
      </c>
      <c r="AD153" s="251">
        <v>64.23</v>
      </c>
      <c r="AE153" s="251">
        <v>65.430000000000007</v>
      </c>
      <c r="AF153" s="251">
        <v>65.180000000000007</v>
      </c>
      <c r="AG153" s="251">
        <v>66.97</v>
      </c>
      <c r="AH153" s="251">
        <v>63.69</v>
      </c>
      <c r="AI153" s="252">
        <v>65.099999999999994</v>
      </c>
      <c r="AJ153" s="251">
        <v>74.959999999999994</v>
      </c>
      <c r="AK153" s="251">
        <v>67.3</v>
      </c>
      <c r="AL153" s="251">
        <v>69.3</v>
      </c>
      <c r="AM153" s="251">
        <v>71.14</v>
      </c>
      <c r="AN153" s="251">
        <v>66.53</v>
      </c>
      <c r="AO153" s="252">
        <v>69.86</v>
      </c>
      <c r="AP153" s="251">
        <v>80.69</v>
      </c>
      <c r="AQ153" s="251">
        <v>74.930000000000007</v>
      </c>
      <c r="AR153" s="251">
        <v>73.12</v>
      </c>
      <c r="AS153" s="251">
        <v>48.05</v>
      </c>
      <c r="AT153" s="252">
        <v>69.39</v>
      </c>
      <c r="AU153" s="251">
        <v>72.37</v>
      </c>
      <c r="AV153" s="251">
        <v>65.17</v>
      </c>
      <c r="AW153" s="251">
        <v>65.040000000000006</v>
      </c>
      <c r="AX153" s="251">
        <v>58.39</v>
      </c>
      <c r="AY153" s="251">
        <v>57.79</v>
      </c>
      <c r="AZ153" s="252">
        <v>63.8</v>
      </c>
      <c r="BA153" s="251">
        <v>63.07</v>
      </c>
      <c r="BB153" s="251">
        <v>61.95</v>
      </c>
      <c r="BC153" s="251">
        <v>61.91</v>
      </c>
      <c r="BD153" s="251">
        <v>66.84</v>
      </c>
      <c r="BE153" s="251">
        <v>75.84</v>
      </c>
      <c r="BF153" s="252">
        <v>66</v>
      </c>
      <c r="BG153" s="251">
        <v>78.61</v>
      </c>
      <c r="BH153" s="251">
        <v>84.08</v>
      </c>
      <c r="BI153" s="251">
        <v>75.97</v>
      </c>
      <c r="BJ153" s="251">
        <v>68.69</v>
      </c>
      <c r="BK153" s="251">
        <v>86.75</v>
      </c>
      <c r="BL153" s="252">
        <v>78.83</v>
      </c>
      <c r="BM153" s="251">
        <v>75.91</v>
      </c>
      <c r="BN153" s="251">
        <v>71.97</v>
      </c>
      <c r="BO153" s="251">
        <v>76.61</v>
      </c>
      <c r="BP153" s="251">
        <v>75.38</v>
      </c>
      <c r="BQ153" s="251">
        <v>69.58</v>
      </c>
      <c r="BR153" s="252">
        <v>73.930000000000007</v>
      </c>
      <c r="BS153" s="251">
        <v>70.72</v>
      </c>
      <c r="BT153" s="251">
        <v>71.3</v>
      </c>
      <c r="BU153" s="251">
        <v>72.64</v>
      </c>
      <c r="BV153" s="251">
        <v>64.89</v>
      </c>
      <c r="BW153" s="251">
        <v>69.290000000000006</v>
      </c>
      <c r="BX153" s="252">
        <v>69.77</v>
      </c>
      <c r="BY153" s="251">
        <v>77.42</v>
      </c>
      <c r="BZ153" s="251">
        <v>74.569999999999993</v>
      </c>
      <c r="CA153" s="251">
        <v>69.760000000000005</v>
      </c>
      <c r="CB153" s="251">
        <v>59.3</v>
      </c>
      <c r="CC153" s="251">
        <v>66.23</v>
      </c>
      <c r="CD153" s="252">
        <v>69.489999999999995</v>
      </c>
      <c r="CE153" s="251">
        <v>66.28</v>
      </c>
      <c r="CF153" s="251">
        <v>67.95</v>
      </c>
      <c r="CG153" s="251">
        <v>66.86</v>
      </c>
      <c r="CH153" s="251">
        <v>72.650000000000006</v>
      </c>
      <c r="CI153" s="251">
        <v>69.900000000000006</v>
      </c>
      <c r="CJ153" s="252">
        <v>68.73</v>
      </c>
      <c r="CK153" s="251">
        <v>70.739999999999995</v>
      </c>
      <c r="CL153" s="251">
        <v>70.459999999999994</v>
      </c>
      <c r="CM153" s="251">
        <v>83.97</v>
      </c>
      <c r="CN153" s="251">
        <v>58.78</v>
      </c>
      <c r="CO153" s="251">
        <v>74.510000000000005</v>
      </c>
      <c r="CP153" s="252">
        <v>71.739999999999995</v>
      </c>
      <c r="CQ153" s="251">
        <v>71.8</v>
      </c>
      <c r="CR153" s="251">
        <v>68.36</v>
      </c>
      <c r="CS153" s="251">
        <v>70.89</v>
      </c>
      <c r="CT153" s="251">
        <v>67.47</v>
      </c>
      <c r="CU153" s="251">
        <v>72.150000000000006</v>
      </c>
      <c r="CV153" s="252">
        <v>70.14</v>
      </c>
      <c r="CW153" s="251">
        <v>59.76</v>
      </c>
      <c r="CX153" s="251">
        <v>59.47</v>
      </c>
      <c r="CY153" s="251">
        <v>62.61</v>
      </c>
      <c r="CZ153" s="251">
        <v>56.99</v>
      </c>
      <c r="DA153" s="251">
        <v>69.69</v>
      </c>
      <c r="DB153" s="252">
        <v>61.7</v>
      </c>
      <c r="DC153" s="251"/>
      <c r="DD153" s="251"/>
      <c r="DE153" s="251"/>
      <c r="DF153" s="251"/>
      <c r="DG153" s="251"/>
      <c r="DH153" s="252"/>
      <c r="DI153" s="251">
        <v>66.430000000000007</v>
      </c>
      <c r="DJ153" s="251">
        <v>69.400000000000006</v>
      </c>
      <c r="DK153" s="251">
        <v>71.08</v>
      </c>
      <c r="DL153" s="251">
        <v>82.64</v>
      </c>
      <c r="DM153" s="251">
        <v>84.09</v>
      </c>
      <c r="DN153" s="252">
        <v>74.73</v>
      </c>
      <c r="DO153" s="251">
        <v>72.13</v>
      </c>
      <c r="DP153" s="251">
        <v>76.819999999999993</v>
      </c>
      <c r="DQ153" s="251">
        <v>74.069999999999993</v>
      </c>
      <c r="DR153" s="251">
        <v>73.8</v>
      </c>
      <c r="DS153" s="251">
        <v>75.23</v>
      </c>
      <c r="DT153" s="256">
        <v>74.41</v>
      </c>
      <c r="DU153" s="251">
        <v>78.400000000000006</v>
      </c>
      <c r="DV153" s="251">
        <v>77.52</v>
      </c>
      <c r="DW153" s="251">
        <v>72.95</v>
      </c>
      <c r="DX153" s="251">
        <v>69.8</v>
      </c>
      <c r="DY153" s="251">
        <v>67.099999999999994</v>
      </c>
      <c r="DZ153" s="256">
        <v>73.150000000000006</v>
      </c>
      <c r="EA153" s="102"/>
      <c r="EB153" s="102"/>
      <c r="EC153" s="102"/>
      <c r="ED153" s="102"/>
      <c r="EE153" s="102"/>
      <c r="EF153" s="102"/>
      <c r="EG153" s="102"/>
      <c r="EH153" s="102"/>
      <c r="EI153" s="102"/>
      <c r="EJ153" s="102"/>
      <c r="EK153" s="102"/>
      <c r="EL153" s="102"/>
      <c r="EM153" s="102"/>
      <c r="EN153" s="102"/>
      <c r="EO153" s="102"/>
      <c r="EP153" s="102"/>
      <c r="EQ153" s="102"/>
      <c r="ER153" s="102"/>
      <c r="ES153" s="102"/>
      <c r="ET153" s="102"/>
      <c r="EU153" s="103"/>
    </row>
    <row r="154" spans="1:151" s="43" customFormat="1" ht="24.75" hidden="1" customHeight="1" x14ac:dyDescent="0.2">
      <c r="A154" s="95">
        <v>138</v>
      </c>
      <c r="B154" s="96">
        <v>12</v>
      </c>
      <c r="C154" s="97" t="s">
        <v>574</v>
      </c>
      <c r="D154" s="98" t="s">
        <v>222</v>
      </c>
      <c r="E154" s="99" t="s">
        <v>223</v>
      </c>
      <c r="F154" s="235">
        <v>77.819999999999993</v>
      </c>
      <c r="G154" s="244">
        <v>79.489999999999995</v>
      </c>
      <c r="H154" s="245">
        <v>75.69</v>
      </c>
      <c r="I154" s="244">
        <v>80.48</v>
      </c>
      <c r="J154" s="245">
        <v>74.069999999999993</v>
      </c>
      <c r="K154" s="244">
        <v>80.28</v>
      </c>
      <c r="L154" s="245">
        <v>77.569999999999993</v>
      </c>
      <c r="M154" s="244">
        <v>72.489999999999995</v>
      </c>
      <c r="N154" s="245">
        <v>77.77</v>
      </c>
      <c r="O154" s="246">
        <v>82.49</v>
      </c>
      <c r="P154" s="28"/>
      <c r="Q154" s="250">
        <v>78.95</v>
      </c>
      <c r="R154" s="251">
        <v>86.61</v>
      </c>
      <c r="S154" s="251">
        <v>75.42</v>
      </c>
      <c r="T154" s="251">
        <v>78.430000000000007</v>
      </c>
      <c r="U154" s="251">
        <v>81.7</v>
      </c>
      <c r="V154" s="252">
        <v>80.23</v>
      </c>
      <c r="W154" s="251">
        <v>74.260000000000005</v>
      </c>
      <c r="X154" s="251">
        <v>86.99</v>
      </c>
      <c r="Y154" s="251">
        <v>84.35</v>
      </c>
      <c r="Z154" s="251">
        <v>80.61</v>
      </c>
      <c r="AA154" s="251">
        <v>90.78</v>
      </c>
      <c r="AB154" s="251">
        <v>68.14</v>
      </c>
      <c r="AC154" s="252">
        <v>80.89</v>
      </c>
      <c r="AD154" s="251">
        <v>74.180000000000007</v>
      </c>
      <c r="AE154" s="251">
        <v>71.27</v>
      </c>
      <c r="AF154" s="251">
        <v>70.739999999999995</v>
      </c>
      <c r="AG154" s="251">
        <v>74.39</v>
      </c>
      <c r="AH154" s="251">
        <v>71.33</v>
      </c>
      <c r="AI154" s="252">
        <v>72.38</v>
      </c>
      <c r="AJ154" s="251">
        <v>87.5</v>
      </c>
      <c r="AK154" s="251">
        <v>78.41</v>
      </c>
      <c r="AL154" s="251">
        <v>84.82</v>
      </c>
      <c r="AM154" s="251">
        <v>82.89</v>
      </c>
      <c r="AN154" s="251">
        <v>78.23</v>
      </c>
      <c r="AO154" s="252">
        <v>82.38</v>
      </c>
      <c r="AP154" s="251">
        <v>85.3</v>
      </c>
      <c r="AQ154" s="251">
        <v>78.84</v>
      </c>
      <c r="AR154" s="251">
        <v>73.86</v>
      </c>
      <c r="AS154" s="251">
        <v>53.56</v>
      </c>
      <c r="AT154" s="252">
        <v>73.069999999999993</v>
      </c>
      <c r="AU154" s="251">
        <v>79.92</v>
      </c>
      <c r="AV154" s="251">
        <v>73.87</v>
      </c>
      <c r="AW154" s="251">
        <v>71.75</v>
      </c>
      <c r="AX154" s="251">
        <v>69.180000000000007</v>
      </c>
      <c r="AY154" s="251">
        <v>68.040000000000006</v>
      </c>
      <c r="AZ154" s="252">
        <v>72.599999999999994</v>
      </c>
      <c r="BA154" s="251">
        <v>72.81</v>
      </c>
      <c r="BB154" s="251">
        <v>70.900000000000006</v>
      </c>
      <c r="BC154" s="251">
        <v>71.400000000000006</v>
      </c>
      <c r="BD154" s="251">
        <v>66.06</v>
      </c>
      <c r="BE154" s="251">
        <v>79.819999999999993</v>
      </c>
      <c r="BF154" s="252">
        <v>72.2</v>
      </c>
      <c r="BG154" s="251">
        <v>88.26</v>
      </c>
      <c r="BH154" s="251">
        <v>89.35</v>
      </c>
      <c r="BI154" s="251">
        <v>81.36</v>
      </c>
      <c r="BJ154" s="251">
        <v>76.040000000000006</v>
      </c>
      <c r="BK154" s="251">
        <v>93.22</v>
      </c>
      <c r="BL154" s="252">
        <v>85.68</v>
      </c>
      <c r="BM154" s="251">
        <v>79.39</v>
      </c>
      <c r="BN154" s="251">
        <v>82</v>
      </c>
      <c r="BO154" s="251">
        <v>80.930000000000007</v>
      </c>
      <c r="BP154" s="251">
        <v>81.25</v>
      </c>
      <c r="BQ154" s="251">
        <v>77.31</v>
      </c>
      <c r="BR154" s="252">
        <v>80.19</v>
      </c>
      <c r="BS154" s="251">
        <v>80.48</v>
      </c>
      <c r="BT154" s="251">
        <v>80.790000000000006</v>
      </c>
      <c r="BU154" s="251">
        <v>83.21</v>
      </c>
      <c r="BV154" s="251">
        <v>76.31</v>
      </c>
      <c r="BW154" s="251">
        <v>81.040000000000006</v>
      </c>
      <c r="BX154" s="252">
        <v>80.37</v>
      </c>
      <c r="BY154" s="251">
        <v>79.27</v>
      </c>
      <c r="BZ154" s="251">
        <v>77.3</v>
      </c>
      <c r="CA154" s="251">
        <v>74.569999999999993</v>
      </c>
      <c r="CB154" s="251">
        <v>67.91</v>
      </c>
      <c r="CC154" s="251">
        <v>74.319999999999993</v>
      </c>
      <c r="CD154" s="252">
        <v>74.69</v>
      </c>
      <c r="CE154" s="251">
        <v>78.38</v>
      </c>
      <c r="CF154" s="251">
        <v>76.709999999999994</v>
      </c>
      <c r="CG154" s="251">
        <v>77.430000000000007</v>
      </c>
      <c r="CH154" s="251">
        <v>75.930000000000007</v>
      </c>
      <c r="CI154" s="251">
        <v>74.430000000000007</v>
      </c>
      <c r="CJ154" s="252">
        <v>76.58</v>
      </c>
      <c r="CK154" s="251">
        <v>73.98</v>
      </c>
      <c r="CL154" s="251">
        <v>74.930000000000007</v>
      </c>
      <c r="CM154" s="251">
        <v>89.1</v>
      </c>
      <c r="CN154" s="251">
        <v>69.650000000000006</v>
      </c>
      <c r="CO154" s="251">
        <v>80.349999999999994</v>
      </c>
      <c r="CP154" s="252">
        <v>77.650000000000006</v>
      </c>
      <c r="CQ154" s="251">
        <v>80.45</v>
      </c>
      <c r="CR154" s="251">
        <v>78.03</v>
      </c>
      <c r="CS154" s="251">
        <v>81.209999999999994</v>
      </c>
      <c r="CT154" s="251">
        <v>76.69</v>
      </c>
      <c r="CU154" s="251">
        <v>80.069999999999993</v>
      </c>
      <c r="CV154" s="252">
        <v>79.290000000000006</v>
      </c>
      <c r="CW154" s="251">
        <v>70.12</v>
      </c>
      <c r="CX154" s="251">
        <v>69.22</v>
      </c>
      <c r="CY154" s="251">
        <v>70.64</v>
      </c>
      <c r="CZ154" s="251">
        <v>65.25</v>
      </c>
      <c r="DA154" s="251">
        <v>77.09</v>
      </c>
      <c r="DB154" s="252">
        <v>70.47</v>
      </c>
      <c r="DC154" s="251"/>
      <c r="DD154" s="251"/>
      <c r="DE154" s="251"/>
      <c r="DF154" s="251"/>
      <c r="DG154" s="251"/>
      <c r="DH154" s="252"/>
      <c r="DI154" s="251">
        <v>77.56</v>
      </c>
      <c r="DJ154" s="251">
        <v>76.97</v>
      </c>
      <c r="DK154" s="251">
        <v>75.89</v>
      </c>
      <c r="DL154" s="251">
        <v>84.46</v>
      </c>
      <c r="DM154" s="251">
        <v>87.31</v>
      </c>
      <c r="DN154" s="252">
        <v>80.44</v>
      </c>
      <c r="DO154" s="251">
        <v>76.41</v>
      </c>
      <c r="DP154" s="251">
        <v>84.15</v>
      </c>
      <c r="DQ154" s="251">
        <v>81.69</v>
      </c>
      <c r="DR154" s="251">
        <v>78.12</v>
      </c>
      <c r="DS154" s="251">
        <v>75.37</v>
      </c>
      <c r="DT154" s="256">
        <v>79.16</v>
      </c>
      <c r="DU154" s="251">
        <v>81.75</v>
      </c>
      <c r="DV154" s="251">
        <v>81.99</v>
      </c>
      <c r="DW154" s="251">
        <v>81.58</v>
      </c>
      <c r="DX154" s="251">
        <v>78.430000000000007</v>
      </c>
      <c r="DY154" s="251">
        <v>79.94</v>
      </c>
      <c r="DZ154" s="256">
        <v>80.739999999999995</v>
      </c>
      <c r="EA154" s="102"/>
      <c r="EB154" s="102"/>
      <c r="EC154" s="102"/>
      <c r="ED154" s="102"/>
      <c r="EE154" s="102"/>
      <c r="EF154" s="102"/>
      <c r="EG154" s="102"/>
      <c r="EH154" s="102"/>
      <c r="EI154" s="102"/>
      <c r="EJ154" s="102"/>
      <c r="EK154" s="102"/>
      <c r="EL154" s="102"/>
      <c r="EM154" s="102"/>
      <c r="EN154" s="102"/>
      <c r="EO154" s="102"/>
      <c r="EP154" s="102"/>
      <c r="EQ154" s="102"/>
      <c r="ER154" s="102"/>
      <c r="ES154" s="102"/>
      <c r="ET154" s="102"/>
      <c r="EU154" s="103"/>
    </row>
    <row r="155" spans="1:151" s="43" customFormat="1" ht="24.75" hidden="1" customHeight="1" x14ac:dyDescent="0.2">
      <c r="A155" s="95">
        <v>139</v>
      </c>
      <c r="B155" s="96">
        <v>12</v>
      </c>
      <c r="C155" s="97" t="s">
        <v>574</v>
      </c>
      <c r="D155" s="98" t="s">
        <v>165</v>
      </c>
      <c r="E155" s="99" t="s">
        <v>224</v>
      </c>
      <c r="F155" s="235">
        <v>74.290000000000006</v>
      </c>
      <c r="G155" s="244">
        <v>75.64</v>
      </c>
      <c r="H155" s="245">
        <v>73.91</v>
      </c>
      <c r="I155" s="244">
        <v>77.099999999999994</v>
      </c>
      <c r="J155" s="245">
        <v>70.36</v>
      </c>
      <c r="K155" s="244">
        <v>76.45</v>
      </c>
      <c r="L155" s="245">
        <v>73.569999999999993</v>
      </c>
      <c r="M155" s="244">
        <v>68.28</v>
      </c>
      <c r="N155" s="245">
        <v>74.86</v>
      </c>
      <c r="O155" s="246">
        <v>78.36</v>
      </c>
      <c r="P155" s="28"/>
      <c r="Q155" s="250">
        <v>76.319999999999993</v>
      </c>
      <c r="R155" s="251">
        <v>84.12</v>
      </c>
      <c r="S155" s="251">
        <v>71.099999999999994</v>
      </c>
      <c r="T155" s="251">
        <v>69.319999999999993</v>
      </c>
      <c r="U155" s="251">
        <v>76.81</v>
      </c>
      <c r="V155" s="252">
        <v>75.52</v>
      </c>
      <c r="W155" s="251">
        <v>68.03</v>
      </c>
      <c r="X155" s="251">
        <v>82.01</v>
      </c>
      <c r="Y155" s="251">
        <v>78.989999999999995</v>
      </c>
      <c r="Z155" s="251">
        <v>79.849999999999994</v>
      </c>
      <c r="AA155" s="251">
        <v>86.46</v>
      </c>
      <c r="AB155" s="251">
        <v>61.8</v>
      </c>
      <c r="AC155" s="252">
        <v>76.28</v>
      </c>
      <c r="AD155" s="251">
        <v>70.31</v>
      </c>
      <c r="AE155" s="251">
        <v>67.44</v>
      </c>
      <c r="AF155" s="251">
        <v>67.67</v>
      </c>
      <c r="AG155" s="251">
        <v>71.28</v>
      </c>
      <c r="AH155" s="251">
        <v>66.59</v>
      </c>
      <c r="AI155" s="252">
        <v>68.66</v>
      </c>
      <c r="AJ155" s="251">
        <v>84.51</v>
      </c>
      <c r="AK155" s="251">
        <v>71.25</v>
      </c>
      <c r="AL155" s="251">
        <v>77.89</v>
      </c>
      <c r="AM155" s="251">
        <v>76.53</v>
      </c>
      <c r="AN155" s="251">
        <v>72.98</v>
      </c>
      <c r="AO155" s="252">
        <v>76.64</v>
      </c>
      <c r="AP155" s="251">
        <v>83.5</v>
      </c>
      <c r="AQ155" s="251">
        <v>80.760000000000005</v>
      </c>
      <c r="AR155" s="251">
        <v>74.45</v>
      </c>
      <c r="AS155" s="251">
        <v>51.08</v>
      </c>
      <c r="AT155" s="252">
        <v>72.739999999999995</v>
      </c>
      <c r="AU155" s="251">
        <v>74.150000000000006</v>
      </c>
      <c r="AV155" s="251">
        <v>67.7</v>
      </c>
      <c r="AW155" s="251">
        <v>66.97</v>
      </c>
      <c r="AX155" s="251">
        <v>65.739999999999995</v>
      </c>
      <c r="AY155" s="251">
        <v>64.8</v>
      </c>
      <c r="AZ155" s="252">
        <v>67.900000000000006</v>
      </c>
      <c r="BA155" s="251">
        <v>69.16</v>
      </c>
      <c r="BB155" s="251">
        <v>68.02</v>
      </c>
      <c r="BC155" s="251">
        <v>65.89</v>
      </c>
      <c r="BD155" s="251">
        <v>72</v>
      </c>
      <c r="BE155" s="251">
        <v>77.56</v>
      </c>
      <c r="BF155" s="252">
        <v>70.59</v>
      </c>
      <c r="BG155" s="251">
        <v>83.44</v>
      </c>
      <c r="BH155" s="251">
        <v>86.05</v>
      </c>
      <c r="BI155" s="251">
        <v>82.01</v>
      </c>
      <c r="BJ155" s="251">
        <v>70.849999999999994</v>
      </c>
      <c r="BK155" s="251">
        <v>88.94</v>
      </c>
      <c r="BL155" s="252">
        <v>82.28</v>
      </c>
      <c r="BM155" s="251">
        <v>83.15</v>
      </c>
      <c r="BN155" s="251">
        <v>76.48</v>
      </c>
      <c r="BO155" s="251">
        <v>76.540000000000006</v>
      </c>
      <c r="BP155" s="251">
        <v>77.67</v>
      </c>
      <c r="BQ155" s="251">
        <v>72.7</v>
      </c>
      <c r="BR155" s="252">
        <v>77.34</v>
      </c>
      <c r="BS155" s="251">
        <v>75.12</v>
      </c>
      <c r="BT155" s="251">
        <v>77.73</v>
      </c>
      <c r="BU155" s="251">
        <v>78.44</v>
      </c>
      <c r="BV155" s="251">
        <v>69.73</v>
      </c>
      <c r="BW155" s="251">
        <v>76.77</v>
      </c>
      <c r="BX155" s="252">
        <v>75.56</v>
      </c>
      <c r="BY155" s="251">
        <v>76.86</v>
      </c>
      <c r="BZ155" s="251">
        <v>73.59</v>
      </c>
      <c r="CA155" s="251">
        <v>71.849999999999994</v>
      </c>
      <c r="CB155" s="251">
        <v>65.349999999999994</v>
      </c>
      <c r="CC155" s="251">
        <v>70.31</v>
      </c>
      <c r="CD155" s="252">
        <v>71.599999999999994</v>
      </c>
      <c r="CE155" s="251">
        <v>75.17</v>
      </c>
      <c r="CF155" s="251">
        <v>74.680000000000007</v>
      </c>
      <c r="CG155" s="251">
        <v>74.66</v>
      </c>
      <c r="CH155" s="251">
        <v>72.95</v>
      </c>
      <c r="CI155" s="251">
        <v>75.760000000000005</v>
      </c>
      <c r="CJ155" s="252">
        <v>74.64</v>
      </c>
      <c r="CK155" s="251">
        <v>75.150000000000006</v>
      </c>
      <c r="CL155" s="251">
        <v>72.7</v>
      </c>
      <c r="CM155" s="251">
        <v>85.53</v>
      </c>
      <c r="CN155" s="251">
        <v>64.92</v>
      </c>
      <c r="CO155" s="251">
        <v>71.48</v>
      </c>
      <c r="CP155" s="252">
        <v>73.989999999999995</v>
      </c>
      <c r="CQ155" s="251">
        <v>75.650000000000006</v>
      </c>
      <c r="CR155" s="251">
        <v>72.08</v>
      </c>
      <c r="CS155" s="251">
        <v>75.73</v>
      </c>
      <c r="CT155" s="251">
        <v>72.92</v>
      </c>
      <c r="CU155" s="251">
        <v>75.8</v>
      </c>
      <c r="CV155" s="252">
        <v>74.44</v>
      </c>
      <c r="CW155" s="251">
        <v>64.599999999999994</v>
      </c>
      <c r="CX155" s="251">
        <v>64.67</v>
      </c>
      <c r="CY155" s="251">
        <v>67.2</v>
      </c>
      <c r="CZ155" s="251">
        <v>64.349999999999994</v>
      </c>
      <c r="DA155" s="251">
        <v>72.62</v>
      </c>
      <c r="DB155" s="252">
        <v>66.7</v>
      </c>
      <c r="DC155" s="251">
        <v>71.17</v>
      </c>
      <c r="DD155" s="251">
        <v>70.55</v>
      </c>
      <c r="DE155" s="251">
        <v>73.569999999999993</v>
      </c>
      <c r="DF155" s="251">
        <v>68.38</v>
      </c>
      <c r="DG155" s="251">
        <v>69.599999999999994</v>
      </c>
      <c r="DH155" s="252">
        <v>70.67</v>
      </c>
      <c r="DI155" s="251">
        <v>72.66</v>
      </c>
      <c r="DJ155" s="251">
        <v>71.92</v>
      </c>
      <c r="DK155" s="251">
        <v>70.510000000000005</v>
      </c>
      <c r="DL155" s="251">
        <v>80.39</v>
      </c>
      <c r="DM155" s="251">
        <v>82.08</v>
      </c>
      <c r="DN155" s="252">
        <v>75.53</v>
      </c>
      <c r="DO155" s="251">
        <v>75.430000000000007</v>
      </c>
      <c r="DP155" s="251">
        <v>78.92</v>
      </c>
      <c r="DQ155" s="251">
        <v>78.83</v>
      </c>
      <c r="DR155" s="251">
        <v>77.23</v>
      </c>
      <c r="DS155" s="251">
        <v>75.61</v>
      </c>
      <c r="DT155" s="256">
        <v>77.209999999999994</v>
      </c>
      <c r="DU155" s="251">
        <v>81.150000000000006</v>
      </c>
      <c r="DV155" s="251">
        <v>78.930000000000007</v>
      </c>
      <c r="DW155" s="251">
        <v>81.150000000000006</v>
      </c>
      <c r="DX155" s="251">
        <v>77.180000000000007</v>
      </c>
      <c r="DY155" s="251">
        <v>74.959999999999994</v>
      </c>
      <c r="DZ155" s="256">
        <v>78.67</v>
      </c>
      <c r="EA155" s="102"/>
      <c r="EB155" s="102"/>
      <c r="EC155" s="102"/>
      <c r="ED155" s="102"/>
      <c r="EE155" s="102"/>
      <c r="EF155" s="102"/>
      <c r="EG155" s="102"/>
      <c r="EH155" s="102"/>
      <c r="EI155" s="102"/>
      <c r="EJ155" s="102"/>
      <c r="EK155" s="102"/>
      <c r="EL155" s="102"/>
      <c r="EM155" s="102"/>
      <c r="EN155" s="102"/>
      <c r="EO155" s="102"/>
      <c r="EP155" s="102"/>
      <c r="EQ155" s="102"/>
      <c r="ER155" s="102"/>
      <c r="ES155" s="102"/>
      <c r="ET155" s="102"/>
      <c r="EU155" s="103"/>
    </row>
    <row r="156" spans="1:151" s="43" customFormat="1" ht="24.75" hidden="1" customHeight="1" x14ac:dyDescent="0.2">
      <c r="A156" s="95">
        <v>140</v>
      </c>
      <c r="B156" s="96">
        <v>12</v>
      </c>
      <c r="C156" s="97" t="s">
        <v>574</v>
      </c>
      <c r="D156" s="98" t="s">
        <v>225</v>
      </c>
      <c r="E156" s="99" t="s">
        <v>226</v>
      </c>
      <c r="F156" s="235">
        <v>81.599999999999994</v>
      </c>
      <c r="G156" s="244">
        <v>84.72</v>
      </c>
      <c r="H156" s="245">
        <v>81</v>
      </c>
      <c r="I156" s="244">
        <v>82.82</v>
      </c>
      <c r="J156" s="245">
        <v>80.849999999999994</v>
      </c>
      <c r="K156" s="244">
        <v>81.75</v>
      </c>
      <c r="L156" s="245">
        <v>81.459999999999994</v>
      </c>
      <c r="M156" s="244">
        <v>78.989999999999995</v>
      </c>
      <c r="N156" s="245">
        <v>79.540000000000006</v>
      </c>
      <c r="O156" s="246">
        <v>83.25</v>
      </c>
      <c r="P156" s="28"/>
      <c r="Q156" s="250">
        <v>77.5</v>
      </c>
      <c r="R156" s="251">
        <v>88</v>
      </c>
      <c r="S156" s="251">
        <v>76.5</v>
      </c>
      <c r="T156" s="251">
        <v>78.5</v>
      </c>
      <c r="U156" s="251">
        <v>80.510000000000005</v>
      </c>
      <c r="V156" s="252">
        <v>80.2</v>
      </c>
      <c r="W156" s="251">
        <v>82.56</v>
      </c>
      <c r="X156" s="251">
        <v>84.5</v>
      </c>
      <c r="Y156" s="251">
        <v>87.37</v>
      </c>
      <c r="Z156" s="251">
        <v>82.56</v>
      </c>
      <c r="AA156" s="251">
        <v>88.5</v>
      </c>
      <c r="AB156" s="251">
        <v>71.5</v>
      </c>
      <c r="AC156" s="252">
        <v>82.8</v>
      </c>
      <c r="AD156" s="251">
        <v>80</v>
      </c>
      <c r="AE156" s="251">
        <v>77.5</v>
      </c>
      <c r="AF156" s="251">
        <v>80</v>
      </c>
      <c r="AG156" s="251">
        <v>80.5</v>
      </c>
      <c r="AH156" s="251">
        <v>78.5</v>
      </c>
      <c r="AI156" s="252">
        <v>79.3</v>
      </c>
      <c r="AJ156" s="251">
        <v>89.5</v>
      </c>
      <c r="AK156" s="251">
        <v>84</v>
      </c>
      <c r="AL156" s="251">
        <v>82.5</v>
      </c>
      <c r="AM156" s="251">
        <v>86.5</v>
      </c>
      <c r="AN156" s="251">
        <v>83.08</v>
      </c>
      <c r="AO156" s="252">
        <v>85.13</v>
      </c>
      <c r="AP156" s="251">
        <v>84</v>
      </c>
      <c r="AQ156" s="251">
        <v>79</v>
      </c>
      <c r="AR156" s="251">
        <v>79.5</v>
      </c>
      <c r="AS156" s="251">
        <v>55.9</v>
      </c>
      <c r="AT156" s="252">
        <v>74.72</v>
      </c>
      <c r="AU156" s="251">
        <v>84.1</v>
      </c>
      <c r="AV156" s="251">
        <v>80.5</v>
      </c>
      <c r="AW156" s="251">
        <v>78</v>
      </c>
      <c r="AX156" s="251">
        <v>75</v>
      </c>
      <c r="AY156" s="251">
        <v>75.900000000000006</v>
      </c>
      <c r="AZ156" s="252">
        <v>78.69</v>
      </c>
      <c r="BA156" s="251">
        <v>78</v>
      </c>
      <c r="BB156" s="251">
        <v>78</v>
      </c>
      <c r="BC156" s="251">
        <v>77</v>
      </c>
      <c r="BD156" s="251">
        <v>78</v>
      </c>
      <c r="BE156" s="251">
        <v>82</v>
      </c>
      <c r="BF156" s="252">
        <v>78.599999999999994</v>
      </c>
      <c r="BG156" s="251">
        <v>84.62</v>
      </c>
      <c r="BH156" s="251">
        <v>86</v>
      </c>
      <c r="BI156" s="251">
        <v>83.08</v>
      </c>
      <c r="BJ156" s="251">
        <v>81.05</v>
      </c>
      <c r="BK156" s="251">
        <v>87.5</v>
      </c>
      <c r="BL156" s="252">
        <v>84.49</v>
      </c>
      <c r="BM156" s="251">
        <v>85</v>
      </c>
      <c r="BN156" s="251">
        <v>83.59</v>
      </c>
      <c r="BO156" s="251">
        <v>83</v>
      </c>
      <c r="BP156" s="251">
        <v>80.5</v>
      </c>
      <c r="BQ156" s="251">
        <v>77.5</v>
      </c>
      <c r="BR156" s="252">
        <v>81.91</v>
      </c>
      <c r="BS156" s="251">
        <v>83.5</v>
      </c>
      <c r="BT156" s="251">
        <v>82.5</v>
      </c>
      <c r="BU156" s="251">
        <v>82.5</v>
      </c>
      <c r="BV156" s="251">
        <v>78.5</v>
      </c>
      <c r="BW156" s="251">
        <v>81</v>
      </c>
      <c r="BX156" s="252">
        <v>81.599999999999994</v>
      </c>
      <c r="BY156" s="251">
        <v>84.62</v>
      </c>
      <c r="BZ156" s="251">
        <v>82.56</v>
      </c>
      <c r="CA156" s="251">
        <v>77</v>
      </c>
      <c r="CB156" s="251">
        <v>77</v>
      </c>
      <c r="CC156" s="251">
        <v>79.5</v>
      </c>
      <c r="CD156" s="252">
        <v>80.099999999999994</v>
      </c>
      <c r="CE156" s="251">
        <v>84.5</v>
      </c>
      <c r="CF156" s="251">
        <v>85.5</v>
      </c>
      <c r="CG156" s="251">
        <v>82.05</v>
      </c>
      <c r="CH156" s="251">
        <v>84.5</v>
      </c>
      <c r="CI156" s="251">
        <v>85</v>
      </c>
      <c r="CJ156" s="252">
        <v>84.32</v>
      </c>
      <c r="CK156" s="251">
        <v>81</v>
      </c>
      <c r="CL156" s="251">
        <v>83</v>
      </c>
      <c r="CM156" s="251">
        <v>88.5</v>
      </c>
      <c r="CN156" s="251">
        <v>77.5</v>
      </c>
      <c r="CO156" s="251">
        <v>84</v>
      </c>
      <c r="CP156" s="252">
        <v>82.8</v>
      </c>
      <c r="CQ156" s="251">
        <v>86.15</v>
      </c>
      <c r="CR156" s="251">
        <v>81.5</v>
      </c>
      <c r="CS156" s="251">
        <v>83.5</v>
      </c>
      <c r="CT156" s="251">
        <v>79</v>
      </c>
      <c r="CU156" s="251">
        <v>80</v>
      </c>
      <c r="CV156" s="252">
        <v>82.02</v>
      </c>
      <c r="CW156" s="251">
        <v>77</v>
      </c>
      <c r="CX156" s="251">
        <v>78.5</v>
      </c>
      <c r="CY156" s="251">
        <v>78</v>
      </c>
      <c r="CZ156" s="251">
        <v>75.5</v>
      </c>
      <c r="DA156" s="251">
        <v>85.5</v>
      </c>
      <c r="DB156" s="252">
        <v>78.900000000000006</v>
      </c>
      <c r="DC156" s="251">
        <v>80.5</v>
      </c>
      <c r="DD156" s="251">
        <v>81</v>
      </c>
      <c r="DE156" s="251">
        <v>78.459999999999994</v>
      </c>
      <c r="DF156" s="251">
        <v>75</v>
      </c>
      <c r="DG156" s="251">
        <v>79.5</v>
      </c>
      <c r="DH156" s="252">
        <v>78.89</v>
      </c>
      <c r="DI156" s="251">
        <v>80</v>
      </c>
      <c r="DJ156" s="251">
        <v>81.5</v>
      </c>
      <c r="DK156" s="251">
        <v>82.56</v>
      </c>
      <c r="DL156" s="251">
        <v>85.64</v>
      </c>
      <c r="DM156" s="251">
        <v>84.5</v>
      </c>
      <c r="DN156" s="252">
        <v>82.83</v>
      </c>
      <c r="DO156" s="251">
        <v>83</v>
      </c>
      <c r="DP156" s="251">
        <v>85.5</v>
      </c>
      <c r="DQ156" s="251">
        <v>84.5</v>
      </c>
      <c r="DR156" s="251">
        <v>83.5</v>
      </c>
      <c r="DS156" s="251">
        <v>80.5</v>
      </c>
      <c r="DT156" s="256">
        <v>83.4</v>
      </c>
      <c r="DU156" s="251">
        <v>84.21</v>
      </c>
      <c r="DV156" s="251">
        <v>86.32</v>
      </c>
      <c r="DW156" s="251">
        <v>85.79</v>
      </c>
      <c r="DX156" s="251">
        <v>85.79</v>
      </c>
      <c r="DY156" s="251">
        <v>85.64</v>
      </c>
      <c r="DZ156" s="256">
        <v>85.55</v>
      </c>
      <c r="EA156" s="102"/>
      <c r="EB156" s="102"/>
      <c r="EC156" s="102"/>
      <c r="ED156" s="102"/>
      <c r="EE156" s="102"/>
      <c r="EF156" s="102"/>
      <c r="EG156" s="102"/>
      <c r="EH156" s="102"/>
      <c r="EI156" s="102"/>
      <c r="EJ156" s="102"/>
      <c r="EK156" s="102"/>
      <c r="EL156" s="102"/>
      <c r="EM156" s="102"/>
      <c r="EN156" s="102"/>
      <c r="EO156" s="102"/>
      <c r="EP156" s="102"/>
      <c r="EQ156" s="102"/>
      <c r="ER156" s="102"/>
      <c r="ES156" s="102"/>
      <c r="ET156" s="102"/>
      <c r="EU156" s="103"/>
    </row>
    <row r="157" spans="1:151" s="43" customFormat="1" ht="24.75" hidden="1" customHeight="1" x14ac:dyDescent="0.2">
      <c r="A157" s="95">
        <v>141</v>
      </c>
      <c r="B157" s="96">
        <v>12</v>
      </c>
      <c r="C157" s="97" t="s">
        <v>574</v>
      </c>
      <c r="D157" s="98" t="s">
        <v>227</v>
      </c>
      <c r="E157" s="99" t="s">
        <v>228</v>
      </c>
      <c r="F157" s="235">
        <v>73.23</v>
      </c>
      <c r="G157" s="244">
        <v>73.66</v>
      </c>
      <c r="H157" s="245">
        <v>71.8</v>
      </c>
      <c r="I157" s="244">
        <v>75.33</v>
      </c>
      <c r="J157" s="245">
        <v>68.28</v>
      </c>
      <c r="K157" s="244">
        <v>77.069999999999993</v>
      </c>
      <c r="L157" s="245">
        <v>75.05</v>
      </c>
      <c r="M157" s="244">
        <v>65.14</v>
      </c>
      <c r="N157" s="245">
        <v>72.930000000000007</v>
      </c>
      <c r="O157" s="246">
        <v>79.61</v>
      </c>
      <c r="P157" s="28"/>
      <c r="Q157" s="250">
        <v>75.23</v>
      </c>
      <c r="R157" s="251">
        <v>82.05</v>
      </c>
      <c r="S157" s="251">
        <v>64.489999999999995</v>
      </c>
      <c r="T157" s="251">
        <v>63.11</v>
      </c>
      <c r="U157" s="251">
        <v>75.17</v>
      </c>
      <c r="V157" s="252">
        <v>71.95</v>
      </c>
      <c r="W157" s="251">
        <v>66.900000000000006</v>
      </c>
      <c r="X157" s="251">
        <v>81.36</v>
      </c>
      <c r="Y157" s="251">
        <v>79.31</v>
      </c>
      <c r="Z157" s="251">
        <v>77.44</v>
      </c>
      <c r="AA157" s="251">
        <v>84.72</v>
      </c>
      <c r="AB157" s="251">
        <v>60.68</v>
      </c>
      <c r="AC157" s="252">
        <v>75.09</v>
      </c>
      <c r="AD157" s="251">
        <v>65.290000000000006</v>
      </c>
      <c r="AE157" s="251">
        <v>64.88</v>
      </c>
      <c r="AF157" s="251">
        <v>65.81</v>
      </c>
      <c r="AG157" s="251">
        <v>67.290000000000006</v>
      </c>
      <c r="AH157" s="251">
        <v>66.510000000000005</v>
      </c>
      <c r="AI157" s="252">
        <v>65.95</v>
      </c>
      <c r="AJ157" s="251">
        <v>82.02</v>
      </c>
      <c r="AK157" s="251">
        <v>70.55</v>
      </c>
      <c r="AL157" s="251">
        <v>75.78</v>
      </c>
      <c r="AM157" s="251">
        <v>73.78</v>
      </c>
      <c r="AN157" s="251">
        <v>66.89</v>
      </c>
      <c r="AO157" s="252">
        <v>73.78</v>
      </c>
      <c r="AP157" s="251">
        <v>81.540000000000006</v>
      </c>
      <c r="AQ157" s="251">
        <v>80.22</v>
      </c>
      <c r="AR157" s="251">
        <v>71.87</v>
      </c>
      <c r="AS157" s="251">
        <v>44.77</v>
      </c>
      <c r="AT157" s="252">
        <v>69.78</v>
      </c>
      <c r="AU157" s="251">
        <v>71.400000000000006</v>
      </c>
      <c r="AV157" s="251">
        <v>68.05</v>
      </c>
      <c r="AW157" s="251">
        <v>61.4</v>
      </c>
      <c r="AX157" s="251">
        <v>60</v>
      </c>
      <c r="AY157" s="251">
        <v>60.71</v>
      </c>
      <c r="AZ157" s="252">
        <v>64.33</v>
      </c>
      <c r="BA157" s="251">
        <v>66.83</v>
      </c>
      <c r="BB157" s="251">
        <v>66.59</v>
      </c>
      <c r="BC157" s="251">
        <v>68.33</v>
      </c>
      <c r="BD157" s="251">
        <v>63.56</v>
      </c>
      <c r="BE157" s="251">
        <v>75.33</v>
      </c>
      <c r="BF157" s="252">
        <v>68.17</v>
      </c>
      <c r="BG157" s="251">
        <v>86</v>
      </c>
      <c r="BH157" s="251">
        <v>87.78</v>
      </c>
      <c r="BI157" s="251">
        <v>82.05</v>
      </c>
      <c r="BJ157" s="251">
        <v>70.23</v>
      </c>
      <c r="BK157" s="251">
        <v>87.33</v>
      </c>
      <c r="BL157" s="252">
        <v>82.74</v>
      </c>
      <c r="BM157" s="251">
        <v>80.69</v>
      </c>
      <c r="BN157" s="251">
        <v>82.14</v>
      </c>
      <c r="BO157" s="251">
        <v>80.459999999999994</v>
      </c>
      <c r="BP157" s="251">
        <v>80.69</v>
      </c>
      <c r="BQ157" s="251">
        <v>70.709999999999994</v>
      </c>
      <c r="BR157" s="252">
        <v>78.97</v>
      </c>
      <c r="BS157" s="251">
        <v>76.900000000000006</v>
      </c>
      <c r="BT157" s="251">
        <v>76.63</v>
      </c>
      <c r="BU157" s="251">
        <v>77.27</v>
      </c>
      <c r="BV157" s="251">
        <v>70.34</v>
      </c>
      <c r="BW157" s="251">
        <v>74.89</v>
      </c>
      <c r="BX157" s="252">
        <v>75.209999999999994</v>
      </c>
      <c r="BY157" s="251">
        <v>77.58</v>
      </c>
      <c r="BZ157" s="251">
        <v>73.41</v>
      </c>
      <c r="CA157" s="251">
        <v>72.89</v>
      </c>
      <c r="CB157" s="251">
        <v>67.87</v>
      </c>
      <c r="CC157" s="251">
        <v>68.760000000000005</v>
      </c>
      <c r="CD157" s="252">
        <v>72.13</v>
      </c>
      <c r="CE157" s="251">
        <v>72.36</v>
      </c>
      <c r="CF157" s="251">
        <v>75.58</v>
      </c>
      <c r="CG157" s="251">
        <v>76.47</v>
      </c>
      <c r="CH157" s="251">
        <v>71.239999999999995</v>
      </c>
      <c r="CI157" s="251">
        <v>72.22</v>
      </c>
      <c r="CJ157" s="252">
        <v>73.53</v>
      </c>
      <c r="CK157" s="251">
        <v>66</v>
      </c>
      <c r="CL157" s="251">
        <v>71.010000000000005</v>
      </c>
      <c r="CM157" s="251">
        <v>86.29</v>
      </c>
      <c r="CN157" s="251">
        <v>67.95</v>
      </c>
      <c r="CO157" s="251">
        <v>68.89</v>
      </c>
      <c r="CP157" s="252">
        <v>72.02</v>
      </c>
      <c r="CQ157" s="251">
        <v>79.06</v>
      </c>
      <c r="CR157" s="251">
        <v>71.14</v>
      </c>
      <c r="CS157" s="251">
        <v>79.77</v>
      </c>
      <c r="CT157" s="251">
        <v>74.55</v>
      </c>
      <c r="CU157" s="251">
        <v>77.73</v>
      </c>
      <c r="CV157" s="252">
        <v>76.430000000000007</v>
      </c>
      <c r="CW157" s="251">
        <v>64.27</v>
      </c>
      <c r="CX157" s="251">
        <v>65.17</v>
      </c>
      <c r="CY157" s="251">
        <v>63.45</v>
      </c>
      <c r="CZ157" s="251">
        <v>60</v>
      </c>
      <c r="DA157" s="251">
        <v>69.44</v>
      </c>
      <c r="DB157" s="252">
        <v>64.5</v>
      </c>
      <c r="DC157" s="251">
        <v>70</v>
      </c>
      <c r="DD157" s="251">
        <v>68.569999999999993</v>
      </c>
      <c r="DE157" s="251">
        <v>71.75</v>
      </c>
      <c r="DF157" s="251">
        <v>64.819999999999993</v>
      </c>
      <c r="DG157" s="251">
        <v>65.06</v>
      </c>
      <c r="DH157" s="252">
        <v>68.040000000000006</v>
      </c>
      <c r="DI157" s="251">
        <v>74.61</v>
      </c>
      <c r="DJ157" s="251">
        <v>73.86</v>
      </c>
      <c r="DK157" s="251">
        <v>72.53</v>
      </c>
      <c r="DL157" s="251">
        <v>84.44</v>
      </c>
      <c r="DM157" s="251">
        <v>84.94</v>
      </c>
      <c r="DN157" s="252">
        <v>78.010000000000005</v>
      </c>
      <c r="DO157" s="251">
        <v>75.239999999999995</v>
      </c>
      <c r="DP157" s="251">
        <v>76.510000000000005</v>
      </c>
      <c r="DQ157" s="251">
        <v>76.09</v>
      </c>
      <c r="DR157" s="251">
        <v>76.78</v>
      </c>
      <c r="DS157" s="251">
        <v>72.56</v>
      </c>
      <c r="DT157" s="256">
        <v>75.44</v>
      </c>
      <c r="DU157" s="251">
        <v>86.05</v>
      </c>
      <c r="DV157" s="251">
        <v>81.16</v>
      </c>
      <c r="DW157" s="251">
        <v>78.88</v>
      </c>
      <c r="DX157" s="251">
        <v>75.23</v>
      </c>
      <c r="DY157" s="251">
        <v>72.75</v>
      </c>
      <c r="DZ157" s="256">
        <v>78.73</v>
      </c>
      <c r="EA157" s="102"/>
      <c r="EB157" s="102"/>
      <c r="EC157" s="102"/>
      <c r="ED157" s="102"/>
      <c r="EE157" s="102"/>
      <c r="EF157" s="102"/>
      <c r="EG157" s="102"/>
      <c r="EH157" s="102"/>
      <c r="EI157" s="102"/>
      <c r="EJ157" s="102"/>
      <c r="EK157" s="102"/>
      <c r="EL157" s="102"/>
      <c r="EM157" s="102"/>
      <c r="EN157" s="102"/>
      <c r="EO157" s="102"/>
      <c r="EP157" s="102"/>
      <c r="EQ157" s="102"/>
      <c r="ER157" s="102"/>
      <c r="ES157" s="102"/>
      <c r="ET157" s="102"/>
      <c r="EU157" s="103"/>
    </row>
    <row r="158" spans="1:151" s="43" customFormat="1" ht="24.75" hidden="1" customHeight="1" x14ac:dyDescent="0.2">
      <c r="A158" s="95">
        <v>142</v>
      </c>
      <c r="B158" s="96">
        <v>12</v>
      </c>
      <c r="C158" s="97" t="s">
        <v>574</v>
      </c>
      <c r="D158" s="98" t="s">
        <v>229</v>
      </c>
      <c r="E158" s="99" t="s">
        <v>230</v>
      </c>
      <c r="F158" s="235">
        <v>75.02</v>
      </c>
      <c r="G158" s="244">
        <v>77.09</v>
      </c>
      <c r="H158" s="245">
        <v>75.709999999999994</v>
      </c>
      <c r="I158" s="244">
        <v>76.05</v>
      </c>
      <c r="J158" s="245">
        <v>70.680000000000007</v>
      </c>
      <c r="K158" s="244">
        <v>77.7</v>
      </c>
      <c r="L158" s="245">
        <v>74.680000000000007</v>
      </c>
      <c r="M158" s="244">
        <v>70.599999999999994</v>
      </c>
      <c r="N158" s="245">
        <v>73.94</v>
      </c>
      <c r="O158" s="246">
        <v>78.739999999999995</v>
      </c>
      <c r="P158" s="28"/>
      <c r="Q158" s="250">
        <v>70.2</v>
      </c>
      <c r="R158" s="251">
        <v>81.06</v>
      </c>
      <c r="S158" s="251">
        <v>62.4</v>
      </c>
      <c r="T158" s="251">
        <v>66.61</v>
      </c>
      <c r="U158" s="251">
        <v>76.41</v>
      </c>
      <c r="V158" s="252">
        <v>71.34</v>
      </c>
      <c r="W158" s="251">
        <v>69.010000000000005</v>
      </c>
      <c r="X158" s="251">
        <v>82.44</v>
      </c>
      <c r="Y158" s="251">
        <v>81.790000000000006</v>
      </c>
      <c r="Z158" s="251">
        <v>73.260000000000005</v>
      </c>
      <c r="AA158" s="251">
        <v>86.53</v>
      </c>
      <c r="AB158" s="251">
        <v>64.67</v>
      </c>
      <c r="AC158" s="252">
        <v>76.319999999999993</v>
      </c>
      <c r="AD158" s="251">
        <v>71</v>
      </c>
      <c r="AE158" s="251">
        <v>72.59</v>
      </c>
      <c r="AF158" s="251">
        <v>72.790000000000006</v>
      </c>
      <c r="AG158" s="251">
        <v>74.959999999999994</v>
      </c>
      <c r="AH158" s="251">
        <v>71</v>
      </c>
      <c r="AI158" s="252">
        <v>72.459999999999994</v>
      </c>
      <c r="AJ158" s="251">
        <v>83.27</v>
      </c>
      <c r="AK158" s="251">
        <v>72.66</v>
      </c>
      <c r="AL158" s="251">
        <v>82.4</v>
      </c>
      <c r="AM158" s="251">
        <v>76.88</v>
      </c>
      <c r="AN158" s="251">
        <v>75.58</v>
      </c>
      <c r="AO158" s="252">
        <v>78.17</v>
      </c>
      <c r="AP158" s="251">
        <v>81.3</v>
      </c>
      <c r="AQ158" s="251">
        <v>80.25</v>
      </c>
      <c r="AR158" s="251">
        <v>68.790000000000006</v>
      </c>
      <c r="AS158" s="251">
        <v>50.44</v>
      </c>
      <c r="AT158" s="252">
        <v>70.37</v>
      </c>
      <c r="AU158" s="251">
        <v>77.22</v>
      </c>
      <c r="AV158" s="251">
        <v>71.27</v>
      </c>
      <c r="AW158" s="251">
        <v>69.180000000000007</v>
      </c>
      <c r="AX158" s="251">
        <v>64.69</v>
      </c>
      <c r="AY158" s="251">
        <v>61</v>
      </c>
      <c r="AZ158" s="252">
        <v>68.73</v>
      </c>
      <c r="BA158" s="251">
        <v>69.87</v>
      </c>
      <c r="BB158" s="251">
        <v>68.28</v>
      </c>
      <c r="BC158" s="251">
        <v>67.569999999999993</v>
      </c>
      <c r="BD158" s="251">
        <v>73.95</v>
      </c>
      <c r="BE158" s="251">
        <v>81.650000000000006</v>
      </c>
      <c r="BF158" s="252">
        <v>72.34</v>
      </c>
      <c r="BG158" s="251">
        <v>86.35</v>
      </c>
      <c r="BH158" s="251">
        <v>88.21</v>
      </c>
      <c r="BI158" s="251">
        <v>78.8</v>
      </c>
      <c r="BJ158" s="251">
        <v>70.709999999999994</v>
      </c>
      <c r="BK158" s="251">
        <v>89.09</v>
      </c>
      <c r="BL158" s="252">
        <v>82.67</v>
      </c>
      <c r="BM158" s="251">
        <v>83.57</v>
      </c>
      <c r="BN158" s="251">
        <v>79.069999999999993</v>
      </c>
      <c r="BO158" s="251">
        <v>81.27</v>
      </c>
      <c r="BP158" s="251">
        <v>78.650000000000006</v>
      </c>
      <c r="BQ158" s="251">
        <v>71.13</v>
      </c>
      <c r="BR158" s="252">
        <v>78.8</v>
      </c>
      <c r="BS158" s="251">
        <v>76.87</v>
      </c>
      <c r="BT158" s="251">
        <v>77.92</v>
      </c>
      <c r="BU158" s="251">
        <v>79.069999999999993</v>
      </c>
      <c r="BV158" s="251">
        <v>72.22</v>
      </c>
      <c r="BW158" s="251">
        <v>76.89</v>
      </c>
      <c r="BX158" s="252">
        <v>76.599999999999994</v>
      </c>
      <c r="BY158" s="251">
        <v>76.02</v>
      </c>
      <c r="BZ158" s="251">
        <v>73.06</v>
      </c>
      <c r="CA158" s="251">
        <v>70.97</v>
      </c>
      <c r="CB158" s="251">
        <v>66.19</v>
      </c>
      <c r="CC158" s="251">
        <v>70.31</v>
      </c>
      <c r="CD158" s="252">
        <v>71.319999999999993</v>
      </c>
      <c r="CE158" s="251">
        <v>77.63</v>
      </c>
      <c r="CF158" s="251">
        <v>76.25</v>
      </c>
      <c r="CG158" s="251">
        <v>75.38</v>
      </c>
      <c r="CH158" s="251">
        <v>74.91</v>
      </c>
      <c r="CI158" s="251">
        <v>75.92</v>
      </c>
      <c r="CJ158" s="252">
        <v>76.02</v>
      </c>
      <c r="CK158" s="251">
        <v>75.56</v>
      </c>
      <c r="CL158" s="251">
        <v>72.989999999999995</v>
      </c>
      <c r="CM158" s="251">
        <v>88.19</v>
      </c>
      <c r="CN158" s="251">
        <v>65.05</v>
      </c>
      <c r="CO158" s="251">
        <v>77.239999999999995</v>
      </c>
      <c r="CP158" s="252">
        <v>75.849999999999994</v>
      </c>
      <c r="CQ158" s="251">
        <v>78.819999999999993</v>
      </c>
      <c r="CR158" s="251">
        <v>65.91</v>
      </c>
      <c r="CS158" s="251">
        <v>78.02</v>
      </c>
      <c r="CT158" s="251">
        <v>74.400000000000006</v>
      </c>
      <c r="CU158" s="251">
        <v>76.84</v>
      </c>
      <c r="CV158" s="252">
        <v>74.81</v>
      </c>
      <c r="CW158" s="251">
        <v>63.64</v>
      </c>
      <c r="CX158" s="251">
        <v>62.67</v>
      </c>
      <c r="CY158" s="251">
        <v>67.260000000000005</v>
      </c>
      <c r="CZ158" s="251">
        <v>60.8</v>
      </c>
      <c r="DA158" s="251">
        <v>72.94</v>
      </c>
      <c r="DB158" s="252">
        <v>65.48</v>
      </c>
      <c r="DC158" s="251">
        <v>71.06</v>
      </c>
      <c r="DD158" s="251">
        <v>71.59</v>
      </c>
      <c r="DE158" s="251">
        <v>69.540000000000006</v>
      </c>
      <c r="DF158" s="251">
        <v>68.05</v>
      </c>
      <c r="DG158" s="251">
        <v>69.13</v>
      </c>
      <c r="DH158" s="252">
        <v>69.87</v>
      </c>
      <c r="DI158" s="251">
        <v>74.36</v>
      </c>
      <c r="DJ158" s="251">
        <v>74.48</v>
      </c>
      <c r="DK158" s="251">
        <v>73.28</v>
      </c>
      <c r="DL158" s="251">
        <v>84.15</v>
      </c>
      <c r="DM158" s="251">
        <v>83.88</v>
      </c>
      <c r="DN158" s="252">
        <v>78.02</v>
      </c>
      <c r="DO158" s="251">
        <v>76.5</v>
      </c>
      <c r="DP158" s="251">
        <v>81.81</v>
      </c>
      <c r="DQ158" s="251">
        <v>80.72</v>
      </c>
      <c r="DR158" s="251">
        <v>77.72</v>
      </c>
      <c r="DS158" s="251">
        <v>78.569999999999993</v>
      </c>
      <c r="DT158" s="256">
        <v>79.069999999999993</v>
      </c>
      <c r="DU158" s="251">
        <v>81.400000000000006</v>
      </c>
      <c r="DV158" s="251">
        <v>82.64</v>
      </c>
      <c r="DW158" s="251">
        <v>85.31</v>
      </c>
      <c r="DX158" s="251">
        <v>79.150000000000006</v>
      </c>
      <c r="DY158" s="251">
        <v>75.23</v>
      </c>
      <c r="DZ158" s="256">
        <v>80.75</v>
      </c>
      <c r="EA158" s="102"/>
      <c r="EB158" s="102"/>
      <c r="EC158" s="102"/>
      <c r="ED158" s="102"/>
      <c r="EE158" s="102"/>
      <c r="EF158" s="102"/>
      <c r="EG158" s="102"/>
      <c r="EH158" s="102"/>
      <c r="EI158" s="102"/>
      <c r="EJ158" s="102"/>
      <c r="EK158" s="102"/>
      <c r="EL158" s="102"/>
      <c r="EM158" s="102"/>
      <c r="EN158" s="102"/>
      <c r="EO158" s="102"/>
      <c r="EP158" s="102"/>
      <c r="EQ158" s="102"/>
      <c r="ER158" s="102"/>
      <c r="ES158" s="102"/>
      <c r="ET158" s="102"/>
      <c r="EU158" s="103"/>
    </row>
    <row r="159" spans="1:151" s="43" customFormat="1" ht="24.75" hidden="1" customHeight="1" x14ac:dyDescent="0.2">
      <c r="A159" s="95">
        <v>143</v>
      </c>
      <c r="B159" s="96">
        <v>12</v>
      </c>
      <c r="C159" s="97" t="s">
        <v>574</v>
      </c>
      <c r="D159" s="98" t="s">
        <v>231</v>
      </c>
      <c r="E159" s="99" t="s">
        <v>232</v>
      </c>
      <c r="F159" s="235">
        <v>81.209999999999994</v>
      </c>
      <c r="G159" s="244">
        <v>82.99</v>
      </c>
      <c r="H159" s="245">
        <v>81.86</v>
      </c>
      <c r="I159" s="244">
        <v>82.82</v>
      </c>
      <c r="J159" s="245">
        <v>78.84</v>
      </c>
      <c r="K159" s="244">
        <v>84.11</v>
      </c>
      <c r="L159" s="245">
        <v>82.4</v>
      </c>
      <c r="M159" s="244">
        <v>75.8</v>
      </c>
      <c r="N159" s="245">
        <v>77.52</v>
      </c>
      <c r="O159" s="246">
        <v>84.62</v>
      </c>
      <c r="P159" s="28"/>
      <c r="Q159" s="250">
        <v>76.84</v>
      </c>
      <c r="R159" s="251">
        <v>86.21</v>
      </c>
      <c r="S159" s="251">
        <v>70.69</v>
      </c>
      <c r="T159" s="251">
        <v>76.55</v>
      </c>
      <c r="U159" s="251">
        <v>83.79</v>
      </c>
      <c r="V159" s="252">
        <v>78.819999999999993</v>
      </c>
      <c r="W159" s="251">
        <v>74.290000000000006</v>
      </c>
      <c r="X159" s="251">
        <v>81.72</v>
      </c>
      <c r="Y159" s="251">
        <v>82.07</v>
      </c>
      <c r="Z159" s="251">
        <v>75.790000000000006</v>
      </c>
      <c r="AA159" s="251">
        <v>82.41</v>
      </c>
      <c r="AB159" s="251">
        <v>67.930000000000007</v>
      </c>
      <c r="AC159" s="252">
        <v>77.39</v>
      </c>
      <c r="AD159" s="251">
        <v>75.790000000000006</v>
      </c>
      <c r="AE159" s="251">
        <v>76.14</v>
      </c>
      <c r="AF159" s="251">
        <v>80</v>
      </c>
      <c r="AG159" s="251">
        <v>78.62</v>
      </c>
      <c r="AH159" s="251">
        <v>72.28</v>
      </c>
      <c r="AI159" s="252">
        <v>76.569999999999993</v>
      </c>
      <c r="AJ159" s="251">
        <v>83.1</v>
      </c>
      <c r="AK159" s="251">
        <v>78.62</v>
      </c>
      <c r="AL159" s="251">
        <v>82.11</v>
      </c>
      <c r="AM159" s="251">
        <v>82.11</v>
      </c>
      <c r="AN159" s="251">
        <v>80.7</v>
      </c>
      <c r="AO159" s="252">
        <v>81.319999999999993</v>
      </c>
      <c r="AP159" s="251">
        <v>87.59</v>
      </c>
      <c r="AQ159" s="251">
        <v>86.9</v>
      </c>
      <c r="AR159" s="251">
        <v>81.72</v>
      </c>
      <c r="AS159" s="251">
        <v>52.96</v>
      </c>
      <c r="AT159" s="252">
        <v>77.72</v>
      </c>
      <c r="AU159" s="251">
        <v>80.349999999999994</v>
      </c>
      <c r="AV159" s="251">
        <v>79.3</v>
      </c>
      <c r="AW159" s="251">
        <v>74.739999999999995</v>
      </c>
      <c r="AX159" s="251">
        <v>69.47</v>
      </c>
      <c r="AY159" s="251">
        <v>71.23</v>
      </c>
      <c r="AZ159" s="252">
        <v>75.02</v>
      </c>
      <c r="BA159" s="251">
        <v>79.64</v>
      </c>
      <c r="BB159" s="251">
        <v>79.64</v>
      </c>
      <c r="BC159" s="251">
        <v>80</v>
      </c>
      <c r="BD159" s="251">
        <v>80.34</v>
      </c>
      <c r="BE159" s="251">
        <v>84.91</v>
      </c>
      <c r="BF159" s="252">
        <v>80.92</v>
      </c>
      <c r="BG159" s="251">
        <v>86.21</v>
      </c>
      <c r="BH159" s="251">
        <v>88.21</v>
      </c>
      <c r="BI159" s="251">
        <v>87.27</v>
      </c>
      <c r="BJ159" s="251">
        <v>81.790000000000006</v>
      </c>
      <c r="BK159" s="251">
        <v>89.29</v>
      </c>
      <c r="BL159" s="252">
        <v>86.55</v>
      </c>
      <c r="BM159" s="251">
        <v>86.32</v>
      </c>
      <c r="BN159" s="251">
        <v>87.93</v>
      </c>
      <c r="BO159" s="251">
        <v>86.67</v>
      </c>
      <c r="BP159" s="251">
        <v>82.55</v>
      </c>
      <c r="BQ159" s="251">
        <v>79.3</v>
      </c>
      <c r="BR159" s="252">
        <v>84.58</v>
      </c>
      <c r="BS159" s="251">
        <v>85.45</v>
      </c>
      <c r="BT159" s="251">
        <v>83.45</v>
      </c>
      <c r="BU159" s="251">
        <v>87.24</v>
      </c>
      <c r="BV159" s="251">
        <v>78.930000000000007</v>
      </c>
      <c r="BW159" s="251">
        <v>83.1</v>
      </c>
      <c r="BX159" s="252">
        <v>83.65</v>
      </c>
      <c r="BY159" s="251">
        <v>83.93</v>
      </c>
      <c r="BZ159" s="251">
        <v>86.07</v>
      </c>
      <c r="CA159" s="251">
        <v>81.430000000000007</v>
      </c>
      <c r="CB159" s="251">
        <v>74.040000000000006</v>
      </c>
      <c r="CC159" s="251">
        <v>79.64</v>
      </c>
      <c r="CD159" s="252">
        <v>81</v>
      </c>
      <c r="CE159" s="251">
        <v>80.34</v>
      </c>
      <c r="CF159" s="251">
        <v>85.96</v>
      </c>
      <c r="CG159" s="251">
        <v>85.17</v>
      </c>
      <c r="CH159" s="251">
        <v>83.51</v>
      </c>
      <c r="CI159" s="251">
        <v>88.28</v>
      </c>
      <c r="CJ159" s="252">
        <v>84.65</v>
      </c>
      <c r="CK159" s="251">
        <v>73.790000000000006</v>
      </c>
      <c r="CL159" s="251">
        <v>81.72</v>
      </c>
      <c r="CM159" s="251">
        <v>88.07</v>
      </c>
      <c r="CN159" s="251">
        <v>75</v>
      </c>
      <c r="CO159" s="251">
        <v>84.48</v>
      </c>
      <c r="CP159" s="252">
        <v>80.63</v>
      </c>
      <c r="CQ159" s="251">
        <v>83.1</v>
      </c>
      <c r="CR159" s="251">
        <v>79.650000000000006</v>
      </c>
      <c r="CS159" s="251">
        <v>82.81</v>
      </c>
      <c r="CT159" s="251">
        <v>82.81</v>
      </c>
      <c r="CU159" s="251">
        <v>85.26</v>
      </c>
      <c r="CV159" s="252">
        <v>82.73</v>
      </c>
      <c r="CW159" s="251">
        <v>76.84</v>
      </c>
      <c r="CX159" s="251">
        <v>76.209999999999994</v>
      </c>
      <c r="CY159" s="251">
        <v>78.91</v>
      </c>
      <c r="CZ159" s="251">
        <v>72.86</v>
      </c>
      <c r="DA159" s="251">
        <v>80.349999999999994</v>
      </c>
      <c r="DB159" s="252">
        <v>77.03</v>
      </c>
      <c r="DC159" s="251">
        <v>75.709999999999994</v>
      </c>
      <c r="DD159" s="251">
        <v>81.38</v>
      </c>
      <c r="DE159" s="251">
        <v>80</v>
      </c>
      <c r="DF159" s="251">
        <v>77.09</v>
      </c>
      <c r="DG159" s="251">
        <v>74.39</v>
      </c>
      <c r="DH159" s="252">
        <v>77.75</v>
      </c>
      <c r="DI159" s="251">
        <v>82.81</v>
      </c>
      <c r="DJ159" s="251">
        <v>82.41</v>
      </c>
      <c r="DK159" s="251">
        <v>82.76</v>
      </c>
      <c r="DL159" s="251">
        <v>84.48</v>
      </c>
      <c r="DM159" s="251">
        <v>86.55</v>
      </c>
      <c r="DN159" s="252">
        <v>83.78</v>
      </c>
      <c r="DO159" s="251">
        <v>82.81</v>
      </c>
      <c r="DP159" s="251">
        <v>84.14</v>
      </c>
      <c r="DQ159" s="251">
        <v>83.16</v>
      </c>
      <c r="DR159" s="251">
        <v>83.86</v>
      </c>
      <c r="DS159" s="251">
        <v>80</v>
      </c>
      <c r="DT159" s="256">
        <v>82.79</v>
      </c>
      <c r="DU159" s="251">
        <v>90</v>
      </c>
      <c r="DV159" s="251">
        <v>86.55</v>
      </c>
      <c r="DW159" s="251">
        <v>86.67</v>
      </c>
      <c r="DX159" s="251">
        <v>85.96</v>
      </c>
      <c r="DY159" s="251">
        <v>85.17</v>
      </c>
      <c r="DZ159" s="256">
        <v>86.85</v>
      </c>
      <c r="EA159" s="102"/>
      <c r="EB159" s="102"/>
      <c r="EC159" s="102"/>
      <c r="ED159" s="102"/>
      <c r="EE159" s="102"/>
      <c r="EF159" s="102"/>
      <c r="EG159" s="102"/>
      <c r="EH159" s="102"/>
      <c r="EI159" s="102"/>
      <c r="EJ159" s="102"/>
      <c r="EK159" s="102"/>
      <c r="EL159" s="102"/>
      <c r="EM159" s="102"/>
      <c r="EN159" s="102"/>
      <c r="EO159" s="102"/>
      <c r="EP159" s="102"/>
      <c r="EQ159" s="102"/>
      <c r="ER159" s="102"/>
      <c r="ES159" s="102"/>
      <c r="ET159" s="102"/>
      <c r="EU159" s="103"/>
    </row>
    <row r="160" spans="1:151" s="43" customFormat="1" ht="24.75" hidden="1" customHeight="1" x14ac:dyDescent="0.2">
      <c r="A160" s="95">
        <v>144</v>
      </c>
      <c r="B160" s="96">
        <v>12</v>
      </c>
      <c r="C160" s="97" t="s">
        <v>574</v>
      </c>
      <c r="D160" s="98" t="s">
        <v>233</v>
      </c>
      <c r="E160" s="99" t="s">
        <v>234</v>
      </c>
      <c r="F160" s="235">
        <v>78.36</v>
      </c>
      <c r="G160" s="244">
        <v>79.47</v>
      </c>
      <c r="H160" s="245">
        <v>77.52</v>
      </c>
      <c r="I160" s="244">
        <v>82.27</v>
      </c>
      <c r="J160" s="245">
        <v>76.959999999999994</v>
      </c>
      <c r="K160" s="244">
        <v>80.959999999999994</v>
      </c>
      <c r="L160" s="245">
        <v>79.349999999999994</v>
      </c>
      <c r="M160" s="244">
        <v>69.67</v>
      </c>
      <c r="N160" s="245">
        <v>76.180000000000007</v>
      </c>
      <c r="O160" s="246">
        <v>82.85</v>
      </c>
      <c r="P160" s="28"/>
      <c r="Q160" s="250">
        <v>74.349999999999994</v>
      </c>
      <c r="R160" s="251">
        <v>83.04</v>
      </c>
      <c r="S160" s="251">
        <v>65.650000000000006</v>
      </c>
      <c r="T160" s="251">
        <v>80</v>
      </c>
      <c r="U160" s="251">
        <v>83.48</v>
      </c>
      <c r="V160" s="252">
        <v>77.3</v>
      </c>
      <c r="W160" s="251">
        <v>74.78</v>
      </c>
      <c r="X160" s="251">
        <v>86.67</v>
      </c>
      <c r="Y160" s="251">
        <v>85.22</v>
      </c>
      <c r="Z160" s="251">
        <v>74.22</v>
      </c>
      <c r="AA160" s="251">
        <v>85.22</v>
      </c>
      <c r="AB160" s="251">
        <v>66.09</v>
      </c>
      <c r="AC160" s="252">
        <v>78.69</v>
      </c>
      <c r="AD160" s="251">
        <v>65.45</v>
      </c>
      <c r="AE160" s="251">
        <v>66.09</v>
      </c>
      <c r="AF160" s="251">
        <v>64.78</v>
      </c>
      <c r="AG160" s="251">
        <v>68.7</v>
      </c>
      <c r="AH160" s="251">
        <v>62.61</v>
      </c>
      <c r="AI160" s="252">
        <v>65.53</v>
      </c>
      <c r="AJ160" s="251">
        <v>88.26</v>
      </c>
      <c r="AK160" s="251">
        <v>73.040000000000006</v>
      </c>
      <c r="AL160" s="251">
        <v>80</v>
      </c>
      <c r="AM160" s="251">
        <v>80.430000000000007</v>
      </c>
      <c r="AN160" s="251">
        <v>79.56</v>
      </c>
      <c r="AO160" s="252">
        <v>80.260000000000005</v>
      </c>
      <c r="AP160" s="251">
        <v>85.65</v>
      </c>
      <c r="AQ160" s="251">
        <v>76.959999999999994</v>
      </c>
      <c r="AR160" s="251">
        <v>79.13</v>
      </c>
      <c r="AS160" s="251">
        <v>46.82</v>
      </c>
      <c r="AT160" s="252">
        <v>72.42</v>
      </c>
      <c r="AU160" s="251">
        <v>80.87</v>
      </c>
      <c r="AV160" s="251">
        <v>76.52</v>
      </c>
      <c r="AW160" s="251">
        <v>70</v>
      </c>
      <c r="AX160" s="251">
        <v>72.17</v>
      </c>
      <c r="AY160" s="251">
        <v>69.33</v>
      </c>
      <c r="AZ160" s="252">
        <v>73.8</v>
      </c>
      <c r="BA160" s="251">
        <v>68.89</v>
      </c>
      <c r="BB160" s="251">
        <v>72.17</v>
      </c>
      <c r="BC160" s="251">
        <v>69.569999999999993</v>
      </c>
      <c r="BD160" s="251">
        <v>71.3</v>
      </c>
      <c r="BE160" s="251">
        <v>87.39</v>
      </c>
      <c r="BF160" s="252">
        <v>73.89</v>
      </c>
      <c r="BG160" s="251">
        <v>90.87</v>
      </c>
      <c r="BH160" s="251">
        <v>89.13</v>
      </c>
      <c r="BI160" s="251">
        <v>88.18</v>
      </c>
      <c r="BJ160" s="251">
        <v>70</v>
      </c>
      <c r="BK160" s="251">
        <v>90.67</v>
      </c>
      <c r="BL160" s="252">
        <v>85.73</v>
      </c>
      <c r="BM160" s="251">
        <v>88.26</v>
      </c>
      <c r="BN160" s="251">
        <v>79.13</v>
      </c>
      <c r="BO160" s="251">
        <v>83.48</v>
      </c>
      <c r="BP160" s="251">
        <v>81.739999999999995</v>
      </c>
      <c r="BQ160" s="251">
        <v>84.35</v>
      </c>
      <c r="BR160" s="252">
        <v>83.39</v>
      </c>
      <c r="BS160" s="251">
        <v>78.22</v>
      </c>
      <c r="BT160" s="251">
        <v>81.739999999999995</v>
      </c>
      <c r="BU160" s="251">
        <v>82.17</v>
      </c>
      <c r="BV160" s="251">
        <v>70.22</v>
      </c>
      <c r="BW160" s="251">
        <v>80</v>
      </c>
      <c r="BX160" s="252">
        <v>78.510000000000005</v>
      </c>
      <c r="BY160" s="251">
        <v>83.04</v>
      </c>
      <c r="BZ160" s="251">
        <v>81.3</v>
      </c>
      <c r="CA160" s="251">
        <v>80.430000000000007</v>
      </c>
      <c r="CB160" s="251">
        <v>67.83</v>
      </c>
      <c r="CC160" s="251">
        <v>72.44</v>
      </c>
      <c r="CD160" s="252">
        <v>77.03</v>
      </c>
      <c r="CE160" s="251">
        <v>77.33</v>
      </c>
      <c r="CF160" s="251">
        <v>79.569999999999993</v>
      </c>
      <c r="CG160" s="251">
        <v>78.67</v>
      </c>
      <c r="CH160" s="251">
        <v>79.13</v>
      </c>
      <c r="CI160" s="251">
        <v>78.67</v>
      </c>
      <c r="CJ160" s="252">
        <v>78.680000000000007</v>
      </c>
      <c r="CK160" s="251">
        <v>73.48</v>
      </c>
      <c r="CL160" s="251">
        <v>80.87</v>
      </c>
      <c r="CM160" s="251">
        <v>91.74</v>
      </c>
      <c r="CN160" s="251">
        <v>74.349999999999994</v>
      </c>
      <c r="CO160" s="251">
        <v>80.87</v>
      </c>
      <c r="CP160" s="252">
        <v>80.260000000000005</v>
      </c>
      <c r="CQ160" s="251">
        <v>81.739999999999995</v>
      </c>
      <c r="CR160" s="251">
        <v>79.11</v>
      </c>
      <c r="CS160" s="251">
        <v>84.78</v>
      </c>
      <c r="CT160" s="251">
        <v>74.349999999999994</v>
      </c>
      <c r="CU160" s="251">
        <v>80</v>
      </c>
      <c r="CV160" s="252">
        <v>80</v>
      </c>
      <c r="CW160" s="251">
        <v>70.430000000000007</v>
      </c>
      <c r="CX160" s="251">
        <v>70.87</v>
      </c>
      <c r="CY160" s="251">
        <v>76.09</v>
      </c>
      <c r="CZ160" s="251">
        <v>71.3</v>
      </c>
      <c r="DA160" s="251">
        <v>79.569999999999993</v>
      </c>
      <c r="DB160" s="252">
        <v>73.650000000000006</v>
      </c>
      <c r="DC160" s="251">
        <v>73.91</v>
      </c>
      <c r="DD160" s="251">
        <v>76.959999999999994</v>
      </c>
      <c r="DE160" s="251">
        <v>73.48</v>
      </c>
      <c r="DF160" s="251">
        <v>72.17</v>
      </c>
      <c r="DG160" s="251">
        <v>70.430000000000007</v>
      </c>
      <c r="DH160" s="252">
        <v>73.39</v>
      </c>
      <c r="DI160" s="251">
        <v>76.09</v>
      </c>
      <c r="DJ160" s="251">
        <v>78.7</v>
      </c>
      <c r="DK160" s="251">
        <v>77.39</v>
      </c>
      <c r="DL160" s="251">
        <v>85.65</v>
      </c>
      <c r="DM160" s="251">
        <v>90.43</v>
      </c>
      <c r="DN160" s="252">
        <v>81.650000000000006</v>
      </c>
      <c r="DO160" s="251">
        <v>79.569999999999993</v>
      </c>
      <c r="DP160" s="251">
        <v>84.35</v>
      </c>
      <c r="DQ160" s="251">
        <v>85.65</v>
      </c>
      <c r="DR160" s="251">
        <v>81.3</v>
      </c>
      <c r="DS160" s="251">
        <v>74.78</v>
      </c>
      <c r="DT160" s="256">
        <v>81.13</v>
      </c>
      <c r="DU160" s="251">
        <v>91.56</v>
      </c>
      <c r="DV160" s="251">
        <v>87.83</v>
      </c>
      <c r="DW160" s="251">
        <v>91.74</v>
      </c>
      <c r="DX160" s="251">
        <v>83.91</v>
      </c>
      <c r="DY160" s="251">
        <v>81.33</v>
      </c>
      <c r="DZ160" s="256">
        <v>87.28</v>
      </c>
      <c r="EA160" s="102"/>
      <c r="EB160" s="102"/>
      <c r="EC160" s="102"/>
      <c r="ED160" s="102"/>
      <c r="EE160" s="102"/>
      <c r="EF160" s="102"/>
      <c r="EG160" s="102"/>
      <c r="EH160" s="102"/>
      <c r="EI160" s="102"/>
      <c r="EJ160" s="102"/>
      <c r="EK160" s="102"/>
      <c r="EL160" s="102"/>
      <c r="EM160" s="102"/>
      <c r="EN160" s="102"/>
      <c r="EO160" s="102"/>
      <c r="EP160" s="102"/>
      <c r="EQ160" s="102"/>
      <c r="ER160" s="102"/>
      <c r="ES160" s="102"/>
      <c r="ET160" s="102"/>
      <c r="EU160" s="103"/>
    </row>
    <row r="161" spans="1:151" s="43" customFormat="1" ht="24.75" hidden="1" customHeight="1" x14ac:dyDescent="0.2">
      <c r="A161" s="95">
        <v>145</v>
      </c>
      <c r="B161" s="96">
        <v>12</v>
      </c>
      <c r="C161" s="97" t="s">
        <v>574</v>
      </c>
      <c r="D161" s="98" t="s">
        <v>235</v>
      </c>
      <c r="E161" s="99" t="s">
        <v>236</v>
      </c>
      <c r="F161" s="235">
        <v>76.540000000000006</v>
      </c>
      <c r="G161" s="244">
        <v>77.38</v>
      </c>
      <c r="H161" s="245">
        <v>75.349999999999994</v>
      </c>
      <c r="I161" s="244">
        <v>79.239999999999995</v>
      </c>
      <c r="J161" s="245">
        <v>71.599999999999994</v>
      </c>
      <c r="K161" s="244">
        <v>81.28</v>
      </c>
      <c r="L161" s="245">
        <v>75.8</v>
      </c>
      <c r="M161" s="244">
        <v>70.92</v>
      </c>
      <c r="N161" s="245">
        <v>76.260000000000005</v>
      </c>
      <c r="O161" s="246">
        <v>81.05</v>
      </c>
      <c r="P161" s="28"/>
      <c r="Q161" s="250">
        <v>78.849999999999994</v>
      </c>
      <c r="R161" s="251">
        <v>84.7</v>
      </c>
      <c r="S161" s="251">
        <v>73.069999999999993</v>
      </c>
      <c r="T161" s="251">
        <v>66.790000000000006</v>
      </c>
      <c r="U161" s="251">
        <v>81.069999999999993</v>
      </c>
      <c r="V161" s="252">
        <v>76.89</v>
      </c>
      <c r="W161" s="251">
        <v>71.41</v>
      </c>
      <c r="X161" s="251">
        <v>86.11</v>
      </c>
      <c r="Y161" s="251">
        <v>84.54</v>
      </c>
      <c r="Z161" s="251">
        <v>81.599999999999994</v>
      </c>
      <c r="AA161" s="251">
        <v>89.62</v>
      </c>
      <c r="AB161" s="251">
        <v>65.45</v>
      </c>
      <c r="AC161" s="252">
        <v>79.81</v>
      </c>
      <c r="AD161" s="251">
        <v>71.91</v>
      </c>
      <c r="AE161" s="251">
        <v>70.83</v>
      </c>
      <c r="AF161" s="251">
        <v>71.8</v>
      </c>
      <c r="AG161" s="251">
        <v>76.8</v>
      </c>
      <c r="AH161" s="251">
        <v>71.430000000000007</v>
      </c>
      <c r="AI161" s="252">
        <v>72.55</v>
      </c>
      <c r="AJ161" s="251">
        <v>86.29</v>
      </c>
      <c r="AK161" s="251">
        <v>72.010000000000005</v>
      </c>
      <c r="AL161" s="251">
        <v>80.86</v>
      </c>
      <c r="AM161" s="251">
        <v>83.57</v>
      </c>
      <c r="AN161" s="251">
        <v>71.06</v>
      </c>
      <c r="AO161" s="252">
        <v>78.78</v>
      </c>
      <c r="AP161" s="251">
        <v>81.88</v>
      </c>
      <c r="AQ161" s="251">
        <v>80.69</v>
      </c>
      <c r="AR161" s="251">
        <v>76.14</v>
      </c>
      <c r="AS161" s="251">
        <v>44.29</v>
      </c>
      <c r="AT161" s="252">
        <v>70.94</v>
      </c>
      <c r="AU161" s="251">
        <v>78.34</v>
      </c>
      <c r="AV161" s="251">
        <v>72.03</v>
      </c>
      <c r="AW161" s="251">
        <v>67.42</v>
      </c>
      <c r="AX161" s="251">
        <v>64.39</v>
      </c>
      <c r="AY161" s="251">
        <v>63.86</v>
      </c>
      <c r="AZ161" s="252">
        <v>69.27</v>
      </c>
      <c r="BA161" s="251">
        <v>66.98</v>
      </c>
      <c r="BB161" s="251">
        <v>64.92</v>
      </c>
      <c r="BC161" s="251">
        <v>63.21</v>
      </c>
      <c r="BD161" s="251">
        <v>67.06</v>
      </c>
      <c r="BE161" s="251">
        <v>82.06</v>
      </c>
      <c r="BF161" s="252">
        <v>68.92</v>
      </c>
      <c r="BG161" s="251">
        <v>89.86</v>
      </c>
      <c r="BH161" s="251">
        <v>92.77</v>
      </c>
      <c r="BI161" s="251">
        <v>66.849999999999994</v>
      </c>
      <c r="BJ161" s="251">
        <v>66.239999999999995</v>
      </c>
      <c r="BK161" s="251">
        <v>90.49</v>
      </c>
      <c r="BL161" s="252">
        <v>81.31</v>
      </c>
      <c r="BM161" s="251">
        <v>78.709999999999994</v>
      </c>
      <c r="BN161" s="251">
        <v>83.07</v>
      </c>
      <c r="BO161" s="251">
        <v>83.36</v>
      </c>
      <c r="BP161" s="251">
        <v>83.23</v>
      </c>
      <c r="BQ161" s="251">
        <v>73.760000000000005</v>
      </c>
      <c r="BR161" s="252">
        <v>80.459999999999994</v>
      </c>
      <c r="BS161" s="251">
        <v>81.760000000000005</v>
      </c>
      <c r="BT161" s="251">
        <v>82.39</v>
      </c>
      <c r="BU161" s="251">
        <v>86.72</v>
      </c>
      <c r="BV161" s="251">
        <v>77.22</v>
      </c>
      <c r="BW161" s="251">
        <v>82.4</v>
      </c>
      <c r="BX161" s="252">
        <v>82.1</v>
      </c>
      <c r="BY161" s="251">
        <v>77.64</v>
      </c>
      <c r="BZ161" s="251">
        <v>75.849999999999994</v>
      </c>
      <c r="CA161" s="251">
        <v>73.27</v>
      </c>
      <c r="CB161" s="251">
        <v>60.22</v>
      </c>
      <c r="CC161" s="251">
        <v>70.28</v>
      </c>
      <c r="CD161" s="252">
        <v>71.48</v>
      </c>
      <c r="CE161" s="251">
        <v>78.260000000000005</v>
      </c>
      <c r="CF161" s="251">
        <v>76.680000000000007</v>
      </c>
      <c r="CG161" s="251">
        <v>77.3</v>
      </c>
      <c r="CH161" s="251">
        <v>74.84</v>
      </c>
      <c r="CI161" s="251">
        <v>72.739999999999995</v>
      </c>
      <c r="CJ161" s="252">
        <v>75.959999999999994</v>
      </c>
      <c r="CK161" s="251">
        <v>77.92</v>
      </c>
      <c r="CL161" s="251">
        <v>71.3</v>
      </c>
      <c r="CM161" s="251">
        <v>93.14</v>
      </c>
      <c r="CN161" s="251">
        <v>61.86</v>
      </c>
      <c r="CO161" s="251">
        <v>79.209999999999994</v>
      </c>
      <c r="CP161" s="252">
        <v>76.75</v>
      </c>
      <c r="CQ161" s="251">
        <v>82.87</v>
      </c>
      <c r="CR161" s="251">
        <v>77.66</v>
      </c>
      <c r="CS161" s="251">
        <v>83.12</v>
      </c>
      <c r="CT161" s="251">
        <v>78.67</v>
      </c>
      <c r="CU161" s="251">
        <v>81.58</v>
      </c>
      <c r="CV161" s="252">
        <v>80.78</v>
      </c>
      <c r="CW161" s="251">
        <v>63.23</v>
      </c>
      <c r="CX161" s="251">
        <v>62.38</v>
      </c>
      <c r="CY161" s="251">
        <v>67.08</v>
      </c>
      <c r="CZ161" s="251">
        <v>63.52</v>
      </c>
      <c r="DA161" s="251">
        <v>75.86</v>
      </c>
      <c r="DB161" s="252">
        <v>66.430000000000007</v>
      </c>
      <c r="DC161" s="251">
        <v>73.349999999999994</v>
      </c>
      <c r="DD161" s="251">
        <v>74.599999999999994</v>
      </c>
      <c r="DE161" s="251">
        <v>72.97</v>
      </c>
      <c r="DF161" s="251">
        <v>66.650000000000006</v>
      </c>
      <c r="DG161" s="251">
        <v>70.319999999999993</v>
      </c>
      <c r="DH161" s="252">
        <v>71.569999999999993</v>
      </c>
      <c r="DI161" s="251">
        <v>75.09</v>
      </c>
      <c r="DJ161" s="251">
        <v>76.290000000000006</v>
      </c>
      <c r="DK161" s="251">
        <v>74.16</v>
      </c>
      <c r="DL161" s="251">
        <v>85.98</v>
      </c>
      <c r="DM161" s="251">
        <v>89.05</v>
      </c>
      <c r="DN161" s="252">
        <v>80.12</v>
      </c>
      <c r="DO161" s="251">
        <v>75.08</v>
      </c>
      <c r="DP161" s="251">
        <v>89.64</v>
      </c>
      <c r="DQ161" s="251">
        <v>84.68</v>
      </c>
      <c r="DR161" s="251">
        <v>80.84</v>
      </c>
      <c r="DS161" s="251">
        <v>78.09</v>
      </c>
      <c r="DT161" s="256">
        <v>81.69</v>
      </c>
      <c r="DU161" s="251">
        <v>81.239999999999995</v>
      </c>
      <c r="DV161" s="251">
        <v>82.09</v>
      </c>
      <c r="DW161" s="251">
        <v>83.32</v>
      </c>
      <c r="DX161" s="251">
        <v>80.099999999999994</v>
      </c>
      <c r="DY161" s="251">
        <v>81.150000000000006</v>
      </c>
      <c r="DZ161" s="256">
        <v>81.58</v>
      </c>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3"/>
    </row>
    <row r="162" spans="1:151" s="43" customFormat="1" ht="24.75" hidden="1" customHeight="1" x14ac:dyDescent="0.2">
      <c r="A162" s="95">
        <v>146</v>
      </c>
      <c r="B162" s="96">
        <v>13</v>
      </c>
      <c r="C162" s="97" t="s">
        <v>575</v>
      </c>
      <c r="D162" s="98">
        <v>0</v>
      </c>
      <c r="E162" s="99" t="s">
        <v>237</v>
      </c>
      <c r="F162" s="235">
        <v>89.23</v>
      </c>
      <c r="G162" s="244">
        <v>91.09</v>
      </c>
      <c r="H162" s="245">
        <v>89.34</v>
      </c>
      <c r="I162" s="244">
        <v>88.95</v>
      </c>
      <c r="J162" s="245">
        <v>88.92</v>
      </c>
      <c r="K162" s="244">
        <v>89.69</v>
      </c>
      <c r="L162" s="245">
        <v>88.84</v>
      </c>
      <c r="M162" s="244">
        <v>87.8</v>
      </c>
      <c r="N162" s="245">
        <v>88.36</v>
      </c>
      <c r="O162" s="246">
        <v>90.1</v>
      </c>
      <c r="P162" s="28"/>
      <c r="Q162" s="250">
        <v>86.26</v>
      </c>
      <c r="R162" s="251">
        <v>89.24</v>
      </c>
      <c r="S162" s="251">
        <v>82.9</v>
      </c>
      <c r="T162" s="251">
        <v>89.83</v>
      </c>
      <c r="U162" s="251">
        <v>90.08</v>
      </c>
      <c r="V162" s="252">
        <v>87.67</v>
      </c>
      <c r="W162" s="251">
        <v>88.44</v>
      </c>
      <c r="X162" s="251">
        <v>90.78</v>
      </c>
      <c r="Y162" s="251">
        <v>89.91</v>
      </c>
      <c r="Z162" s="251">
        <v>89.36</v>
      </c>
      <c r="AA162" s="251">
        <v>92.39</v>
      </c>
      <c r="AB162" s="251">
        <v>85.7</v>
      </c>
      <c r="AC162" s="252">
        <v>89.43</v>
      </c>
      <c r="AD162" s="251">
        <v>89.2</v>
      </c>
      <c r="AE162" s="251">
        <v>87.24</v>
      </c>
      <c r="AF162" s="251">
        <v>87.39</v>
      </c>
      <c r="AG162" s="251">
        <v>88.04</v>
      </c>
      <c r="AH162" s="251">
        <v>87.59</v>
      </c>
      <c r="AI162" s="252">
        <v>87.89</v>
      </c>
      <c r="AJ162" s="251">
        <v>93.82</v>
      </c>
      <c r="AK162" s="251">
        <v>91.5</v>
      </c>
      <c r="AL162" s="251">
        <v>92.68</v>
      </c>
      <c r="AM162" s="251">
        <v>91.74</v>
      </c>
      <c r="AN162" s="251">
        <v>90.47</v>
      </c>
      <c r="AO162" s="252">
        <v>92.04</v>
      </c>
      <c r="AP162" s="251">
        <v>89.41</v>
      </c>
      <c r="AQ162" s="251">
        <v>90.49</v>
      </c>
      <c r="AR162" s="251">
        <v>89.63</v>
      </c>
      <c r="AS162" s="251">
        <v>77.33</v>
      </c>
      <c r="AT162" s="252">
        <v>86.75</v>
      </c>
      <c r="AU162" s="251">
        <v>89.6</v>
      </c>
      <c r="AV162" s="251">
        <v>88.62</v>
      </c>
      <c r="AW162" s="251">
        <v>88.5</v>
      </c>
      <c r="AX162" s="251">
        <v>85.84</v>
      </c>
      <c r="AY162" s="251">
        <v>85.9</v>
      </c>
      <c r="AZ162" s="252">
        <v>87.7</v>
      </c>
      <c r="BA162" s="251">
        <v>90.12</v>
      </c>
      <c r="BB162" s="251">
        <v>87.38</v>
      </c>
      <c r="BC162" s="251">
        <v>88.04</v>
      </c>
      <c r="BD162" s="251">
        <v>87.05</v>
      </c>
      <c r="BE162" s="251">
        <v>90.01</v>
      </c>
      <c r="BF162" s="252">
        <v>88.52</v>
      </c>
      <c r="BG162" s="251">
        <v>91.27</v>
      </c>
      <c r="BH162" s="251">
        <v>91.07</v>
      </c>
      <c r="BI162" s="251">
        <v>88.71</v>
      </c>
      <c r="BJ162" s="251">
        <v>89.25</v>
      </c>
      <c r="BK162" s="251">
        <v>93.72</v>
      </c>
      <c r="BL162" s="252">
        <v>90.81</v>
      </c>
      <c r="BM162" s="251">
        <v>91.84</v>
      </c>
      <c r="BN162" s="251">
        <v>89.35</v>
      </c>
      <c r="BO162" s="251">
        <v>90.01</v>
      </c>
      <c r="BP162" s="251">
        <v>89.79</v>
      </c>
      <c r="BQ162" s="251">
        <v>88.89</v>
      </c>
      <c r="BR162" s="252">
        <v>89.98</v>
      </c>
      <c r="BS162" s="251">
        <v>89.63</v>
      </c>
      <c r="BT162" s="251">
        <v>89.13</v>
      </c>
      <c r="BU162" s="251">
        <v>89.61</v>
      </c>
      <c r="BV162" s="251">
        <v>88.59</v>
      </c>
      <c r="BW162" s="251">
        <v>90.04</v>
      </c>
      <c r="BX162" s="252">
        <v>89.4</v>
      </c>
      <c r="BY162" s="251">
        <v>89.43</v>
      </c>
      <c r="BZ162" s="251">
        <v>89.06</v>
      </c>
      <c r="CA162" s="251">
        <v>86.82</v>
      </c>
      <c r="CB162" s="251">
        <v>86.47</v>
      </c>
      <c r="CC162" s="251">
        <v>89.13</v>
      </c>
      <c r="CD162" s="252">
        <v>88.18</v>
      </c>
      <c r="CE162" s="251">
        <v>91.5</v>
      </c>
      <c r="CF162" s="251">
        <v>90.19</v>
      </c>
      <c r="CG162" s="251">
        <v>90.1</v>
      </c>
      <c r="CH162" s="251">
        <v>89.49</v>
      </c>
      <c r="CI162" s="251">
        <v>89.43</v>
      </c>
      <c r="CJ162" s="252">
        <v>90.14</v>
      </c>
      <c r="CK162" s="251">
        <v>90.48</v>
      </c>
      <c r="CL162" s="251">
        <v>89.95</v>
      </c>
      <c r="CM162" s="251">
        <v>92.5</v>
      </c>
      <c r="CN162" s="251">
        <v>89.11</v>
      </c>
      <c r="CO162" s="251">
        <v>91.22</v>
      </c>
      <c r="CP162" s="252">
        <v>90.65</v>
      </c>
      <c r="CQ162" s="251">
        <v>90.33</v>
      </c>
      <c r="CR162" s="251">
        <v>86.3</v>
      </c>
      <c r="CS162" s="251">
        <v>90.07</v>
      </c>
      <c r="CT162" s="251">
        <v>89.41</v>
      </c>
      <c r="CU162" s="251">
        <v>90.85</v>
      </c>
      <c r="CV162" s="252">
        <v>89.39</v>
      </c>
      <c r="CW162" s="251">
        <v>87.47</v>
      </c>
      <c r="CX162" s="251">
        <v>85.23</v>
      </c>
      <c r="CY162" s="251">
        <v>86.47</v>
      </c>
      <c r="CZ162" s="251">
        <v>86.52</v>
      </c>
      <c r="DA162" s="251">
        <v>90.26</v>
      </c>
      <c r="DB162" s="252">
        <v>87.19</v>
      </c>
      <c r="DC162" s="251"/>
      <c r="DD162" s="251"/>
      <c r="DE162" s="251"/>
      <c r="DF162" s="251"/>
      <c r="DG162" s="251"/>
      <c r="DH162" s="252"/>
      <c r="DI162" s="251">
        <v>89.16</v>
      </c>
      <c r="DJ162" s="251">
        <v>89.28</v>
      </c>
      <c r="DK162" s="251">
        <v>88.61</v>
      </c>
      <c r="DL162" s="251">
        <v>90.49</v>
      </c>
      <c r="DM162" s="251">
        <v>89.92</v>
      </c>
      <c r="DN162" s="252">
        <v>89.49</v>
      </c>
      <c r="DO162" s="251">
        <v>89.27</v>
      </c>
      <c r="DP162" s="251">
        <v>90.96</v>
      </c>
      <c r="DQ162" s="251">
        <v>90.85</v>
      </c>
      <c r="DR162" s="251">
        <v>89.86</v>
      </c>
      <c r="DS162" s="251">
        <v>89.84</v>
      </c>
      <c r="DT162" s="256">
        <v>90.15</v>
      </c>
      <c r="DU162" s="251">
        <v>88.37</v>
      </c>
      <c r="DV162" s="251">
        <v>90.88</v>
      </c>
      <c r="DW162" s="251">
        <v>91.4</v>
      </c>
      <c r="DX162" s="251">
        <v>90.73</v>
      </c>
      <c r="DY162" s="251">
        <v>89.77</v>
      </c>
      <c r="DZ162" s="256">
        <v>90.23</v>
      </c>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3"/>
    </row>
    <row r="163" spans="1:151" s="43" customFormat="1" ht="24.75" hidden="1" customHeight="1" x14ac:dyDescent="0.2">
      <c r="A163" s="95">
        <v>147</v>
      </c>
      <c r="B163" s="96">
        <v>13</v>
      </c>
      <c r="C163" s="97" t="s">
        <v>575</v>
      </c>
      <c r="D163" s="98" t="s">
        <v>238</v>
      </c>
      <c r="E163" s="99" t="s">
        <v>239</v>
      </c>
      <c r="F163" s="235">
        <v>94.24</v>
      </c>
      <c r="G163" s="244">
        <v>94.69</v>
      </c>
      <c r="H163" s="245">
        <v>94.73</v>
      </c>
      <c r="I163" s="244">
        <v>95.66</v>
      </c>
      <c r="J163" s="245">
        <v>93.89</v>
      </c>
      <c r="K163" s="244">
        <v>94.51</v>
      </c>
      <c r="L163" s="245">
        <v>94.18</v>
      </c>
      <c r="M163" s="244">
        <v>93.96</v>
      </c>
      <c r="N163" s="245">
        <v>91.7</v>
      </c>
      <c r="O163" s="246">
        <v>94.79</v>
      </c>
      <c r="P163" s="28"/>
      <c r="Q163" s="250">
        <v>93.45</v>
      </c>
      <c r="R163" s="251">
        <v>97.09</v>
      </c>
      <c r="S163" s="251">
        <v>94.55</v>
      </c>
      <c r="T163" s="251">
        <v>94.55</v>
      </c>
      <c r="U163" s="251">
        <v>95.56</v>
      </c>
      <c r="V163" s="252">
        <v>95.04</v>
      </c>
      <c r="W163" s="251">
        <v>89.82</v>
      </c>
      <c r="X163" s="251">
        <v>96</v>
      </c>
      <c r="Y163" s="251">
        <v>96</v>
      </c>
      <c r="Z163" s="251">
        <v>85.45</v>
      </c>
      <c r="AA163" s="251">
        <v>97.82</v>
      </c>
      <c r="AB163" s="251">
        <v>85.45</v>
      </c>
      <c r="AC163" s="252">
        <v>91.76</v>
      </c>
      <c r="AD163" s="251">
        <v>95.27</v>
      </c>
      <c r="AE163" s="251">
        <v>94.91</v>
      </c>
      <c r="AF163" s="251">
        <v>95.64</v>
      </c>
      <c r="AG163" s="251">
        <v>95.64</v>
      </c>
      <c r="AH163" s="251">
        <v>94.55</v>
      </c>
      <c r="AI163" s="252">
        <v>95.2</v>
      </c>
      <c r="AJ163" s="251">
        <v>95.27</v>
      </c>
      <c r="AK163" s="251">
        <v>94.55</v>
      </c>
      <c r="AL163" s="251">
        <v>96</v>
      </c>
      <c r="AM163" s="251">
        <v>96.36</v>
      </c>
      <c r="AN163" s="251">
        <v>91.64</v>
      </c>
      <c r="AO163" s="252">
        <v>94.76</v>
      </c>
      <c r="AP163" s="251">
        <v>98.18</v>
      </c>
      <c r="AQ163" s="251">
        <v>96.36</v>
      </c>
      <c r="AR163" s="251">
        <v>95.64</v>
      </c>
      <c r="AS163" s="251">
        <v>75.38</v>
      </c>
      <c r="AT163" s="252">
        <v>91.61</v>
      </c>
      <c r="AU163" s="251">
        <v>97.45</v>
      </c>
      <c r="AV163" s="251">
        <v>95.64</v>
      </c>
      <c r="AW163" s="251">
        <v>96.36</v>
      </c>
      <c r="AX163" s="251">
        <v>89.09</v>
      </c>
      <c r="AY163" s="251">
        <v>85.09</v>
      </c>
      <c r="AZ163" s="252">
        <v>92.73</v>
      </c>
      <c r="BA163" s="251">
        <v>93.45</v>
      </c>
      <c r="BB163" s="251">
        <v>90.55</v>
      </c>
      <c r="BC163" s="251">
        <v>92.73</v>
      </c>
      <c r="BD163" s="251">
        <v>96.73</v>
      </c>
      <c r="BE163" s="251">
        <v>98.18</v>
      </c>
      <c r="BF163" s="252">
        <v>94.33</v>
      </c>
      <c r="BG163" s="251">
        <v>95.27</v>
      </c>
      <c r="BH163" s="251">
        <v>96</v>
      </c>
      <c r="BI163" s="251">
        <v>96</v>
      </c>
      <c r="BJ163" s="251">
        <v>93.45</v>
      </c>
      <c r="BK163" s="251">
        <v>97.09</v>
      </c>
      <c r="BL163" s="252">
        <v>95.56</v>
      </c>
      <c r="BM163" s="251">
        <v>96</v>
      </c>
      <c r="BN163" s="251">
        <v>94.18</v>
      </c>
      <c r="BO163" s="251">
        <v>94.91</v>
      </c>
      <c r="BP163" s="251">
        <v>94.91</v>
      </c>
      <c r="BQ163" s="251">
        <v>94.18</v>
      </c>
      <c r="BR163" s="252">
        <v>94.84</v>
      </c>
      <c r="BS163" s="251">
        <v>92.73</v>
      </c>
      <c r="BT163" s="251">
        <v>94.18</v>
      </c>
      <c r="BU163" s="251">
        <v>95.64</v>
      </c>
      <c r="BV163" s="251">
        <v>94.18</v>
      </c>
      <c r="BW163" s="251">
        <v>94.18</v>
      </c>
      <c r="BX163" s="252">
        <v>94.18</v>
      </c>
      <c r="BY163" s="251">
        <v>95.64</v>
      </c>
      <c r="BZ163" s="251">
        <v>93.82</v>
      </c>
      <c r="CA163" s="251">
        <v>94.91</v>
      </c>
      <c r="CB163" s="251">
        <v>92.73</v>
      </c>
      <c r="CC163" s="251">
        <v>94.55</v>
      </c>
      <c r="CD163" s="252">
        <v>94.33</v>
      </c>
      <c r="CE163" s="251">
        <v>94.91</v>
      </c>
      <c r="CF163" s="251">
        <v>95.27</v>
      </c>
      <c r="CG163" s="251">
        <v>94.18</v>
      </c>
      <c r="CH163" s="251">
        <v>95.27</v>
      </c>
      <c r="CI163" s="251">
        <v>93.45</v>
      </c>
      <c r="CJ163" s="252">
        <v>94.62</v>
      </c>
      <c r="CK163" s="251">
        <v>95.27</v>
      </c>
      <c r="CL163" s="251">
        <v>94.91</v>
      </c>
      <c r="CM163" s="251">
        <v>97.45</v>
      </c>
      <c r="CN163" s="251">
        <v>90.55</v>
      </c>
      <c r="CO163" s="251">
        <v>97.82</v>
      </c>
      <c r="CP163" s="252">
        <v>95.2</v>
      </c>
      <c r="CQ163" s="251">
        <v>94.18</v>
      </c>
      <c r="CR163" s="251">
        <v>92.96</v>
      </c>
      <c r="CS163" s="251">
        <v>94.91</v>
      </c>
      <c r="CT163" s="251">
        <v>93.82</v>
      </c>
      <c r="CU163" s="251">
        <v>94.18</v>
      </c>
      <c r="CV163" s="252">
        <v>94.01</v>
      </c>
      <c r="CW163" s="251">
        <v>93.45</v>
      </c>
      <c r="CX163" s="251">
        <v>90.55</v>
      </c>
      <c r="CY163" s="251">
        <v>93.45</v>
      </c>
      <c r="CZ163" s="251">
        <v>88.73</v>
      </c>
      <c r="DA163" s="251">
        <v>96.73</v>
      </c>
      <c r="DB163" s="252">
        <v>92.58</v>
      </c>
      <c r="DC163" s="251"/>
      <c r="DD163" s="251"/>
      <c r="DE163" s="251"/>
      <c r="DF163" s="251"/>
      <c r="DG163" s="251"/>
      <c r="DH163" s="252"/>
      <c r="DI163" s="251">
        <v>93.82</v>
      </c>
      <c r="DJ163" s="251">
        <v>92.73</v>
      </c>
      <c r="DK163" s="251">
        <v>94.55</v>
      </c>
      <c r="DL163" s="251">
        <v>94.91</v>
      </c>
      <c r="DM163" s="251">
        <v>94.18</v>
      </c>
      <c r="DN163" s="252">
        <v>94.04</v>
      </c>
      <c r="DO163" s="251">
        <v>96.36</v>
      </c>
      <c r="DP163" s="251">
        <v>93.82</v>
      </c>
      <c r="DQ163" s="251">
        <v>94.18</v>
      </c>
      <c r="DR163" s="251">
        <v>94.55</v>
      </c>
      <c r="DS163" s="251">
        <v>96.73</v>
      </c>
      <c r="DT163" s="256">
        <v>95.13</v>
      </c>
      <c r="DU163" s="251">
        <v>96.36</v>
      </c>
      <c r="DV163" s="251">
        <v>96.36</v>
      </c>
      <c r="DW163" s="251">
        <v>97.45</v>
      </c>
      <c r="DX163" s="251">
        <v>96.36</v>
      </c>
      <c r="DY163" s="251">
        <v>94.91</v>
      </c>
      <c r="DZ163" s="256">
        <v>96.29</v>
      </c>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3"/>
    </row>
    <row r="164" spans="1:151" s="43" customFormat="1" ht="24.75" hidden="1" customHeight="1" x14ac:dyDescent="0.2">
      <c r="A164" s="95">
        <v>148</v>
      </c>
      <c r="B164" s="96">
        <v>13</v>
      </c>
      <c r="C164" s="97" t="s">
        <v>575</v>
      </c>
      <c r="D164" s="98" t="s">
        <v>240</v>
      </c>
      <c r="E164" s="99" t="s">
        <v>241</v>
      </c>
      <c r="F164" s="235">
        <v>87.54</v>
      </c>
      <c r="G164" s="244">
        <v>89.35</v>
      </c>
      <c r="H164" s="245">
        <v>88.45</v>
      </c>
      <c r="I164" s="244">
        <v>87</v>
      </c>
      <c r="J164" s="245">
        <v>86.74</v>
      </c>
      <c r="K164" s="244">
        <v>88.69</v>
      </c>
      <c r="L164" s="245">
        <v>87.97</v>
      </c>
      <c r="M164" s="244">
        <v>84.77</v>
      </c>
      <c r="N164" s="245">
        <v>85</v>
      </c>
      <c r="O164" s="246">
        <v>89.88</v>
      </c>
      <c r="P164" s="28"/>
      <c r="Q164" s="250">
        <v>82.01</v>
      </c>
      <c r="R164" s="251">
        <v>84.17</v>
      </c>
      <c r="S164" s="251">
        <v>75.650000000000006</v>
      </c>
      <c r="T164" s="251">
        <v>87.45</v>
      </c>
      <c r="U164" s="251">
        <v>90.14</v>
      </c>
      <c r="V164" s="252">
        <v>83.88</v>
      </c>
      <c r="W164" s="251">
        <v>78.099999999999994</v>
      </c>
      <c r="X164" s="251">
        <v>87.25</v>
      </c>
      <c r="Y164" s="251">
        <v>89.06</v>
      </c>
      <c r="Z164" s="251">
        <v>84.93</v>
      </c>
      <c r="AA164" s="251">
        <v>90.79</v>
      </c>
      <c r="AB164" s="251">
        <v>79.28</v>
      </c>
      <c r="AC164" s="252">
        <v>84.92</v>
      </c>
      <c r="AD164" s="251">
        <v>86.47</v>
      </c>
      <c r="AE164" s="251">
        <v>84.09</v>
      </c>
      <c r="AF164" s="251">
        <v>84.49</v>
      </c>
      <c r="AG164" s="251">
        <v>84.06</v>
      </c>
      <c r="AH164" s="251">
        <v>84.64</v>
      </c>
      <c r="AI164" s="252">
        <v>84.75</v>
      </c>
      <c r="AJ164" s="251">
        <v>91.22</v>
      </c>
      <c r="AK164" s="251">
        <v>87.54</v>
      </c>
      <c r="AL164" s="251">
        <v>89.86</v>
      </c>
      <c r="AM164" s="251">
        <v>90.07</v>
      </c>
      <c r="AN164" s="251">
        <v>89.21</v>
      </c>
      <c r="AO164" s="252">
        <v>89.58</v>
      </c>
      <c r="AP164" s="251">
        <v>88.2</v>
      </c>
      <c r="AQ164" s="251">
        <v>91.65</v>
      </c>
      <c r="AR164" s="251">
        <v>90.58</v>
      </c>
      <c r="AS164" s="251">
        <v>70.069999999999993</v>
      </c>
      <c r="AT164" s="252">
        <v>85.12</v>
      </c>
      <c r="AU164" s="251">
        <v>87.1</v>
      </c>
      <c r="AV164" s="251">
        <v>86.67</v>
      </c>
      <c r="AW164" s="251">
        <v>85.65</v>
      </c>
      <c r="AX164" s="251">
        <v>84.78</v>
      </c>
      <c r="AY164" s="251">
        <v>79.709999999999994</v>
      </c>
      <c r="AZ164" s="252">
        <v>84.79</v>
      </c>
      <c r="BA164" s="251">
        <v>89.26</v>
      </c>
      <c r="BB164" s="251">
        <v>84.96</v>
      </c>
      <c r="BC164" s="251">
        <v>85.8</v>
      </c>
      <c r="BD164" s="251">
        <v>85.51</v>
      </c>
      <c r="BE164" s="251">
        <v>90.58</v>
      </c>
      <c r="BF164" s="252">
        <v>87.22</v>
      </c>
      <c r="BG164" s="251">
        <v>91.3</v>
      </c>
      <c r="BH164" s="251">
        <v>92.55</v>
      </c>
      <c r="BI164" s="251">
        <v>89.93</v>
      </c>
      <c r="BJ164" s="251">
        <v>89.78</v>
      </c>
      <c r="BK164" s="251">
        <v>92.81</v>
      </c>
      <c r="BL164" s="252">
        <v>91.28</v>
      </c>
      <c r="BM164" s="251">
        <v>90.94</v>
      </c>
      <c r="BN164" s="251">
        <v>90.22</v>
      </c>
      <c r="BO164" s="251">
        <v>88.55</v>
      </c>
      <c r="BP164" s="251">
        <v>88.26</v>
      </c>
      <c r="BQ164" s="251">
        <v>84.35</v>
      </c>
      <c r="BR164" s="252">
        <v>88.46</v>
      </c>
      <c r="BS164" s="251">
        <v>89.71</v>
      </c>
      <c r="BT164" s="251">
        <v>89.5</v>
      </c>
      <c r="BU164" s="251">
        <v>88.49</v>
      </c>
      <c r="BV164" s="251">
        <v>88.12</v>
      </c>
      <c r="BW164" s="251">
        <v>88.78</v>
      </c>
      <c r="BX164" s="252">
        <v>88.91</v>
      </c>
      <c r="BY164" s="251">
        <v>89.06</v>
      </c>
      <c r="BZ164" s="251">
        <v>86.04</v>
      </c>
      <c r="CA164" s="251">
        <v>86.52</v>
      </c>
      <c r="CB164" s="251">
        <v>83.36</v>
      </c>
      <c r="CC164" s="251">
        <v>87.06</v>
      </c>
      <c r="CD164" s="252">
        <v>86.42</v>
      </c>
      <c r="CE164" s="251">
        <v>90.65</v>
      </c>
      <c r="CF164" s="251">
        <v>88.78</v>
      </c>
      <c r="CG164" s="251">
        <v>88.63</v>
      </c>
      <c r="CH164" s="251">
        <v>87.63</v>
      </c>
      <c r="CI164" s="251">
        <v>89.93</v>
      </c>
      <c r="CJ164" s="252">
        <v>89.12</v>
      </c>
      <c r="CK164" s="251">
        <v>87.77</v>
      </c>
      <c r="CL164" s="251">
        <v>89.21</v>
      </c>
      <c r="CM164" s="251">
        <v>92.66</v>
      </c>
      <c r="CN164" s="251">
        <v>87.77</v>
      </c>
      <c r="CO164" s="251">
        <v>90.07</v>
      </c>
      <c r="CP164" s="252">
        <v>89.5</v>
      </c>
      <c r="CQ164" s="251">
        <v>89.2</v>
      </c>
      <c r="CR164" s="251">
        <v>83.04</v>
      </c>
      <c r="CS164" s="251">
        <v>90.22</v>
      </c>
      <c r="CT164" s="251">
        <v>89.26</v>
      </c>
      <c r="CU164" s="251">
        <v>90.72</v>
      </c>
      <c r="CV164" s="252">
        <v>88.48</v>
      </c>
      <c r="CW164" s="251">
        <v>82.59</v>
      </c>
      <c r="CX164" s="251">
        <v>82.16</v>
      </c>
      <c r="CY164" s="251">
        <v>82.59</v>
      </c>
      <c r="CZ164" s="251">
        <v>84.93</v>
      </c>
      <c r="DA164" s="251">
        <v>87.63</v>
      </c>
      <c r="DB164" s="252">
        <v>83.98</v>
      </c>
      <c r="DC164" s="251"/>
      <c r="DD164" s="251"/>
      <c r="DE164" s="251"/>
      <c r="DF164" s="251"/>
      <c r="DG164" s="251"/>
      <c r="DH164" s="252"/>
      <c r="DI164" s="251">
        <v>88.84</v>
      </c>
      <c r="DJ164" s="251">
        <v>88.47</v>
      </c>
      <c r="DK164" s="251">
        <v>88.84</v>
      </c>
      <c r="DL164" s="251">
        <v>91.53</v>
      </c>
      <c r="DM164" s="251">
        <v>89.93</v>
      </c>
      <c r="DN164" s="252">
        <v>89.52</v>
      </c>
      <c r="DO164" s="251">
        <v>89.04</v>
      </c>
      <c r="DP164" s="251">
        <v>91.39</v>
      </c>
      <c r="DQ164" s="251">
        <v>89.86</v>
      </c>
      <c r="DR164" s="251">
        <v>90.07</v>
      </c>
      <c r="DS164" s="251">
        <v>88.12</v>
      </c>
      <c r="DT164" s="256">
        <v>89.69</v>
      </c>
      <c r="DU164" s="251">
        <v>89.93</v>
      </c>
      <c r="DV164" s="251">
        <v>91.37</v>
      </c>
      <c r="DW164" s="251">
        <v>92.32</v>
      </c>
      <c r="DX164" s="251">
        <v>89.57</v>
      </c>
      <c r="DY164" s="251">
        <v>87.48</v>
      </c>
      <c r="DZ164" s="256">
        <v>90.13</v>
      </c>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3"/>
    </row>
    <row r="165" spans="1:151" s="43" customFormat="1" ht="24.75" hidden="1" customHeight="1" x14ac:dyDescent="0.2">
      <c r="A165" s="95">
        <v>149</v>
      </c>
      <c r="B165" s="96">
        <v>13</v>
      </c>
      <c r="C165" s="97" t="s">
        <v>575</v>
      </c>
      <c r="D165" s="98" t="s">
        <v>242</v>
      </c>
      <c r="E165" s="99" t="s">
        <v>243</v>
      </c>
      <c r="F165" s="235">
        <v>91.92</v>
      </c>
      <c r="G165" s="244">
        <v>93.28</v>
      </c>
      <c r="H165" s="245">
        <v>93.07</v>
      </c>
      <c r="I165" s="244">
        <v>94.3</v>
      </c>
      <c r="J165" s="245">
        <v>91.47</v>
      </c>
      <c r="K165" s="244">
        <v>92.76</v>
      </c>
      <c r="L165" s="245">
        <v>90.74</v>
      </c>
      <c r="M165" s="244">
        <v>89.98</v>
      </c>
      <c r="N165" s="245">
        <v>89.02</v>
      </c>
      <c r="O165" s="246">
        <v>92.63</v>
      </c>
      <c r="P165" s="28"/>
      <c r="Q165" s="250">
        <v>95</v>
      </c>
      <c r="R165" s="251">
        <v>93.85</v>
      </c>
      <c r="S165" s="251">
        <v>90.77</v>
      </c>
      <c r="T165" s="251">
        <v>95.38</v>
      </c>
      <c r="U165" s="251">
        <v>96.08</v>
      </c>
      <c r="V165" s="252">
        <v>94.21</v>
      </c>
      <c r="W165" s="251">
        <v>86.54</v>
      </c>
      <c r="X165" s="251">
        <v>92.08</v>
      </c>
      <c r="Y165" s="251">
        <v>92.69</v>
      </c>
      <c r="Z165" s="251">
        <v>84.71</v>
      </c>
      <c r="AA165" s="251">
        <v>92.83</v>
      </c>
      <c r="AB165" s="251">
        <v>84.23</v>
      </c>
      <c r="AC165" s="252">
        <v>88.88</v>
      </c>
      <c r="AD165" s="251">
        <v>91.92</v>
      </c>
      <c r="AE165" s="251">
        <v>91.2</v>
      </c>
      <c r="AF165" s="251">
        <v>88.08</v>
      </c>
      <c r="AG165" s="251">
        <v>91.15</v>
      </c>
      <c r="AH165" s="251">
        <v>87.69</v>
      </c>
      <c r="AI165" s="252">
        <v>90</v>
      </c>
      <c r="AJ165" s="251">
        <v>93.96</v>
      </c>
      <c r="AK165" s="251">
        <v>92.31</v>
      </c>
      <c r="AL165" s="251">
        <v>96.23</v>
      </c>
      <c r="AM165" s="251">
        <v>94.72</v>
      </c>
      <c r="AN165" s="251">
        <v>92.83</v>
      </c>
      <c r="AO165" s="252">
        <v>94.02</v>
      </c>
      <c r="AP165" s="251">
        <v>95.47</v>
      </c>
      <c r="AQ165" s="251">
        <v>96.6</v>
      </c>
      <c r="AR165" s="251">
        <v>90.57</v>
      </c>
      <c r="AS165" s="251">
        <v>73.73</v>
      </c>
      <c r="AT165" s="252">
        <v>89.24</v>
      </c>
      <c r="AU165" s="251">
        <v>91.15</v>
      </c>
      <c r="AV165" s="251">
        <v>92.69</v>
      </c>
      <c r="AW165" s="251">
        <v>91.15</v>
      </c>
      <c r="AX165" s="251">
        <v>89.23</v>
      </c>
      <c r="AY165" s="251">
        <v>85.66</v>
      </c>
      <c r="AZ165" s="252">
        <v>89.96</v>
      </c>
      <c r="BA165" s="251">
        <v>90.77</v>
      </c>
      <c r="BB165" s="251">
        <v>91.54</v>
      </c>
      <c r="BC165" s="251">
        <v>90.59</v>
      </c>
      <c r="BD165" s="251">
        <v>94.34</v>
      </c>
      <c r="BE165" s="251">
        <v>93.96</v>
      </c>
      <c r="BF165" s="252">
        <v>92.26</v>
      </c>
      <c r="BG165" s="251">
        <v>92.83</v>
      </c>
      <c r="BH165" s="251">
        <v>93.21</v>
      </c>
      <c r="BI165" s="251">
        <v>93.21</v>
      </c>
      <c r="BJ165" s="251">
        <v>93.85</v>
      </c>
      <c r="BK165" s="251">
        <v>93.58</v>
      </c>
      <c r="BL165" s="252">
        <v>93.33</v>
      </c>
      <c r="BM165" s="251">
        <v>94.34</v>
      </c>
      <c r="BN165" s="251">
        <v>91.37</v>
      </c>
      <c r="BO165" s="251">
        <v>95</v>
      </c>
      <c r="BP165" s="251">
        <v>93.96</v>
      </c>
      <c r="BQ165" s="251">
        <v>92.94</v>
      </c>
      <c r="BR165" s="252">
        <v>93.54</v>
      </c>
      <c r="BS165" s="251">
        <v>92.69</v>
      </c>
      <c r="BT165" s="251">
        <v>91.54</v>
      </c>
      <c r="BU165" s="251">
        <v>92.83</v>
      </c>
      <c r="BV165" s="251">
        <v>91.54</v>
      </c>
      <c r="BW165" s="251">
        <v>91.32</v>
      </c>
      <c r="BX165" s="252">
        <v>91.98</v>
      </c>
      <c r="BY165" s="251">
        <v>92.08</v>
      </c>
      <c r="BZ165" s="251">
        <v>91.32</v>
      </c>
      <c r="CA165" s="251">
        <v>88.68</v>
      </c>
      <c r="CB165" s="251">
        <v>88.3</v>
      </c>
      <c r="CC165" s="251">
        <v>90.94</v>
      </c>
      <c r="CD165" s="252">
        <v>90.26</v>
      </c>
      <c r="CE165" s="251">
        <v>92.83</v>
      </c>
      <c r="CF165" s="251">
        <v>91.15</v>
      </c>
      <c r="CG165" s="251">
        <v>91.54</v>
      </c>
      <c r="CH165" s="251">
        <v>93.21</v>
      </c>
      <c r="CI165" s="251">
        <v>93.96</v>
      </c>
      <c r="CJ165" s="252">
        <v>92.55</v>
      </c>
      <c r="CK165" s="251">
        <v>92.45</v>
      </c>
      <c r="CL165" s="251">
        <v>93.21</v>
      </c>
      <c r="CM165" s="251">
        <v>96.98</v>
      </c>
      <c r="CN165" s="251">
        <v>89.43</v>
      </c>
      <c r="CO165" s="251">
        <v>94.34</v>
      </c>
      <c r="CP165" s="252">
        <v>93.28</v>
      </c>
      <c r="CQ165" s="251">
        <v>93.21</v>
      </c>
      <c r="CR165" s="251">
        <v>90.57</v>
      </c>
      <c r="CS165" s="251">
        <v>93.21</v>
      </c>
      <c r="CT165" s="251">
        <v>89.81</v>
      </c>
      <c r="CU165" s="251">
        <v>92.83</v>
      </c>
      <c r="CV165" s="252">
        <v>91.92</v>
      </c>
      <c r="CW165" s="251">
        <v>90.38</v>
      </c>
      <c r="CX165" s="251">
        <v>88.08</v>
      </c>
      <c r="CY165" s="251">
        <v>90.77</v>
      </c>
      <c r="CZ165" s="251">
        <v>86.54</v>
      </c>
      <c r="DA165" s="251">
        <v>92.31</v>
      </c>
      <c r="DB165" s="252">
        <v>89.62</v>
      </c>
      <c r="DC165" s="251"/>
      <c r="DD165" s="251"/>
      <c r="DE165" s="251"/>
      <c r="DF165" s="251"/>
      <c r="DG165" s="251"/>
      <c r="DH165" s="252"/>
      <c r="DI165" s="251">
        <v>90.19</v>
      </c>
      <c r="DJ165" s="251">
        <v>90.19</v>
      </c>
      <c r="DK165" s="251">
        <v>90.57</v>
      </c>
      <c r="DL165" s="251">
        <v>92.45</v>
      </c>
      <c r="DM165" s="251">
        <v>92.69</v>
      </c>
      <c r="DN165" s="252">
        <v>91.21</v>
      </c>
      <c r="DO165" s="251">
        <v>95.09</v>
      </c>
      <c r="DP165" s="251">
        <v>92.45</v>
      </c>
      <c r="DQ165" s="251">
        <v>93.58</v>
      </c>
      <c r="DR165" s="251">
        <v>92.69</v>
      </c>
      <c r="DS165" s="251">
        <v>95.47</v>
      </c>
      <c r="DT165" s="256">
        <v>93.86</v>
      </c>
      <c r="DU165" s="251">
        <v>95</v>
      </c>
      <c r="DV165" s="251">
        <v>95.77</v>
      </c>
      <c r="DW165" s="251">
        <v>93.85</v>
      </c>
      <c r="DX165" s="251">
        <v>95.29</v>
      </c>
      <c r="DY165" s="251">
        <v>92.08</v>
      </c>
      <c r="DZ165" s="256">
        <v>94.38</v>
      </c>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3"/>
    </row>
    <row r="166" spans="1:151" s="43" customFormat="1" ht="24.75" hidden="1" customHeight="1" x14ac:dyDescent="0.2">
      <c r="A166" s="95">
        <v>150</v>
      </c>
      <c r="B166" s="96">
        <v>13</v>
      </c>
      <c r="C166" s="97" t="s">
        <v>575</v>
      </c>
      <c r="D166" s="98" t="s">
        <v>244</v>
      </c>
      <c r="E166" s="99" t="s">
        <v>245</v>
      </c>
      <c r="F166" s="235">
        <v>87.74</v>
      </c>
      <c r="G166" s="244">
        <v>89.35</v>
      </c>
      <c r="H166" s="245">
        <v>90.66</v>
      </c>
      <c r="I166" s="244">
        <v>88.93</v>
      </c>
      <c r="J166" s="245">
        <v>85.83</v>
      </c>
      <c r="K166" s="244">
        <v>89.19</v>
      </c>
      <c r="L166" s="245">
        <v>88.86</v>
      </c>
      <c r="M166" s="244">
        <v>82.82</v>
      </c>
      <c r="N166" s="245">
        <v>83.26</v>
      </c>
      <c r="O166" s="246">
        <v>90.66</v>
      </c>
      <c r="P166" s="28"/>
      <c r="Q166" s="250">
        <v>82.3</v>
      </c>
      <c r="R166" s="251">
        <v>86.77</v>
      </c>
      <c r="S166" s="251">
        <v>75.739999999999995</v>
      </c>
      <c r="T166" s="251">
        <v>88.06</v>
      </c>
      <c r="U166" s="251">
        <v>92.26</v>
      </c>
      <c r="V166" s="252">
        <v>85.06</v>
      </c>
      <c r="W166" s="251">
        <v>74.099999999999994</v>
      </c>
      <c r="X166" s="251">
        <v>92.9</v>
      </c>
      <c r="Y166" s="251">
        <v>94.19</v>
      </c>
      <c r="Z166" s="251">
        <v>75</v>
      </c>
      <c r="AA166" s="251">
        <v>93.23</v>
      </c>
      <c r="AB166" s="251">
        <v>71.8</v>
      </c>
      <c r="AC166" s="252">
        <v>83.64</v>
      </c>
      <c r="AD166" s="251">
        <v>82.26</v>
      </c>
      <c r="AE166" s="251">
        <v>82</v>
      </c>
      <c r="AF166" s="251">
        <v>82.33</v>
      </c>
      <c r="AG166" s="251">
        <v>84.59</v>
      </c>
      <c r="AH166" s="251">
        <v>81.64</v>
      </c>
      <c r="AI166" s="252">
        <v>82.57</v>
      </c>
      <c r="AJ166" s="251">
        <v>92.58</v>
      </c>
      <c r="AK166" s="251">
        <v>91.61</v>
      </c>
      <c r="AL166" s="251">
        <v>85.81</v>
      </c>
      <c r="AM166" s="251">
        <v>89.68</v>
      </c>
      <c r="AN166" s="251">
        <v>83.87</v>
      </c>
      <c r="AO166" s="252">
        <v>88.71</v>
      </c>
      <c r="AP166" s="251">
        <v>89.18</v>
      </c>
      <c r="AQ166" s="251">
        <v>94.19</v>
      </c>
      <c r="AR166" s="251">
        <v>91.94</v>
      </c>
      <c r="AS166" s="251">
        <v>55.08</v>
      </c>
      <c r="AT166" s="252">
        <v>82.68</v>
      </c>
      <c r="AU166" s="251">
        <v>87.42</v>
      </c>
      <c r="AV166" s="251">
        <v>87.74</v>
      </c>
      <c r="AW166" s="251">
        <v>86.89</v>
      </c>
      <c r="AX166" s="251">
        <v>78.709999999999994</v>
      </c>
      <c r="AY166" s="251">
        <v>74.239999999999995</v>
      </c>
      <c r="AZ166" s="252">
        <v>83.07</v>
      </c>
      <c r="BA166" s="251">
        <v>91.61</v>
      </c>
      <c r="BB166" s="251">
        <v>87.21</v>
      </c>
      <c r="BC166" s="251">
        <v>87.1</v>
      </c>
      <c r="BD166" s="251">
        <v>90.97</v>
      </c>
      <c r="BE166" s="251">
        <v>92.9</v>
      </c>
      <c r="BF166" s="252">
        <v>89.97</v>
      </c>
      <c r="BG166" s="251">
        <v>94.52</v>
      </c>
      <c r="BH166" s="251">
        <v>91.29</v>
      </c>
      <c r="BI166" s="251">
        <v>91.29</v>
      </c>
      <c r="BJ166" s="251">
        <v>88.52</v>
      </c>
      <c r="BK166" s="251">
        <v>94.84</v>
      </c>
      <c r="BL166" s="252">
        <v>92.1</v>
      </c>
      <c r="BM166" s="251">
        <v>92.9</v>
      </c>
      <c r="BN166" s="251">
        <v>87.1</v>
      </c>
      <c r="BO166" s="251">
        <v>91.29</v>
      </c>
      <c r="BP166" s="251">
        <v>90.65</v>
      </c>
      <c r="BQ166" s="251">
        <v>86.89</v>
      </c>
      <c r="BR166" s="252">
        <v>89.77</v>
      </c>
      <c r="BS166" s="251">
        <v>90</v>
      </c>
      <c r="BT166" s="251">
        <v>87.54</v>
      </c>
      <c r="BU166" s="251">
        <v>88.85</v>
      </c>
      <c r="BV166" s="251">
        <v>86.23</v>
      </c>
      <c r="BW166" s="251">
        <v>90.32</v>
      </c>
      <c r="BX166" s="252">
        <v>88.6</v>
      </c>
      <c r="BY166" s="251">
        <v>90.32</v>
      </c>
      <c r="BZ166" s="251">
        <v>90.32</v>
      </c>
      <c r="CA166" s="251">
        <v>86.23</v>
      </c>
      <c r="CB166" s="251">
        <v>82.33</v>
      </c>
      <c r="CC166" s="251">
        <v>87.1</v>
      </c>
      <c r="CD166" s="252">
        <v>87.3</v>
      </c>
      <c r="CE166" s="251">
        <v>88.71</v>
      </c>
      <c r="CF166" s="251">
        <v>89.68</v>
      </c>
      <c r="CG166" s="251">
        <v>90.97</v>
      </c>
      <c r="CH166" s="251">
        <v>88.71</v>
      </c>
      <c r="CI166" s="251">
        <v>91.94</v>
      </c>
      <c r="CJ166" s="252">
        <v>90</v>
      </c>
      <c r="CK166" s="251">
        <v>85.48</v>
      </c>
      <c r="CL166" s="251">
        <v>89.68</v>
      </c>
      <c r="CM166" s="251">
        <v>95.16</v>
      </c>
      <c r="CN166" s="251">
        <v>83.55</v>
      </c>
      <c r="CO166" s="251">
        <v>87.1</v>
      </c>
      <c r="CP166" s="252">
        <v>88.19</v>
      </c>
      <c r="CQ166" s="251">
        <v>91</v>
      </c>
      <c r="CR166" s="251">
        <v>81.94</v>
      </c>
      <c r="CS166" s="251">
        <v>91.61</v>
      </c>
      <c r="CT166" s="251">
        <v>89.35</v>
      </c>
      <c r="CU166" s="251">
        <v>92.26</v>
      </c>
      <c r="CV166" s="252">
        <v>89.22</v>
      </c>
      <c r="CW166" s="251">
        <v>81.94</v>
      </c>
      <c r="CX166" s="251">
        <v>79.349999999999994</v>
      </c>
      <c r="CY166" s="251">
        <v>85.9</v>
      </c>
      <c r="CZ166" s="251">
        <v>82.95</v>
      </c>
      <c r="DA166" s="251">
        <v>87.21</v>
      </c>
      <c r="DB166" s="252">
        <v>83.45</v>
      </c>
      <c r="DC166" s="251"/>
      <c r="DD166" s="251"/>
      <c r="DE166" s="251"/>
      <c r="DF166" s="251"/>
      <c r="DG166" s="251"/>
      <c r="DH166" s="252"/>
      <c r="DI166" s="251">
        <v>87.87</v>
      </c>
      <c r="DJ166" s="251">
        <v>88.71</v>
      </c>
      <c r="DK166" s="251">
        <v>87.42</v>
      </c>
      <c r="DL166" s="251">
        <v>94.19</v>
      </c>
      <c r="DM166" s="251">
        <v>93.87</v>
      </c>
      <c r="DN166" s="252">
        <v>90.42</v>
      </c>
      <c r="DO166" s="251">
        <v>90.32</v>
      </c>
      <c r="DP166" s="251">
        <v>90</v>
      </c>
      <c r="DQ166" s="251">
        <v>92.58</v>
      </c>
      <c r="DR166" s="251">
        <v>92.26</v>
      </c>
      <c r="DS166" s="251">
        <v>91.61</v>
      </c>
      <c r="DT166" s="256">
        <v>91.35</v>
      </c>
      <c r="DU166" s="251">
        <v>93.11</v>
      </c>
      <c r="DV166" s="251">
        <v>93.23</v>
      </c>
      <c r="DW166" s="251">
        <v>93.23</v>
      </c>
      <c r="DX166" s="251">
        <v>94.75</v>
      </c>
      <c r="DY166" s="251">
        <v>89.68</v>
      </c>
      <c r="DZ166" s="256">
        <v>92.79</v>
      </c>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3"/>
    </row>
    <row r="167" spans="1:151" s="43" customFormat="1" ht="24.75" hidden="1" customHeight="1" x14ac:dyDescent="0.2">
      <c r="A167" s="95">
        <v>151</v>
      </c>
      <c r="B167" s="96">
        <v>13</v>
      </c>
      <c r="C167" s="97" t="s">
        <v>575</v>
      </c>
      <c r="D167" s="98" t="s">
        <v>246</v>
      </c>
      <c r="E167" s="99" t="s">
        <v>247</v>
      </c>
      <c r="F167" s="235">
        <v>76.709999999999994</v>
      </c>
      <c r="G167" s="244">
        <v>77.75</v>
      </c>
      <c r="H167" s="245">
        <v>81.09</v>
      </c>
      <c r="I167" s="244">
        <v>80.319999999999993</v>
      </c>
      <c r="J167" s="245">
        <v>71.81</v>
      </c>
      <c r="K167" s="244">
        <v>81.94</v>
      </c>
      <c r="L167" s="245">
        <v>74.8</v>
      </c>
      <c r="M167" s="244">
        <v>70.55</v>
      </c>
      <c r="N167" s="245">
        <v>72.67</v>
      </c>
      <c r="O167" s="246">
        <v>79.430000000000007</v>
      </c>
      <c r="P167" s="28"/>
      <c r="Q167" s="250">
        <v>77.599999999999994</v>
      </c>
      <c r="R167" s="251">
        <v>72</v>
      </c>
      <c r="S167" s="251">
        <v>72</v>
      </c>
      <c r="T167" s="251">
        <v>75.599999999999994</v>
      </c>
      <c r="U167" s="251">
        <v>82.04</v>
      </c>
      <c r="V167" s="252">
        <v>75.819999999999993</v>
      </c>
      <c r="W167" s="251">
        <v>50.8</v>
      </c>
      <c r="X167" s="251">
        <v>79.59</v>
      </c>
      <c r="Y167" s="251">
        <v>85.71</v>
      </c>
      <c r="Z167" s="251">
        <v>69.2</v>
      </c>
      <c r="AA167" s="251">
        <v>88.8</v>
      </c>
      <c r="AB167" s="251">
        <v>50</v>
      </c>
      <c r="AC167" s="252">
        <v>70.739999999999995</v>
      </c>
      <c r="AD167" s="251">
        <v>72.400000000000006</v>
      </c>
      <c r="AE167" s="251">
        <v>70.2</v>
      </c>
      <c r="AF167" s="251">
        <v>72.400000000000006</v>
      </c>
      <c r="AG167" s="251">
        <v>76</v>
      </c>
      <c r="AH167" s="251">
        <v>71.2</v>
      </c>
      <c r="AI167" s="252">
        <v>72.45</v>
      </c>
      <c r="AJ167" s="251">
        <v>82.04</v>
      </c>
      <c r="AK167" s="251">
        <v>74.69</v>
      </c>
      <c r="AL167" s="251">
        <v>74.69</v>
      </c>
      <c r="AM167" s="251">
        <v>80</v>
      </c>
      <c r="AN167" s="251">
        <v>77.08</v>
      </c>
      <c r="AO167" s="252">
        <v>77.7</v>
      </c>
      <c r="AP167" s="251">
        <v>88.8</v>
      </c>
      <c r="AQ167" s="251">
        <v>92.8</v>
      </c>
      <c r="AR167" s="251">
        <v>80.8</v>
      </c>
      <c r="AS167" s="251">
        <v>36</v>
      </c>
      <c r="AT167" s="252">
        <v>75.59</v>
      </c>
      <c r="AU167" s="251">
        <v>76.73</v>
      </c>
      <c r="AV167" s="251">
        <v>73.75</v>
      </c>
      <c r="AW167" s="251">
        <v>70.2</v>
      </c>
      <c r="AX167" s="251">
        <v>64.900000000000006</v>
      </c>
      <c r="AY167" s="251">
        <v>57.55</v>
      </c>
      <c r="AZ167" s="252">
        <v>68.61</v>
      </c>
      <c r="BA167" s="251">
        <v>76.73</v>
      </c>
      <c r="BB167" s="251">
        <v>65.2</v>
      </c>
      <c r="BC167" s="251">
        <v>66.94</v>
      </c>
      <c r="BD167" s="251">
        <v>78</v>
      </c>
      <c r="BE167" s="251">
        <v>87.2</v>
      </c>
      <c r="BF167" s="252">
        <v>74.84</v>
      </c>
      <c r="BG167" s="251">
        <v>84.4</v>
      </c>
      <c r="BH167" s="251">
        <v>85.31</v>
      </c>
      <c r="BI167" s="251">
        <v>80.8</v>
      </c>
      <c r="BJ167" s="251">
        <v>72.650000000000006</v>
      </c>
      <c r="BK167" s="251">
        <v>86.67</v>
      </c>
      <c r="BL167" s="252">
        <v>81.95</v>
      </c>
      <c r="BM167" s="251">
        <v>91.2</v>
      </c>
      <c r="BN167" s="251">
        <v>86.4</v>
      </c>
      <c r="BO167" s="251">
        <v>82.4</v>
      </c>
      <c r="BP167" s="251">
        <v>80.400000000000006</v>
      </c>
      <c r="BQ167" s="251">
        <v>86.8</v>
      </c>
      <c r="BR167" s="252">
        <v>85.44</v>
      </c>
      <c r="BS167" s="251">
        <v>76.67</v>
      </c>
      <c r="BT167" s="251">
        <v>78.78</v>
      </c>
      <c r="BU167" s="251">
        <v>85.31</v>
      </c>
      <c r="BV167" s="251">
        <v>71.430000000000007</v>
      </c>
      <c r="BW167" s="251">
        <v>79.59</v>
      </c>
      <c r="BX167" s="252">
        <v>78.36</v>
      </c>
      <c r="BY167" s="251">
        <v>79.59</v>
      </c>
      <c r="BZ167" s="251">
        <v>73.33</v>
      </c>
      <c r="CA167" s="251">
        <v>72.08</v>
      </c>
      <c r="CB167" s="251">
        <v>62.13</v>
      </c>
      <c r="CC167" s="251">
        <v>67.08</v>
      </c>
      <c r="CD167" s="252">
        <v>70.92</v>
      </c>
      <c r="CE167" s="251">
        <v>75.83</v>
      </c>
      <c r="CF167" s="251">
        <v>76</v>
      </c>
      <c r="CG167" s="251">
        <v>76.25</v>
      </c>
      <c r="CH167" s="251">
        <v>78</v>
      </c>
      <c r="CI167" s="251">
        <v>82.86</v>
      </c>
      <c r="CJ167" s="252">
        <v>77.8</v>
      </c>
      <c r="CK167" s="251">
        <v>75.2</v>
      </c>
      <c r="CL167" s="251">
        <v>75.2</v>
      </c>
      <c r="CM167" s="251">
        <v>86.8</v>
      </c>
      <c r="CN167" s="251">
        <v>67.760000000000005</v>
      </c>
      <c r="CO167" s="251">
        <v>75.2</v>
      </c>
      <c r="CP167" s="252">
        <v>76.06</v>
      </c>
      <c r="CQ167" s="251">
        <v>80.8</v>
      </c>
      <c r="CR167" s="251">
        <v>72.400000000000006</v>
      </c>
      <c r="CS167" s="251">
        <v>78.8</v>
      </c>
      <c r="CT167" s="251">
        <v>71.67</v>
      </c>
      <c r="CU167" s="251">
        <v>80.8</v>
      </c>
      <c r="CV167" s="252">
        <v>76.94</v>
      </c>
      <c r="CW167" s="251">
        <v>65.42</v>
      </c>
      <c r="CX167" s="251">
        <v>64.900000000000006</v>
      </c>
      <c r="CY167" s="251">
        <v>72.400000000000006</v>
      </c>
      <c r="CZ167" s="251">
        <v>60.41</v>
      </c>
      <c r="DA167" s="251">
        <v>74.17</v>
      </c>
      <c r="DB167" s="252">
        <v>67.459999999999994</v>
      </c>
      <c r="DC167" s="251"/>
      <c r="DD167" s="251"/>
      <c r="DE167" s="251"/>
      <c r="DF167" s="251"/>
      <c r="DG167" s="251"/>
      <c r="DH167" s="252"/>
      <c r="DI167" s="251">
        <v>73.47</v>
      </c>
      <c r="DJ167" s="251">
        <v>75.2</v>
      </c>
      <c r="DK167" s="251">
        <v>78</v>
      </c>
      <c r="DL167" s="251">
        <v>79.2</v>
      </c>
      <c r="DM167" s="251">
        <v>86.94</v>
      </c>
      <c r="DN167" s="252">
        <v>78.55</v>
      </c>
      <c r="DO167" s="251">
        <v>87.76</v>
      </c>
      <c r="DP167" s="251">
        <v>89.2</v>
      </c>
      <c r="DQ167" s="251">
        <v>89.6</v>
      </c>
      <c r="DR167" s="251">
        <v>88</v>
      </c>
      <c r="DS167" s="251">
        <v>82</v>
      </c>
      <c r="DT167" s="256">
        <v>87.31</v>
      </c>
      <c r="DU167" s="251">
        <v>85.6</v>
      </c>
      <c r="DV167" s="251">
        <v>88.57</v>
      </c>
      <c r="DW167" s="251">
        <v>90.2</v>
      </c>
      <c r="DX167" s="251">
        <v>80.42</v>
      </c>
      <c r="DY167" s="251">
        <v>79.58</v>
      </c>
      <c r="DZ167" s="256">
        <v>84.92</v>
      </c>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3"/>
    </row>
    <row r="168" spans="1:151" s="43" customFormat="1" ht="24.75" hidden="1" customHeight="1" x14ac:dyDescent="0.2">
      <c r="A168" s="95">
        <v>152</v>
      </c>
      <c r="B168" s="96">
        <v>13</v>
      </c>
      <c r="C168" s="97" t="s">
        <v>575</v>
      </c>
      <c r="D168" s="98" t="s">
        <v>248</v>
      </c>
      <c r="E168" s="99" t="s">
        <v>249</v>
      </c>
      <c r="F168" s="235">
        <v>91.35</v>
      </c>
      <c r="G168" s="244">
        <v>92.58</v>
      </c>
      <c r="H168" s="245">
        <v>92.18</v>
      </c>
      <c r="I168" s="244">
        <v>93.49</v>
      </c>
      <c r="J168" s="245">
        <v>90.22</v>
      </c>
      <c r="K168" s="244">
        <v>93.54</v>
      </c>
      <c r="L168" s="245">
        <v>91.56</v>
      </c>
      <c r="M168" s="244">
        <v>89.32</v>
      </c>
      <c r="N168" s="245">
        <v>84.38</v>
      </c>
      <c r="O168" s="246">
        <v>94.86</v>
      </c>
      <c r="P168" s="28"/>
      <c r="Q168" s="250">
        <v>93.45</v>
      </c>
      <c r="R168" s="251">
        <v>93.09</v>
      </c>
      <c r="S168" s="251">
        <v>86.91</v>
      </c>
      <c r="T168" s="251">
        <v>92.36</v>
      </c>
      <c r="U168" s="251">
        <v>94.91</v>
      </c>
      <c r="V168" s="252">
        <v>92.15</v>
      </c>
      <c r="W168" s="251">
        <v>71.64</v>
      </c>
      <c r="X168" s="251">
        <v>95.27</v>
      </c>
      <c r="Y168" s="251">
        <v>93.09</v>
      </c>
      <c r="Z168" s="251">
        <v>75.930000000000007</v>
      </c>
      <c r="AA168" s="251">
        <v>97.45</v>
      </c>
      <c r="AB168" s="251">
        <v>70.180000000000007</v>
      </c>
      <c r="AC168" s="252">
        <v>83.95</v>
      </c>
      <c r="AD168" s="251">
        <v>90.18</v>
      </c>
      <c r="AE168" s="251">
        <v>89.09</v>
      </c>
      <c r="AF168" s="251">
        <v>88.36</v>
      </c>
      <c r="AG168" s="251">
        <v>91.27</v>
      </c>
      <c r="AH168" s="251">
        <v>89.82</v>
      </c>
      <c r="AI168" s="252">
        <v>89.75</v>
      </c>
      <c r="AJ168" s="251">
        <v>94.91</v>
      </c>
      <c r="AK168" s="251">
        <v>91.27</v>
      </c>
      <c r="AL168" s="251">
        <v>94.91</v>
      </c>
      <c r="AM168" s="251">
        <v>92.73</v>
      </c>
      <c r="AN168" s="251">
        <v>91.27</v>
      </c>
      <c r="AO168" s="252">
        <v>93.02</v>
      </c>
      <c r="AP168" s="251">
        <v>96</v>
      </c>
      <c r="AQ168" s="251">
        <v>98.18</v>
      </c>
      <c r="AR168" s="251">
        <v>93.82</v>
      </c>
      <c r="AS168" s="251">
        <v>51.48</v>
      </c>
      <c r="AT168" s="252">
        <v>85.02</v>
      </c>
      <c r="AU168" s="251">
        <v>92.73</v>
      </c>
      <c r="AV168" s="251">
        <v>91.64</v>
      </c>
      <c r="AW168" s="251">
        <v>90.37</v>
      </c>
      <c r="AX168" s="251">
        <v>88.15</v>
      </c>
      <c r="AY168" s="251">
        <v>81.48</v>
      </c>
      <c r="AZ168" s="252">
        <v>88.9</v>
      </c>
      <c r="BA168" s="251">
        <v>89.45</v>
      </c>
      <c r="BB168" s="251">
        <v>86.91</v>
      </c>
      <c r="BC168" s="251">
        <v>84.73</v>
      </c>
      <c r="BD168" s="251">
        <v>91.27</v>
      </c>
      <c r="BE168" s="251">
        <v>96</v>
      </c>
      <c r="BF168" s="252">
        <v>89.67</v>
      </c>
      <c r="BG168" s="251">
        <v>96.36</v>
      </c>
      <c r="BH168" s="251">
        <v>97.45</v>
      </c>
      <c r="BI168" s="251">
        <v>96.3</v>
      </c>
      <c r="BJ168" s="251">
        <v>94.55</v>
      </c>
      <c r="BK168" s="251">
        <v>98.91</v>
      </c>
      <c r="BL168" s="252">
        <v>96.72</v>
      </c>
      <c r="BM168" s="251">
        <v>95.27</v>
      </c>
      <c r="BN168" s="251">
        <v>93.82</v>
      </c>
      <c r="BO168" s="251">
        <v>95.19</v>
      </c>
      <c r="BP168" s="251">
        <v>93.82</v>
      </c>
      <c r="BQ168" s="251">
        <v>93.45</v>
      </c>
      <c r="BR168" s="252">
        <v>94.31</v>
      </c>
      <c r="BS168" s="251">
        <v>91.27</v>
      </c>
      <c r="BT168" s="251">
        <v>92.73</v>
      </c>
      <c r="BU168" s="251">
        <v>93.09</v>
      </c>
      <c r="BV168" s="251">
        <v>92.59</v>
      </c>
      <c r="BW168" s="251">
        <v>94.18</v>
      </c>
      <c r="BX168" s="252">
        <v>92.77</v>
      </c>
      <c r="BY168" s="251">
        <v>91.64</v>
      </c>
      <c r="BZ168" s="251">
        <v>92</v>
      </c>
      <c r="CA168" s="251">
        <v>90.18</v>
      </c>
      <c r="CB168" s="251">
        <v>88</v>
      </c>
      <c r="CC168" s="251">
        <v>89.82</v>
      </c>
      <c r="CD168" s="252">
        <v>90.33</v>
      </c>
      <c r="CE168" s="251">
        <v>93.45</v>
      </c>
      <c r="CF168" s="251">
        <v>92.73</v>
      </c>
      <c r="CG168" s="251">
        <v>90.18</v>
      </c>
      <c r="CH168" s="251">
        <v>92.73</v>
      </c>
      <c r="CI168" s="251">
        <v>91.64</v>
      </c>
      <c r="CJ168" s="252">
        <v>92.15</v>
      </c>
      <c r="CK168" s="251">
        <v>93.09</v>
      </c>
      <c r="CL168" s="251">
        <v>93.45</v>
      </c>
      <c r="CM168" s="251">
        <v>97.09</v>
      </c>
      <c r="CN168" s="251">
        <v>87.64</v>
      </c>
      <c r="CO168" s="251">
        <v>90.91</v>
      </c>
      <c r="CP168" s="252">
        <v>92.44</v>
      </c>
      <c r="CQ168" s="251">
        <v>94.91</v>
      </c>
      <c r="CR168" s="251">
        <v>85.82</v>
      </c>
      <c r="CS168" s="251">
        <v>95.64</v>
      </c>
      <c r="CT168" s="251">
        <v>93.45</v>
      </c>
      <c r="CU168" s="251">
        <v>95.27</v>
      </c>
      <c r="CV168" s="252">
        <v>93.02</v>
      </c>
      <c r="CW168" s="251">
        <v>86.18</v>
      </c>
      <c r="CX168" s="251">
        <v>86.55</v>
      </c>
      <c r="CY168" s="251">
        <v>89.45</v>
      </c>
      <c r="CZ168" s="251">
        <v>85.82</v>
      </c>
      <c r="DA168" s="251">
        <v>92</v>
      </c>
      <c r="DB168" s="252">
        <v>88</v>
      </c>
      <c r="DC168" s="251"/>
      <c r="DD168" s="251"/>
      <c r="DE168" s="251"/>
      <c r="DF168" s="251"/>
      <c r="DG168" s="251"/>
      <c r="DH168" s="252"/>
      <c r="DI168" s="251">
        <v>90.91</v>
      </c>
      <c r="DJ168" s="251">
        <v>92.73</v>
      </c>
      <c r="DK168" s="251">
        <v>91.64</v>
      </c>
      <c r="DL168" s="251">
        <v>94.55</v>
      </c>
      <c r="DM168" s="251">
        <v>94.18</v>
      </c>
      <c r="DN168" s="252">
        <v>92.8</v>
      </c>
      <c r="DO168" s="251">
        <v>95.27</v>
      </c>
      <c r="DP168" s="251">
        <v>94.55</v>
      </c>
      <c r="DQ168" s="251">
        <v>95.27</v>
      </c>
      <c r="DR168" s="251">
        <v>95.27</v>
      </c>
      <c r="DS168" s="251">
        <v>93.09</v>
      </c>
      <c r="DT168" s="256">
        <v>94.69</v>
      </c>
      <c r="DU168" s="251">
        <v>93.82</v>
      </c>
      <c r="DV168" s="251">
        <v>95.64</v>
      </c>
      <c r="DW168" s="251">
        <v>97.45</v>
      </c>
      <c r="DX168" s="251">
        <v>94.18</v>
      </c>
      <c r="DY168" s="251">
        <v>93.09</v>
      </c>
      <c r="DZ168" s="256">
        <v>94.84</v>
      </c>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3"/>
    </row>
    <row r="169" spans="1:151" s="43" customFormat="1" ht="24.75" hidden="1" customHeight="1" x14ac:dyDescent="0.2">
      <c r="A169" s="95">
        <v>153</v>
      </c>
      <c r="B169" s="96">
        <v>13</v>
      </c>
      <c r="C169" s="97" t="s">
        <v>575</v>
      </c>
      <c r="D169" s="98" t="s">
        <v>250</v>
      </c>
      <c r="E169" s="99" t="s">
        <v>251</v>
      </c>
      <c r="F169" s="235">
        <v>91.73</v>
      </c>
      <c r="G169" s="244">
        <v>92.94</v>
      </c>
      <c r="H169" s="245">
        <v>92.74</v>
      </c>
      <c r="I169" s="244">
        <v>90.74</v>
      </c>
      <c r="J169" s="245">
        <v>92.77</v>
      </c>
      <c r="K169" s="244">
        <v>92.88</v>
      </c>
      <c r="L169" s="245">
        <v>91.4</v>
      </c>
      <c r="M169" s="244">
        <v>90.76</v>
      </c>
      <c r="N169" s="245">
        <v>89.19</v>
      </c>
      <c r="O169" s="246">
        <v>92.13</v>
      </c>
      <c r="P169" s="28"/>
      <c r="Q169" s="250">
        <v>83.91</v>
      </c>
      <c r="R169" s="251">
        <v>86.96</v>
      </c>
      <c r="S169" s="251">
        <v>76.09</v>
      </c>
      <c r="T169" s="251">
        <v>93.91</v>
      </c>
      <c r="U169" s="251">
        <v>93.48</v>
      </c>
      <c r="V169" s="252">
        <v>86.87</v>
      </c>
      <c r="W169" s="251">
        <v>86.09</v>
      </c>
      <c r="X169" s="251">
        <v>93.91</v>
      </c>
      <c r="Y169" s="251">
        <v>91.74</v>
      </c>
      <c r="Z169" s="251">
        <v>83.56</v>
      </c>
      <c r="AA169" s="251">
        <v>94.78</v>
      </c>
      <c r="AB169" s="251">
        <v>85.65</v>
      </c>
      <c r="AC169" s="252">
        <v>89.31</v>
      </c>
      <c r="AD169" s="251">
        <v>92.17</v>
      </c>
      <c r="AE169" s="251">
        <v>91.3</v>
      </c>
      <c r="AF169" s="251">
        <v>90.43</v>
      </c>
      <c r="AG169" s="251">
        <v>91.74</v>
      </c>
      <c r="AH169" s="251">
        <v>90.43</v>
      </c>
      <c r="AI169" s="252">
        <v>91.22</v>
      </c>
      <c r="AJ169" s="251">
        <v>94.78</v>
      </c>
      <c r="AK169" s="251">
        <v>94.35</v>
      </c>
      <c r="AL169" s="251">
        <v>95.65</v>
      </c>
      <c r="AM169" s="251">
        <v>94.35</v>
      </c>
      <c r="AN169" s="251">
        <v>90.67</v>
      </c>
      <c r="AO169" s="252">
        <v>93.97</v>
      </c>
      <c r="AP169" s="251">
        <v>94.35</v>
      </c>
      <c r="AQ169" s="251">
        <v>96.52</v>
      </c>
      <c r="AR169" s="251">
        <v>95.65</v>
      </c>
      <c r="AS169" s="251">
        <v>69.569999999999993</v>
      </c>
      <c r="AT169" s="252">
        <v>89.02</v>
      </c>
      <c r="AU169" s="251">
        <v>92.17</v>
      </c>
      <c r="AV169" s="251">
        <v>93.04</v>
      </c>
      <c r="AW169" s="251">
        <v>90</v>
      </c>
      <c r="AX169" s="251">
        <v>90.43</v>
      </c>
      <c r="AY169" s="251">
        <v>85.78</v>
      </c>
      <c r="AZ169" s="252">
        <v>90.31</v>
      </c>
      <c r="BA169" s="251">
        <v>88.44</v>
      </c>
      <c r="BB169" s="251">
        <v>88</v>
      </c>
      <c r="BC169" s="251">
        <v>88</v>
      </c>
      <c r="BD169" s="251">
        <v>93.48</v>
      </c>
      <c r="BE169" s="251">
        <v>96.09</v>
      </c>
      <c r="BF169" s="252">
        <v>90.84</v>
      </c>
      <c r="BG169" s="251">
        <v>94.78</v>
      </c>
      <c r="BH169" s="251">
        <v>93.91</v>
      </c>
      <c r="BI169" s="251">
        <v>92.61</v>
      </c>
      <c r="BJ169" s="251">
        <v>90.87</v>
      </c>
      <c r="BK169" s="251">
        <v>93.48</v>
      </c>
      <c r="BL169" s="252">
        <v>93.13</v>
      </c>
      <c r="BM169" s="251">
        <v>96.96</v>
      </c>
      <c r="BN169" s="251">
        <v>90.87</v>
      </c>
      <c r="BO169" s="251">
        <v>93.48</v>
      </c>
      <c r="BP169" s="251">
        <v>95.56</v>
      </c>
      <c r="BQ169" s="251">
        <v>93.78</v>
      </c>
      <c r="BR169" s="252">
        <v>94.12</v>
      </c>
      <c r="BS169" s="251">
        <v>92</v>
      </c>
      <c r="BT169" s="251">
        <v>93.04</v>
      </c>
      <c r="BU169" s="251">
        <v>93.33</v>
      </c>
      <c r="BV169" s="251">
        <v>89.78</v>
      </c>
      <c r="BW169" s="251">
        <v>90</v>
      </c>
      <c r="BX169" s="252">
        <v>91.63</v>
      </c>
      <c r="BY169" s="251">
        <v>91.3</v>
      </c>
      <c r="BZ169" s="251">
        <v>90.87</v>
      </c>
      <c r="CA169" s="251">
        <v>88.7</v>
      </c>
      <c r="CB169" s="251">
        <v>88.89</v>
      </c>
      <c r="CC169" s="251">
        <v>91.56</v>
      </c>
      <c r="CD169" s="252">
        <v>90.26</v>
      </c>
      <c r="CE169" s="251">
        <v>94.35</v>
      </c>
      <c r="CF169" s="251">
        <v>90.87</v>
      </c>
      <c r="CG169" s="251">
        <v>91.3</v>
      </c>
      <c r="CH169" s="251">
        <v>88.7</v>
      </c>
      <c r="CI169" s="251">
        <v>94.35</v>
      </c>
      <c r="CJ169" s="252">
        <v>91.91</v>
      </c>
      <c r="CK169" s="251">
        <v>93.91</v>
      </c>
      <c r="CL169" s="251">
        <v>92.61</v>
      </c>
      <c r="CM169" s="251">
        <v>96.52</v>
      </c>
      <c r="CN169" s="251">
        <v>93.91</v>
      </c>
      <c r="CO169" s="251">
        <v>92.17</v>
      </c>
      <c r="CP169" s="252">
        <v>93.83</v>
      </c>
      <c r="CQ169" s="251">
        <v>92.17</v>
      </c>
      <c r="CR169" s="251">
        <v>90</v>
      </c>
      <c r="CS169" s="251">
        <v>91.3</v>
      </c>
      <c r="CT169" s="251">
        <v>88.26</v>
      </c>
      <c r="CU169" s="251">
        <v>93.91</v>
      </c>
      <c r="CV169" s="252">
        <v>91.13</v>
      </c>
      <c r="CW169" s="251">
        <v>92.61</v>
      </c>
      <c r="CX169" s="251">
        <v>89.57</v>
      </c>
      <c r="CY169" s="251">
        <v>90.43</v>
      </c>
      <c r="CZ169" s="251">
        <v>91.56</v>
      </c>
      <c r="DA169" s="251">
        <v>94.35</v>
      </c>
      <c r="DB169" s="252">
        <v>91.7</v>
      </c>
      <c r="DC169" s="251"/>
      <c r="DD169" s="251"/>
      <c r="DE169" s="251"/>
      <c r="DF169" s="251"/>
      <c r="DG169" s="251"/>
      <c r="DH169" s="252"/>
      <c r="DI169" s="251">
        <v>90.87</v>
      </c>
      <c r="DJ169" s="251">
        <v>90.87</v>
      </c>
      <c r="DK169" s="251">
        <v>91.74</v>
      </c>
      <c r="DL169" s="251">
        <v>94.35</v>
      </c>
      <c r="DM169" s="251">
        <v>94.78</v>
      </c>
      <c r="DN169" s="252">
        <v>92.52</v>
      </c>
      <c r="DO169" s="251">
        <v>94.35</v>
      </c>
      <c r="DP169" s="251">
        <v>93.04</v>
      </c>
      <c r="DQ169" s="251">
        <v>95.22</v>
      </c>
      <c r="DR169" s="251">
        <v>95.22</v>
      </c>
      <c r="DS169" s="251">
        <v>95.22</v>
      </c>
      <c r="DT169" s="256">
        <v>94.61</v>
      </c>
      <c r="DU169" s="251">
        <v>94.78</v>
      </c>
      <c r="DV169" s="251">
        <v>95.65</v>
      </c>
      <c r="DW169" s="251">
        <v>96.96</v>
      </c>
      <c r="DX169" s="251">
        <v>93.48</v>
      </c>
      <c r="DY169" s="251">
        <v>92.17</v>
      </c>
      <c r="DZ169" s="256">
        <v>94.61</v>
      </c>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3"/>
    </row>
    <row r="170" spans="1:151" s="43" customFormat="1" ht="24.75" hidden="1" customHeight="1" x14ac:dyDescent="0.2">
      <c r="A170" s="95">
        <v>154</v>
      </c>
      <c r="B170" s="96">
        <v>13</v>
      </c>
      <c r="C170" s="97" t="s">
        <v>575</v>
      </c>
      <c r="D170" s="98" t="s">
        <v>252</v>
      </c>
      <c r="E170" s="99" t="s">
        <v>253</v>
      </c>
      <c r="F170" s="235">
        <v>89.35</v>
      </c>
      <c r="G170" s="244">
        <v>88.98</v>
      </c>
      <c r="H170" s="245">
        <v>90.92</v>
      </c>
      <c r="I170" s="244">
        <v>90.11</v>
      </c>
      <c r="J170" s="245">
        <v>88.39</v>
      </c>
      <c r="K170" s="244">
        <v>90.8</v>
      </c>
      <c r="L170" s="245">
        <v>90.56</v>
      </c>
      <c r="M170" s="244">
        <v>85.85</v>
      </c>
      <c r="N170" s="245">
        <v>88.21</v>
      </c>
      <c r="O170" s="246">
        <v>90.35</v>
      </c>
      <c r="P170" s="28"/>
      <c r="Q170" s="250">
        <v>89</v>
      </c>
      <c r="R170" s="251">
        <v>90.25</v>
      </c>
      <c r="S170" s="251">
        <v>82.25</v>
      </c>
      <c r="T170" s="251">
        <v>89.87</v>
      </c>
      <c r="U170" s="251">
        <v>90.75</v>
      </c>
      <c r="V170" s="252">
        <v>88.42</v>
      </c>
      <c r="W170" s="251">
        <v>85.25</v>
      </c>
      <c r="X170" s="251">
        <v>93.75</v>
      </c>
      <c r="Y170" s="251">
        <v>93.5</v>
      </c>
      <c r="Z170" s="251">
        <v>80.760000000000005</v>
      </c>
      <c r="AA170" s="251">
        <v>94.75</v>
      </c>
      <c r="AB170" s="251">
        <v>81.5</v>
      </c>
      <c r="AC170" s="252">
        <v>88.27</v>
      </c>
      <c r="AD170" s="251">
        <v>87.75</v>
      </c>
      <c r="AE170" s="251">
        <v>84.05</v>
      </c>
      <c r="AF170" s="251">
        <v>86.84</v>
      </c>
      <c r="AG170" s="251">
        <v>87.34</v>
      </c>
      <c r="AH170" s="251">
        <v>82.75</v>
      </c>
      <c r="AI170" s="252">
        <v>85.74</v>
      </c>
      <c r="AJ170" s="251">
        <v>91.5</v>
      </c>
      <c r="AK170" s="251">
        <v>86</v>
      </c>
      <c r="AL170" s="251">
        <v>88.5</v>
      </c>
      <c r="AM170" s="251">
        <v>90</v>
      </c>
      <c r="AN170" s="251">
        <v>87.5</v>
      </c>
      <c r="AO170" s="252">
        <v>88.7</v>
      </c>
      <c r="AP170" s="251">
        <v>95</v>
      </c>
      <c r="AQ170" s="251">
        <v>95.25</v>
      </c>
      <c r="AR170" s="251">
        <v>94</v>
      </c>
      <c r="AS170" s="251">
        <v>67.69</v>
      </c>
      <c r="AT170" s="252">
        <v>88.11</v>
      </c>
      <c r="AU170" s="251">
        <v>90.5</v>
      </c>
      <c r="AV170" s="251">
        <v>87.25</v>
      </c>
      <c r="AW170" s="251">
        <v>89.11</v>
      </c>
      <c r="AX170" s="251">
        <v>81.75</v>
      </c>
      <c r="AY170" s="251">
        <v>81.040000000000006</v>
      </c>
      <c r="AZ170" s="252">
        <v>85.96</v>
      </c>
      <c r="BA170" s="251">
        <v>87.95</v>
      </c>
      <c r="BB170" s="251">
        <v>84</v>
      </c>
      <c r="BC170" s="251">
        <v>86.75</v>
      </c>
      <c r="BD170" s="251">
        <v>92</v>
      </c>
      <c r="BE170" s="251">
        <v>94</v>
      </c>
      <c r="BF170" s="252">
        <v>88.94</v>
      </c>
      <c r="BG170" s="251">
        <v>92.5</v>
      </c>
      <c r="BH170" s="251">
        <v>92.75</v>
      </c>
      <c r="BI170" s="251">
        <v>90.89</v>
      </c>
      <c r="BJ170" s="251">
        <v>88</v>
      </c>
      <c r="BK170" s="251">
        <v>95.25</v>
      </c>
      <c r="BL170" s="252">
        <v>91.88</v>
      </c>
      <c r="BM170" s="251">
        <v>93.75</v>
      </c>
      <c r="BN170" s="251">
        <v>91.25</v>
      </c>
      <c r="BO170" s="251">
        <v>93.5</v>
      </c>
      <c r="BP170" s="251">
        <v>92.25</v>
      </c>
      <c r="BQ170" s="251">
        <v>90.75</v>
      </c>
      <c r="BR170" s="252">
        <v>92.3</v>
      </c>
      <c r="BS170" s="251">
        <v>89.25</v>
      </c>
      <c r="BT170" s="251">
        <v>89.5</v>
      </c>
      <c r="BU170" s="251">
        <v>90.5</v>
      </c>
      <c r="BV170" s="251">
        <v>87.25</v>
      </c>
      <c r="BW170" s="251">
        <v>90</v>
      </c>
      <c r="BX170" s="252">
        <v>89.3</v>
      </c>
      <c r="BY170" s="251">
        <v>94</v>
      </c>
      <c r="BZ170" s="251">
        <v>90.5</v>
      </c>
      <c r="CA170" s="251">
        <v>89.5</v>
      </c>
      <c r="CB170" s="251">
        <v>85.75</v>
      </c>
      <c r="CC170" s="251">
        <v>87.5</v>
      </c>
      <c r="CD170" s="252">
        <v>89.45</v>
      </c>
      <c r="CE170" s="251">
        <v>89.75</v>
      </c>
      <c r="CF170" s="251">
        <v>88</v>
      </c>
      <c r="CG170" s="251">
        <v>88.5</v>
      </c>
      <c r="CH170" s="251">
        <v>89.25</v>
      </c>
      <c r="CI170" s="251">
        <v>90.75</v>
      </c>
      <c r="CJ170" s="252">
        <v>89.25</v>
      </c>
      <c r="CK170" s="251">
        <v>88.75</v>
      </c>
      <c r="CL170" s="251">
        <v>91.25</v>
      </c>
      <c r="CM170" s="251">
        <v>95.75</v>
      </c>
      <c r="CN170" s="251">
        <v>87.5</v>
      </c>
      <c r="CO170" s="251">
        <v>90.5</v>
      </c>
      <c r="CP170" s="252">
        <v>90.75</v>
      </c>
      <c r="CQ170" s="251">
        <v>90.89</v>
      </c>
      <c r="CR170" s="251">
        <v>83.25</v>
      </c>
      <c r="CS170" s="251">
        <v>89.75</v>
      </c>
      <c r="CT170" s="251">
        <v>86.75</v>
      </c>
      <c r="CU170" s="251">
        <v>93.5</v>
      </c>
      <c r="CV170" s="252">
        <v>88.82</v>
      </c>
      <c r="CW170" s="251">
        <v>84.75</v>
      </c>
      <c r="CX170" s="251">
        <v>83.25</v>
      </c>
      <c r="CY170" s="251">
        <v>88</v>
      </c>
      <c r="CZ170" s="251">
        <v>83</v>
      </c>
      <c r="DA170" s="251">
        <v>91.14</v>
      </c>
      <c r="DB170" s="252">
        <v>86.02</v>
      </c>
      <c r="DC170" s="251"/>
      <c r="DD170" s="251"/>
      <c r="DE170" s="251"/>
      <c r="DF170" s="251"/>
      <c r="DG170" s="251"/>
      <c r="DH170" s="252"/>
      <c r="DI170" s="251">
        <v>86.75</v>
      </c>
      <c r="DJ170" s="251">
        <v>90</v>
      </c>
      <c r="DK170" s="251">
        <v>91.25</v>
      </c>
      <c r="DL170" s="251">
        <v>95.25</v>
      </c>
      <c r="DM170" s="251">
        <v>95.19</v>
      </c>
      <c r="DN170" s="252">
        <v>91.68</v>
      </c>
      <c r="DO170" s="251">
        <v>93</v>
      </c>
      <c r="DP170" s="251">
        <v>90.38</v>
      </c>
      <c r="DQ170" s="251">
        <v>93.5</v>
      </c>
      <c r="DR170" s="251">
        <v>95.25</v>
      </c>
      <c r="DS170" s="251">
        <v>92.25</v>
      </c>
      <c r="DT170" s="256">
        <v>92.88</v>
      </c>
      <c r="DU170" s="251">
        <v>91.75</v>
      </c>
      <c r="DV170" s="251">
        <v>94.25</v>
      </c>
      <c r="DW170" s="251">
        <v>93.75</v>
      </c>
      <c r="DX170" s="251">
        <v>92.5</v>
      </c>
      <c r="DY170" s="251">
        <v>86.75</v>
      </c>
      <c r="DZ170" s="256">
        <v>91.8</v>
      </c>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3"/>
    </row>
    <row r="171" spans="1:151" s="43" customFormat="1" ht="24.75" hidden="1" customHeight="1" x14ac:dyDescent="0.2">
      <c r="A171" s="95">
        <v>155</v>
      </c>
      <c r="B171" s="96">
        <v>13</v>
      </c>
      <c r="C171" s="97" t="s">
        <v>575</v>
      </c>
      <c r="D171" s="98" t="s">
        <v>254</v>
      </c>
      <c r="E171" s="99" t="s">
        <v>255</v>
      </c>
      <c r="F171" s="235">
        <v>90.75</v>
      </c>
      <c r="G171" s="244">
        <v>92.63</v>
      </c>
      <c r="H171" s="245">
        <v>93.37</v>
      </c>
      <c r="I171" s="244">
        <v>92.76</v>
      </c>
      <c r="J171" s="245">
        <v>88.63</v>
      </c>
      <c r="K171" s="244">
        <v>94.13</v>
      </c>
      <c r="L171" s="245">
        <v>92.19</v>
      </c>
      <c r="M171" s="244">
        <v>83.73</v>
      </c>
      <c r="N171" s="245">
        <v>85.48</v>
      </c>
      <c r="O171" s="246">
        <v>93.79</v>
      </c>
      <c r="P171" s="28"/>
      <c r="Q171" s="250">
        <v>92.66</v>
      </c>
      <c r="R171" s="251">
        <v>91.9</v>
      </c>
      <c r="S171" s="251">
        <v>88.86</v>
      </c>
      <c r="T171" s="251">
        <v>90.38</v>
      </c>
      <c r="U171" s="251">
        <v>93.42</v>
      </c>
      <c r="V171" s="252">
        <v>91.44</v>
      </c>
      <c r="W171" s="251">
        <v>79.489999999999995</v>
      </c>
      <c r="X171" s="251">
        <v>94.18</v>
      </c>
      <c r="Y171" s="251">
        <v>93.33</v>
      </c>
      <c r="Z171" s="251">
        <v>82.82</v>
      </c>
      <c r="AA171" s="251">
        <v>94.94</v>
      </c>
      <c r="AB171" s="251">
        <v>73.33</v>
      </c>
      <c r="AC171" s="252">
        <v>86.38</v>
      </c>
      <c r="AD171" s="251">
        <v>86.08</v>
      </c>
      <c r="AE171" s="251">
        <v>76.92</v>
      </c>
      <c r="AF171" s="251">
        <v>76.41</v>
      </c>
      <c r="AG171" s="251">
        <v>78.989999999999995</v>
      </c>
      <c r="AH171" s="251">
        <v>78.73</v>
      </c>
      <c r="AI171" s="252">
        <v>79.44</v>
      </c>
      <c r="AJ171" s="251">
        <v>94.94</v>
      </c>
      <c r="AK171" s="251">
        <v>92.41</v>
      </c>
      <c r="AL171" s="251">
        <v>91.65</v>
      </c>
      <c r="AM171" s="251">
        <v>92.66</v>
      </c>
      <c r="AN171" s="251">
        <v>88.86</v>
      </c>
      <c r="AO171" s="252">
        <v>92.1</v>
      </c>
      <c r="AP171" s="251">
        <v>92.66</v>
      </c>
      <c r="AQ171" s="251">
        <v>91.65</v>
      </c>
      <c r="AR171" s="251">
        <v>90.89</v>
      </c>
      <c r="AS171" s="251">
        <v>59.73</v>
      </c>
      <c r="AT171" s="252">
        <v>84.12</v>
      </c>
      <c r="AU171" s="251">
        <v>89.87</v>
      </c>
      <c r="AV171" s="251">
        <v>90.13</v>
      </c>
      <c r="AW171" s="251">
        <v>86.08</v>
      </c>
      <c r="AX171" s="251">
        <v>87.18</v>
      </c>
      <c r="AY171" s="251">
        <v>87.03</v>
      </c>
      <c r="AZ171" s="252">
        <v>88.07</v>
      </c>
      <c r="BA171" s="251">
        <v>93.59</v>
      </c>
      <c r="BB171" s="251">
        <v>89.87</v>
      </c>
      <c r="BC171" s="251">
        <v>89.09</v>
      </c>
      <c r="BD171" s="251">
        <v>93.67</v>
      </c>
      <c r="BE171" s="251">
        <v>94.94</v>
      </c>
      <c r="BF171" s="252">
        <v>92.26</v>
      </c>
      <c r="BG171" s="251">
        <v>95.95</v>
      </c>
      <c r="BH171" s="251">
        <v>94.94</v>
      </c>
      <c r="BI171" s="251">
        <v>93.77</v>
      </c>
      <c r="BJ171" s="251">
        <v>92.66</v>
      </c>
      <c r="BK171" s="251">
        <v>97.72</v>
      </c>
      <c r="BL171" s="252">
        <v>95.01</v>
      </c>
      <c r="BM171" s="251">
        <v>94.94</v>
      </c>
      <c r="BN171" s="251">
        <v>95.19</v>
      </c>
      <c r="BO171" s="251">
        <v>94.87</v>
      </c>
      <c r="BP171" s="251">
        <v>92.05</v>
      </c>
      <c r="BQ171" s="251">
        <v>93.67</v>
      </c>
      <c r="BR171" s="252">
        <v>94.15</v>
      </c>
      <c r="BS171" s="251">
        <v>94.1</v>
      </c>
      <c r="BT171" s="251">
        <v>94.36</v>
      </c>
      <c r="BU171" s="251">
        <v>94.62</v>
      </c>
      <c r="BV171" s="251">
        <v>92.15</v>
      </c>
      <c r="BW171" s="251">
        <v>95.38</v>
      </c>
      <c r="BX171" s="252">
        <v>94.12</v>
      </c>
      <c r="BY171" s="251">
        <v>92.41</v>
      </c>
      <c r="BZ171" s="251">
        <v>91.39</v>
      </c>
      <c r="CA171" s="251">
        <v>89.62</v>
      </c>
      <c r="CB171" s="251">
        <v>87.34</v>
      </c>
      <c r="CC171" s="251">
        <v>92.41</v>
      </c>
      <c r="CD171" s="252">
        <v>90.63</v>
      </c>
      <c r="CE171" s="251">
        <v>92.15</v>
      </c>
      <c r="CF171" s="251">
        <v>93.85</v>
      </c>
      <c r="CG171" s="251">
        <v>91.9</v>
      </c>
      <c r="CH171" s="251">
        <v>93.33</v>
      </c>
      <c r="CI171" s="251">
        <v>94.62</v>
      </c>
      <c r="CJ171" s="252">
        <v>93.16</v>
      </c>
      <c r="CK171" s="251">
        <v>93.67</v>
      </c>
      <c r="CL171" s="251">
        <v>94.43</v>
      </c>
      <c r="CM171" s="251">
        <v>97.72</v>
      </c>
      <c r="CN171" s="251">
        <v>84.3</v>
      </c>
      <c r="CO171" s="251">
        <v>92.05</v>
      </c>
      <c r="CP171" s="252">
        <v>92.44</v>
      </c>
      <c r="CQ171" s="251">
        <v>93.42</v>
      </c>
      <c r="CR171" s="251">
        <v>89.87</v>
      </c>
      <c r="CS171" s="251">
        <v>94.43</v>
      </c>
      <c r="CT171" s="251">
        <v>92.15</v>
      </c>
      <c r="CU171" s="251">
        <v>92.91</v>
      </c>
      <c r="CV171" s="252">
        <v>92.57</v>
      </c>
      <c r="CW171" s="251">
        <v>83.64</v>
      </c>
      <c r="CX171" s="251">
        <v>82.53</v>
      </c>
      <c r="CY171" s="251">
        <v>86.08</v>
      </c>
      <c r="CZ171" s="251">
        <v>82.05</v>
      </c>
      <c r="DA171" s="251">
        <v>89.62</v>
      </c>
      <c r="DB171" s="252">
        <v>84.8</v>
      </c>
      <c r="DC171" s="251"/>
      <c r="DD171" s="251"/>
      <c r="DE171" s="251"/>
      <c r="DF171" s="251"/>
      <c r="DG171" s="251"/>
      <c r="DH171" s="252"/>
      <c r="DI171" s="251">
        <v>94.43</v>
      </c>
      <c r="DJ171" s="251">
        <v>94.68</v>
      </c>
      <c r="DK171" s="251">
        <v>91.14</v>
      </c>
      <c r="DL171" s="251">
        <v>95.95</v>
      </c>
      <c r="DM171" s="251">
        <v>92.56</v>
      </c>
      <c r="DN171" s="252">
        <v>93.76</v>
      </c>
      <c r="DO171" s="251">
        <v>94.94</v>
      </c>
      <c r="DP171" s="251">
        <v>94.18</v>
      </c>
      <c r="DQ171" s="251">
        <v>94.68</v>
      </c>
      <c r="DR171" s="251">
        <v>95.38</v>
      </c>
      <c r="DS171" s="251">
        <v>93.16</v>
      </c>
      <c r="DT171" s="256">
        <v>94.47</v>
      </c>
      <c r="DU171" s="251">
        <v>92.66</v>
      </c>
      <c r="DV171" s="251">
        <v>94.68</v>
      </c>
      <c r="DW171" s="251">
        <v>94.68</v>
      </c>
      <c r="DX171" s="251">
        <v>94.18</v>
      </c>
      <c r="DY171" s="251">
        <v>94.18</v>
      </c>
      <c r="DZ171" s="256">
        <v>94.08</v>
      </c>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3"/>
    </row>
    <row r="172" spans="1:151" s="43" customFormat="1" ht="24.75" hidden="1" customHeight="1" x14ac:dyDescent="0.2">
      <c r="A172" s="95">
        <v>156</v>
      </c>
      <c r="B172" s="96">
        <v>13</v>
      </c>
      <c r="C172" s="97" t="s">
        <v>575</v>
      </c>
      <c r="D172" s="98" t="s">
        <v>256</v>
      </c>
      <c r="E172" s="99" t="s">
        <v>257</v>
      </c>
      <c r="F172" s="235">
        <v>90.35</v>
      </c>
      <c r="G172" s="244">
        <v>90.73</v>
      </c>
      <c r="H172" s="245">
        <v>91.12</v>
      </c>
      <c r="I172" s="244">
        <v>93.16</v>
      </c>
      <c r="J172" s="245">
        <v>88.46</v>
      </c>
      <c r="K172" s="244">
        <v>91.62</v>
      </c>
      <c r="L172" s="245">
        <v>91.41</v>
      </c>
      <c r="M172" s="244">
        <v>86.8</v>
      </c>
      <c r="N172" s="245">
        <v>86.33</v>
      </c>
      <c r="O172" s="246">
        <v>93.5</v>
      </c>
      <c r="P172" s="28"/>
      <c r="Q172" s="250">
        <v>89.91</v>
      </c>
      <c r="R172" s="251">
        <v>94.87</v>
      </c>
      <c r="S172" s="251">
        <v>90.54</v>
      </c>
      <c r="T172" s="251">
        <v>91.5</v>
      </c>
      <c r="U172" s="251">
        <v>94.51</v>
      </c>
      <c r="V172" s="252">
        <v>92.27</v>
      </c>
      <c r="W172" s="251">
        <v>78.23</v>
      </c>
      <c r="X172" s="251">
        <v>93.21</v>
      </c>
      <c r="Y172" s="251">
        <v>92.5</v>
      </c>
      <c r="Z172" s="251">
        <v>84.82</v>
      </c>
      <c r="AA172" s="251">
        <v>94.34</v>
      </c>
      <c r="AB172" s="251">
        <v>75.36</v>
      </c>
      <c r="AC172" s="252">
        <v>86.41</v>
      </c>
      <c r="AD172" s="251">
        <v>88.85</v>
      </c>
      <c r="AE172" s="251">
        <v>83.54</v>
      </c>
      <c r="AF172" s="251">
        <v>83.54</v>
      </c>
      <c r="AG172" s="251">
        <v>85.66</v>
      </c>
      <c r="AH172" s="251">
        <v>85.49</v>
      </c>
      <c r="AI172" s="252">
        <v>85.42</v>
      </c>
      <c r="AJ172" s="251">
        <v>94.51</v>
      </c>
      <c r="AK172" s="251">
        <v>88.5</v>
      </c>
      <c r="AL172" s="251">
        <v>90.8</v>
      </c>
      <c r="AM172" s="251">
        <v>90.44</v>
      </c>
      <c r="AN172" s="251">
        <v>87.61</v>
      </c>
      <c r="AO172" s="252">
        <v>90.37</v>
      </c>
      <c r="AP172" s="251">
        <v>92.39</v>
      </c>
      <c r="AQ172" s="251">
        <v>95.04</v>
      </c>
      <c r="AR172" s="251">
        <v>93.81</v>
      </c>
      <c r="AS172" s="251">
        <v>63.24</v>
      </c>
      <c r="AT172" s="252">
        <v>86.22</v>
      </c>
      <c r="AU172" s="251">
        <v>90.27</v>
      </c>
      <c r="AV172" s="251">
        <v>91.68</v>
      </c>
      <c r="AW172" s="251">
        <v>89.03</v>
      </c>
      <c r="AX172" s="251">
        <v>85.71</v>
      </c>
      <c r="AY172" s="251">
        <v>84.25</v>
      </c>
      <c r="AZ172" s="252">
        <v>88.19</v>
      </c>
      <c r="BA172" s="251">
        <v>85.87</v>
      </c>
      <c r="BB172" s="251">
        <v>87.26</v>
      </c>
      <c r="BC172" s="251">
        <v>86.43</v>
      </c>
      <c r="BD172" s="251">
        <v>93.63</v>
      </c>
      <c r="BE172" s="251">
        <v>94.16</v>
      </c>
      <c r="BF172" s="252">
        <v>89.5</v>
      </c>
      <c r="BG172" s="251">
        <v>94.87</v>
      </c>
      <c r="BH172" s="251">
        <v>93.98</v>
      </c>
      <c r="BI172" s="251">
        <v>94.51</v>
      </c>
      <c r="BJ172" s="251">
        <v>93.1</v>
      </c>
      <c r="BK172" s="251">
        <v>96.81</v>
      </c>
      <c r="BL172" s="252">
        <v>94.65</v>
      </c>
      <c r="BM172" s="251">
        <v>94.69</v>
      </c>
      <c r="BN172" s="251">
        <v>87.32</v>
      </c>
      <c r="BO172" s="251">
        <v>92.74</v>
      </c>
      <c r="BP172" s="251">
        <v>91.68</v>
      </c>
      <c r="BQ172" s="251">
        <v>91.68</v>
      </c>
      <c r="BR172" s="252">
        <v>91.63</v>
      </c>
      <c r="BS172" s="251">
        <v>89.19</v>
      </c>
      <c r="BT172" s="251">
        <v>93.93</v>
      </c>
      <c r="BU172" s="251">
        <v>92.74</v>
      </c>
      <c r="BV172" s="251">
        <v>89.38</v>
      </c>
      <c r="BW172" s="251">
        <v>92.74</v>
      </c>
      <c r="BX172" s="252">
        <v>91.6</v>
      </c>
      <c r="BY172" s="251">
        <v>93.39</v>
      </c>
      <c r="BZ172" s="251">
        <v>90.09</v>
      </c>
      <c r="CA172" s="251">
        <v>90.09</v>
      </c>
      <c r="CB172" s="251">
        <v>85.84</v>
      </c>
      <c r="CC172" s="251">
        <v>91.33</v>
      </c>
      <c r="CD172" s="252">
        <v>90.14</v>
      </c>
      <c r="CE172" s="251">
        <v>90.27</v>
      </c>
      <c r="CF172" s="251">
        <v>91.33</v>
      </c>
      <c r="CG172" s="251">
        <v>89.2</v>
      </c>
      <c r="CH172" s="251">
        <v>91.86</v>
      </c>
      <c r="CI172" s="251">
        <v>92.74</v>
      </c>
      <c r="CJ172" s="252">
        <v>91.08</v>
      </c>
      <c r="CK172" s="251">
        <v>91.79</v>
      </c>
      <c r="CL172" s="251">
        <v>92.04</v>
      </c>
      <c r="CM172" s="251">
        <v>94.69</v>
      </c>
      <c r="CN172" s="251">
        <v>81.25</v>
      </c>
      <c r="CO172" s="251">
        <v>92.21</v>
      </c>
      <c r="CP172" s="252">
        <v>90.41</v>
      </c>
      <c r="CQ172" s="251">
        <v>93.27</v>
      </c>
      <c r="CR172" s="251">
        <v>89.2</v>
      </c>
      <c r="CS172" s="251">
        <v>93.57</v>
      </c>
      <c r="CT172" s="251">
        <v>90.97</v>
      </c>
      <c r="CU172" s="251">
        <v>94.69</v>
      </c>
      <c r="CV172" s="252">
        <v>92.34</v>
      </c>
      <c r="CW172" s="251">
        <v>87.26</v>
      </c>
      <c r="CX172" s="251">
        <v>83.72</v>
      </c>
      <c r="CY172" s="251">
        <v>88.32</v>
      </c>
      <c r="CZ172" s="251">
        <v>83.72</v>
      </c>
      <c r="DA172" s="251">
        <v>89.56</v>
      </c>
      <c r="DB172" s="252">
        <v>86.51</v>
      </c>
      <c r="DC172" s="251"/>
      <c r="DD172" s="251"/>
      <c r="DE172" s="251"/>
      <c r="DF172" s="251"/>
      <c r="DG172" s="251"/>
      <c r="DH172" s="252"/>
      <c r="DI172" s="251">
        <v>91.68</v>
      </c>
      <c r="DJ172" s="251">
        <v>92.57</v>
      </c>
      <c r="DK172" s="251">
        <v>91.86</v>
      </c>
      <c r="DL172" s="251">
        <v>93.98</v>
      </c>
      <c r="DM172" s="251">
        <v>93.27</v>
      </c>
      <c r="DN172" s="252">
        <v>92.67</v>
      </c>
      <c r="DO172" s="251">
        <v>90.54</v>
      </c>
      <c r="DP172" s="251">
        <v>94.34</v>
      </c>
      <c r="DQ172" s="251">
        <v>93.63</v>
      </c>
      <c r="DR172" s="251">
        <v>92.04</v>
      </c>
      <c r="DS172" s="251">
        <v>93.1</v>
      </c>
      <c r="DT172" s="256">
        <v>92.73</v>
      </c>
      <c r="DU172" s="251">
        <v>93.63</v>
      </c>
      <c r="DV172" s="251">
        <v>93.98</v>
      </c>
      <c r="DW172" s="251">
        <v>95.04</v>
      </c>
      <c r="DX172" s="251">
        <v>92.92</v>
      </c>
      <c r="DY172" s="251">
        <v>94.69</v>
      </c>
      <c r="DZ172" s="256">
        <v>94.05</v>
      </c>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3"/>
    </row>
    <row r="173" spans="1:151" s="43" customFormat="1" ht="24.75" hidden="1" customHeight="1" x14ac:dyDescent="0.2">
      <c r="A173" s="95">
        <v>157</v>
      </c>
      <c r="B173" s="96">
        <v>13</v>
      </c>
      <c r="C173" s="97" t="s">
        <v>575</v>
      </c>
      <c r="D173" s="98" t="s">
        <v>258</v>
      </c>
      <c r="E173" s="99" t="s">
        <v>259</v>
      </c>
      <c r="F173" s="235">
        <v>86.5</v>
      </c>
      <c r="G173" s="244">
        <v>86.91</v>
      </c>
      <c r="H173" s="245">
        <v>89.93</v>
      </c>
      <c r="I173" s="244">
        <v>85.83</v>
      </c>
      <c r="J173" s="245">
        <v>85.14</v>
      </c>
      <c r="K173" s="244">
        <v>88.08</v>
      </c>
      <c r="L173" s="245">
        <v>87.05</v>
      </c>
      <c r="M173" s="244">
        <v>81.89</v>
      </c>
      <c r="N173" s="245">
        <v>83.51</v>
      </c>
      <c r="O173" s="246">
        <v>90.18</v>
      </c>
      <c r="P173" s="28"/>
      <c r="Q173" s="250">
        <v>81.27</v>
      </c>
      <c r="R173" s="251">
        <v>85</v>
      </c>
      <c r="S173" s="251">
        <v>75.14</v>
      </c>
      <c r="T173" s="251">
        <v>88.47</v>
      </c>
      <c r="U173" s="251">
        <v>88.29</v>
      </c>
      <c r="V173" s="252">
        <v>83.64</v>
      </c>
      <c r="W173" s="251">
        <v>75.709999999999994</v>
      </c>
      <c r="X173" s="251">
        <v>87.86</v>
      </c>
      <c r="Y173" s="251">
        <v>92.32</v>
      </c>
      <c r="Z173" s="251">
        <v>76.55</v>
      </c>
      <c r="AA173" s="251">
        <v>92.57</v>
      </c>
      <c r="AB173" s="251">
        <v>73.63</v>
      </c>
      <c r="AC173" s="252">
        <v>83.13</v>
      </c>
      <c r="AD173" s="251">
        <v>84.42</v>
      </c>
      <c r="AE173" s="251">
        <v>78.930000000000007</v>
      </c>
      <c r="AF173" s="251">
        <v>80.349999999999994</v>
      </c>
      <c r="AG173" s="251">
        <v>82.65</v>
      </c>
      <c r="AH173" s="251">
        <v>81.06</v>
      </c>
      <c r="AI173" s="252">
        <v>81.489999999999995</v>
      </c>
      <c r="AJ173" s="251">
        <v>90.35</v>
      </c>
      <c r="AK173" s="251">
        <v>84.91</v>
      </c>
      <c r="AL173" s="251">
        <v>84.21</v>
      </c>
      <c r="AM173" s="251">
        <v>87.54</v>
      </c>
      <c r="AN173" s="251">
        <v>83.39</v>
      </c>
      <c r="AO173" s="252">
        <v>86.09</v>
      </c>
      <c r="AP173" s="251">
        <v>91.61</v>
      </c>
      <c r="AQ173" s="251">
        <v>91.15</v>
      </c>
      <c r="AR173" s="251">
        <v>91.86</v>
      </c>
      <c r="AS173" s="251">
        <v>61.44</v>
      </c>
      <c r="AT173" s="252">
        <v>84.1</v>
      </c>
      <c r="AU173" s="251">
        <v>87.79</v>
      </c>
      <c r="AV173" s="251">
        <v>83.24</v>
      </c>
      <c r="AW173" s="251">
        <v>83.36</v>
      </c>
      <c r="AX173" s="251">
        <v>78.94</v>
      </c>
      <c r="AY173" s="251">
        <v>77.92</v>
      </c>
      <c r="AZ173" s="252">
        <v>82.3</v>
      </c>
      <c r="BA173" s="251">
        <v>87.09</v>
      </c>
      <c r="BB173" s="251">
        <v>81.09</v>
      </c>
      <c r="BC173" s="251">
        <v>84</v>
      </c>
      <c r="BD173" s="251">
        <v>91.5</v>
      </c>
      <c r="BE173" s="251">
        <v>92.32</v>
      </c>
      <c r="BF173" s="252">
        <v>87.24</v>
      </c>
      <c r="BG173" s="251">
        <v>93.1</v>
      </c>
      <c r="BH173" s="251">
        <v>93.45</v>
      </c>
      <c r="BI173" s="251">
        <v>87.57</v>
      </c>
      <c r="BJ173" s="251">
        <v>86.25</v>
      </c>
      <c r="BK173" s="251">
        <v>93.21</v>
      </c>
      <c r="BL173" s="252">
        <v>90.73</v>
      </c>
      <c r="BM173" s="251">
        <v>83.06</v>
      </c>
      <c r="BN173" s="251">
        <v>89.01</v>
      </c>
      <c r="BO173" s="251">
        <v>91.5</v>
      </c>
      <c r="BP173" s="251">
        <v>87.68</v>
      </c>
      <c r="BQ173" s="251">
        <v>88.11</v>
      </c>
      <c r="BR173" s="252">
        <v>87.89</v>
      </c>
      <c r="BS173" s="251">
        <v>89.44</v>
      </c>
      <c r="BT173" s="251">
        <v>87.93</v>
      </c>
      <c r="BU173" s="251">
        <v>88.39</v>
      </c>
      <c r="BV173" s="251">
        <v>86.67</v>
      </c>
      <c r="BW173" s="251">
        <v>88.91</v>
      </c>
      <c r="BX173" s="252">
        <v>88.27</v>
      </c>
      <c r="BY173" s="251">
        <v>88.85</v>
      </c>
      <c r="BZ173" s="251">
        <v>87.5</v>
      </c>
      <c r="CA173" s="251">
        <v>85.59</v>
      </c>
      <c r="CB173" s="251">
        <v>81.64</v>
      </c>
      <c r="CC173" s="251">
        <v>85</v>
      </c>
      <c r="CD173" s="252">
        <v>85.73</v>
      </c>
      <c r="CE173" s="251">
        <v>87.54</v>
      </c>
      <c r="CF173" s="251">
        <v>86.96</v>
      </c>
      <c r="CG173" s="251">
        <v>86.37</v>
      </c>
      <c r="CH173" s="251">
        <v>88.42</v>
      </c>
      <c r="CI173" s="251">
        <v>89.3</v>
      </c>
      <c r="CJ173" s="252">
        <v>87.72</v>
      </c>
      <c r="CK173" s="251">
        <v>85.96</v>
      </c>
      <c r="CL173" s="251">
        <v>87.54</v>
      </c>
      <c r="CM173" s="251">
        <v>94.69</v>
      </c>
      <c r="CN173" s="251">
        <v>84.86</v>
      </c>
      <c r="CO173" s="251">
        <v>87.32</v>
      </c>
      <c r="CP173" s="252">
        <v>88.09</v>
      </c>
      <c r="CQ173" s="251">
        <v>90.44</v>
      </c>
      <c r="CR173" s="251">
        <v>86.19</v>
      </c>
      <c r="CS173" s="251">
        <v>91.33</v>
      </c>
      <c r="CT173" s="251">
        <v>88.32</v>
      </c>
      <c r="CU173" s="251">
        <v>91.86</v>
      </c>
      <c r="CV173" s="252">
        <v>89.63</v>
      </c>
      <c r="CW173" s="251">
        <v>80.540000000000006</v>
      </c>
      <c r="CX173" s="251">
        <v>78.930000000000007</v>
      </c>
      <c r="CY173" s="251">
        <v>82.65</v>
      </c>
      <c r="CZ173" s="251">
        <v>79.64</v>
      </c>
      <c r="DA173" s="251">
        <v>89.11</v>
      </c>
      <c r="DB173" s="252">
        <v>82.18</v>
      </c>
      <c r="DC173" s="251"/>
      <c r="DD173" s="251"/>
      <c r="DE173" s="251"/>
      <c r="DF173" s="251"/>
      <c r="DG173" s="251"/>
      <c r="DH173" s="252"/>
      <c r="DI173" s="251">
        <v>83.06</v>
      </c>
      <c r="DJ173" s="251">
        <v>88.21</v>
      </c>
      <c r="DK173" s="251">
        <v>83.89</v>
      </c>
      <c r="DL173" s="251">
        <v>93.1</v>
      </c>
      <c r="DM173" s="251">
        <v>93.45</v>
      </c>
      <c r="DN173" s="252">
        <v>88.36</v>
      </c>
      <c r="DO173" s="251">
        <v>92.68</v>
      </c>
      <c r="DP173" s="251">
        <v>93.57</v>
      </c>
      <c r="DQ173" s="251">
        <v>91.5</v>
      </c>
      <c r="DR173" s="251">
        <v>93.04</v>
      </c>
      <c r="DS173" s="251">
        <v>92.14</v>
      </c>
      <c r="DT173" s="256">
        <v>92.58</v>
      </c>
      <c r="DU173" s="251">
        <v>88.21</v>
      </c>
      <c r="DV173" s="251">
        <v>89.56</v>
      </c>
      <c r="DW173" s="251">
        <v>90.18</v>
      </c>
      <c r="DX173" s="251">
        <v>87.03</v>
      </c>
      <c r="DY173" s="251">
        <v>85</v>
      </c>
      <c r="DZ173" s="256">
        <v>88</v>
      </c>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3"/>
    </row>
    <row r="174" spans="1:151" s="43" customFormat="1" ht="24.75" hidden="1" customHeight="1" x14ac:dyDescent="0.2">
      <c r="A174" s="95">
        <v>158</v>
      </c>
      <c r="B174" s="96">
        <v>13</v>
      </c>
      <c r="C174" s="97" t="s">
        <v>575</v>
      </c>
      <c r="D174" s="98" t="s">
        <v>260</v>
      </c>
      <c r="E174" s="99" t="s">
        <v>261</v>
      </c>
      <c r="F174" s="235">
        <v>92.24</v>
      </c>
      <c r="G174" s="244">
        <v>93.41</v>
      </c>
      <c r="H174" s="245">
        <v>93.05</v>
      </c>
      <c r="I174" s="244">
        <v>94.11</v>
      </c>
      <c r="J174" s="245">
        <v>90.7</v>
      </c>
      <c r="K174" s="244">
        <v>93.53</v>
      </c>
      <c r="L174" s="245">
        <v>91.71</v>
      </c>
      <c r="M174" s="244">
        <v>89.86</v>
      </c>
      <c r="N174" s="245">
        <v>90.75</v>
      </c>
      <c r="O174" s="246">
        <v>93</v>
      </c>
      <c r="P174" s="28"/>
      <c r="Q174" s="250">
        <v>95.24</v>
      </c>
      <c r="R174" s="251">
        <v>91.9</v>
      </c>
      <c r="S174" s="251">
        <v>90.95</v>
      </c>
      <c r="T174" s="251">
        <v>93.81</v>
      </c>
      <c r="U174" s="251">
        <v>93.33</v>
      </c>
      <c r="V174" s="252">
        <v>93.05</v>
      </c>
      <c r="W174" s="251">
        <v>92.38</v>
      </c>
      <c r="X174" s="251">
        <v>97.14</v>
      </c>
      <c r="Y174" s="251">
        <v>95.24</v>
      </c>
      <c r="Z174" s="251">
        <v>80.98</v>
      </c>
      <c r="AA174" s="251">
        <v>96.19</v>
      </c>
      <c r="AB174" s="251">
        <v>90.95</v>
      </c>
      <c r="AC174" s="252">
        <v>92.19</v>
      </c>
      <c r="AD174" s="251">
        <v>92.38</v>
      </c>
      <c r="AE174" s="251">
        <v>90</v>
      </c>
      <c r="AF174" s="251">
        <v>91.43</v>
      </c>
      <c r="AG174" s="251">
        <v>91.43</v>
      </c>
      <c r="AH174" s="251">
        <v>91.43</v>
      </c>
      <c r="AI174" s="252">
        <v>91.33</v>
      </c>
      <c r="AJ174" s="251">
        <v>95.71</v>
      </c>
      <c r="AK174" s="251">
        <v>93.81</v>
      </c>
      <c r="AL174" s="251">
        <v>93.81</v>
      </c>
      <c r="AM174" s="251">
        <v>92.38</v>
      </c>
      <c r="AN174" s="251">
        <v>93.17</v>
      </c>
      <c r="AO174" s="252">
        <v>93.78</v>
      </c>
      <c r="AP174" s="251">
        <v>93.81</v>
      </c>
      <c r="AQ174" s="251">
        <v>95.61</v>
      </c>
      <c r="AR174" s="251">
        <v>92.2</v>
      </c>
      <c r="AS174" s="251">
        <v>71.05</v>
      </c>
      <c r="AT174" s="252">
        <v>88.52</v>
      </c>
      <c r="AU174" s="251">
        <v>91.9</v>
      </c>
      <c r="AV174" s="251">
        <v>91.43</v>
      </c>
      <c r="AW174" s="251">
        <v>90</v>
      </c>
      <c r="AX174" s="251">
        <v>86.83</v>
      </c>
      <c r="AY174" s="251">
        <v>81.459999999999994</v>
      </c>
      <c r="AZ174" s="252">
        <v>88.37</v>
      </c>
      <c r="BA174" s="251">
        <v>88.57</v>
      </c>
      <c r="BB174" s="251">
        <v>90.5</v>
      </c>
      <c r="BC174" s="251">
        <v>90.24</v>
      </c>
      <c r="BD174" s="251">
        <v>94.29</v>
      </c>
      <c r="BE174" s="251">
        <v>95.24</v>
      </c>
      <c r="BF174" s="252">
        <v>91.79</v>
      </c>
      <c r="BG174" s="251">
        <v>94.76</v>
      </c>
      <c r="BH174" s="251">
        <v>95.24</v>
      </c>
      <c r="BI174" s="251">
        <v>93.17</v>
      </c>
      <c r="BJ174" s="251">
        <v>92.68</v>
      </c>
      <c r="BK174" s="251">
        <v>96.67</v>
      </c>
      <c r="BL174" s="252">
        <v>94.52</v>
      </c>
      <c r="BM174" s="251">
        <v>96.19</v>
      </c>
      <c r="BN174" s="251">
        <v>91.71</v>
      </c>
      <c r="BO174" s="251">
        <v>93.81</v>
      </c>
      <c r="BP174" s="251">
        <v>94.76</v>
      </c>
      <c r="BQ174" s="251">
        <v>96.19</v>
      </c>
      <c r="BR174" s="252">
        <v>94.55</v>
      </c>
      <c r="BS174" s="251">
        <v>90.48</v>
      </c>
      <c r="BT174" s="251">
        <v>93.17</v>
      </c>
      <c r="BU174" s="251">
        <v>92.86</v>
      </c>
      <c r="BV174" s="251">
        <v>91.43</v>
      </c>
      <c r="BW174" s="251">
        <v>94.63</v>
      </c>
      <c r="BX174" s="252">
        <v>92.5</v>
      </c>
      <c r="BY174" s="251">
        <v>91.9</v>
      </c>
      <c r="BZ174" s="251">
        <v>91.43</v>
      </c>
      <c r="CA174" s="251">
        <v>90</v>
      </c>
      <c r="CB174" s="251">
        <v>90.48</v>
      </c>
      <c r="CC174" s="251">
        <v>91.43</v>
      </c>
      <c r="CD174" s="252">
        <v>91.05</v>
      </c>
      <c r="CE174" s="251">
        <v>92.86</v>
      </c>
      <c r="CF174" s="251">
        <v>93.81</v>
      </c>
      <c r="CG174" s="251">
        <v>92.86</v>
      </c>
      <c r="CH174" s="251">
        <v>93.81</v>
      </c>
      <c r="CI174" s="251">
        <v>91.9</v>
      </c>
      <c r="CJ174" s="252">
        <v>93.05</v>
      </c>
      <c r="CK174" s="251">
        <v>95.61</v>
      </c>
      <c r="CL174" s="251">
        <v>94.29</v>
      </c>
      <c r="CM174" s="251">
        <v>96.67</v>
      </c>
      <c r="CN174" s="251">
        <v>85.37</v>
      </c>
      <c r="CO174" s="251">
        <v>95.24</v>
      </c>
      <c r="CP174" s="252">
        <v>93.46</v>
      </c>
      <c r="CQ174" s="251">
        <v>93.33</v>
      </c>
      <c r="CR174" s="251">
        <v>88.1</v>
      </c>
      <c r="CS174" s="251">
        <v>92.38</v>
      </c>
      <c r="CT174" s="251">
        <v>90.95</v>
      </c>
      <c r="CU174" s="251">
        <v>92.68</v>
      </c>
      <c r="CV174" s="252">
        <v>91.48</v>
      </c>
      <c r="CW174" s="251">
        <v>85.71</v>
      </c>
      <c r="CX174" s="251">
        <v>87.62</v>
      </c>
      <c r="CY174" s="251">
        <v>86.67</v>
      </c>
      <c r="CZ174" s="251">
        <v>86.34</v>
      </c>
      <c r="DA174" s="251">
        <v>93.33</v>
      </c>
      <c r="DB174" s="252">
        <v>87.94</v>
      </c>
      <c r="DC174" s="251"/>
      <c r="DD174" s="251"/>
      <c r="DE174" s="251"/>
      <c r="DF174" s="251"/>
      <c r="DG174" s="251"/>
      <c r="DH174" s="252"/>
      <c r="DI174" s="251">
        <v>89.52</v>
      </c>
      <c r="DJ174" s="251">
        <v>91.43</v>
      </c>
      <c r="DK174" s="251">
        <v>93.33</v>
      </c>
      <c r="DL174" s="251">
        <v>92.38</v>
      </c>
      <c r="DM174" s="251">
        <v>95.24</v>
      </c>
      <c r="DN174" s="252">
        <v>92.38</v>
      </c>
      <c r="DO174" s="251">
        <v>94.76</v>
      </c>
      <c r="DP174" s="251">
        <v>95.24</v>
      </c>
      <c r="DQ174" s="251">
        <v>92.86</v>
      </c>
      <c r="DR174" s="251">
        <v>94.76</v>
      </c>
      <c r="DS174" s="251">
        <v>93.81</v>
      </c>
      <c r="DT174" s="256">
        <v>94.29</v>
      </c>
      <c r="DU174" s="251">
        <v>96.19</v>
      </c>
      <c r="DV174" s="251">
        <v>95.61</v>
      </c>
      <c r="DW174" s="251">
        <v>94.29</v>
      </c>
      <c r="DX174" s="251">
        <v>95.71</v>
      </c>
      <c r="DY174" s="251">
        <v>94.15</v>
      </c>
      <c r="DZ174" s="256">
        <v>95.19</v>
      </c>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3"/>
    </row>
    <row r="175" spans="1:151" s="43" customFormat="1" ht="24.75" hidden="1" customHeight="1" x14ac:dyDescent="0.2">
      <c r="A175" s="95">
        <v>159</v>
      </c>
      <c r="B175" s="96">
        <v>13</v>
      </c>
      <c r="C175" s="97" t="s">
        <v>575</v>
      </c>
      <c r="D175" s="98" t="s">
        <v>262</v>
      </c>
      <c r="E175" s="99" t="s">
        <v>263</v>
      </c>
      <c r="F175" s="235">
        <v>92.34</v>
      </c>
      <c r="G175" s="244">
        <v>93.14</v>
      </c>
      <c r="H175" s="245">
        <v>92.49</v>
      </c>
      <c r="I175" s="244">
        <v>92.57</v>
      </c>
      <c r="J175" s="245">
        <v>90.83</v>
      </c>
      <c r="K175" s="244">
        <v>94.81</v>
      </c>
      <c r="L175" s="245">
        <v>92.73</v>
      </c>
      <c r="M175" s="244">
        <v>91.51</v>
      </c>
      <c r="N175" s="245">
        <v>88.21</v>
      </c>
      <c r="O175" s="246">
        <v>94.74</v>
      </c>
      <c r="P175" s="28"/>
      <c r="Q175" s="250">
        <v>87.79</v>
      </c>
      <c r="R175" s="251">
        <v>93.51</v>
      </c>
      <c r="S175" s="251">
        <v>79.739999999999995</v>
      </c>
      <c r="T175" s="251">
        <v>95.32</v>
      </c>
      <c r="U175" s="251">
        <v>94.55</v>
      </c>
      <c r="V175" s="252">
        <v>90.18</v>
      </c>
      <c r="W175" s="251">
        <v>87.53</v>
      </c>
      <c r="X175" s="251">
        <v>94.29</v>
      </c>
      <c r="Y175" s="251">
        <v>93.77</v>
      </c>
      <c r="Z175" s="251">
        <v>79.739999999999995</v>
      </c>
      <c r="AA175" s="251">
        <v>95.58</v>
      </c>
      <c r="AB175" s="251">
        <v>82.34</v>
      </c>
      <c r="AC175" s="252">
        <v>88.87</v>
      </c>
      <c r="AD175" s="251">
        <v>90.91</v>
      </c>
      <c r="AE175" s="251">
        <v>92.21</v>
      </c>
      <c r="AF175" s="251">
        <v>94.21</v>
      </c>
      <c r="AG175" s="251">
        <v>92.73</v>
      </c>
      <c r="AH175" s="251">
        <v>92.21</v>
      </c>
      <c r="AI175" s="252">
        <v>92.45</v>
      </c>
      <c r="AJ175" s="251">
        <v>94.81</v>
      </c>
      <c r="AK175" s="251">
        <v>89.09</v>
      </c>
      <c r="AL175" s="251">
        <v>94.81</v>
      </c>
      <c r="AM175" s="251">
        <v>94.29</v>
      </c>
      <c r="AN175" s="251">
        <v>94.55</v>
      </c>
      <c r="AO175" s="252">
        <v>93.51</v>
      </c>
      <c r="AP175" s="251">
        <v>94.55</v>
      </c>
      <c r="AQ175" s="251">
        <v>97.14</v>
      </c>
      <c r="AR175" s="251">
        <v>96.62</v>
      </c>
      <c r="AS175" s="251">
        <v>59.46</v>
      </c>
      <c r="AT175" s="252">
        <v>87.21</v>
      </c>
      <c r="AU175" s="251">
        <v>93.25</v>
      </c>
      <c r="AV175" s="251">
        <v>94.03</v>
      </c>
      <c r="AW175" s="251">
        <v>92.73</v>
      </c>
      <c r="AX175" s="251">
        <v>88.05</v>
      </c>
      <c r="AY175" s="251">
        <v>84.74</v>
      </c>
      <c r="AZ175" s="252">
        <v>90.57</v>
      </c>
      <c r="BA175" s="251">
        <v>91.58</v>
      </c>
      <c r="BB175" s="251">
        <v>86.05</v>
      </c>
      <c r="BC175" s="251">
        <v>86.49</v>
      </c>
      <c r="BD175" s="251">
        <v>94.03</v>
      </c>
      <c r="BE175" s="251">
        <v>94.29</v>
      </c>
      <c r="BF175" s="252">
        <v>90.5</v>
      </c>
      <c r="BG175" s="251">
        <v>96.1</v>
      </c>
      <c r="BH175" s="251">
        <v>96.1</v>
      </c>
      <c r="BI175" s="251">
        <v>96.1</v>
      </c>
      <c r="BJ175" s="251">
        <v>94.29</v>
      </c>
      <c r="BK175" s="251">
        <v>97.4</v>
      </c>
      <c r="BL175" s="252">
        <v>96</v>
      </c>
      <c r="BM175" s="251">
        <v>96.88</v>
      </c>
      <c r="BN175" s="251">
        <v>95.58</v>
      </c>
      <c r="BO175" s="251">
        <v>97.14</v>
      </c>
      <c r="BP175" s="251">
        <v>96.1</v>
      </c>
      <c r="BQ175" s="251">
        <v>96.88</v>
      </c>
      <c r="BR175" s="252">
        <v>96.52</v>
      </c>
      <c r="BS175" s="251">
        <v>92.99</v>
      </c>
      <c r="BT175" s="251">
        <v>93.25</v>
      </c>
      <c r="BU175" s="251">
        <v>94.55</v>
      </c>
      <c r="BV175" s="251">
        <v>91.17</v>
      </c>
      <c r="BW175" s="251">
        <v>93.51</v>
      </c>
      <c r="BX175" s="252">
        <v>93.09</v>
      </c>
      <c r="BY175" s="251">
        <v>94.03</v>
      </c>
      <c r="BZ175" s="251">
        <v>93.51</v>
      </c>
      <c r="CA175" s="251">
        <v>92.47</v>
      </c>
      <c r="CB175" s="251">
        <v>87.01</v>
      </c>
      <c r="CC175" s="251">
        <v>91.95</v>
      </c>
      <c r="CD175" s="252">
        <v>91.79</v>
      </c>
      <c r="CE175" s="251">
        <v>94.29</v>
      </c>
      <c r="CF175" s="251">
        <v>93.25</v>
      </c>
      <c r="CG175" s="251">
        <v>91.17</v>
      </c>
      <c r="CH175" s="251">
        <v>92.47</v>
      </c>
      <c r="CI175" s="251">
        <v>92.73</v>
      </c>
      <c r="CJ175" s="252">
        <v>92.78</v>
      </c>
      <c r="CK175" s="251">
        <v>94.29</v>
      </c>
      <c r="CL175" s="251">
        <v>93.51</v>
      </c>
      <c r="CM175" s="251">
        <v>96.62</v>
      </c>
      <c r="CN175" s="251">
        <v>85.79</v>
      </c>
      <c r="CO175" s="251">
        <v>93.77</v>
      </c>
      <c r="CP175" s="252">
        <v>92.81</v>
      </c>
      <c r="CQ175" s="251">
        <v>94.74</v>
      </c>
      <c r="CR175" s="251">
        <v>88.68</v>
      </c>
      <c r="CS175" s="251">
        <v>94.81</v>
      </c>
      <c r="CT175" s="251">
        <v>93.25</v>
      </c>
      <c r="CU175" s="251">
        <v>95.84</v>
      </c>
      <c r="CV175" s="252">
        <v>93.47</v>
      </c>
      <c r="CW175" s="251">
        <v>88.31</v>
      </c>
      <c r="CX175" s="251">
        <v>86.75</v>
      </c>
      <c r="CY175" s="251">
        <v>88.31</v>
      </c>
      <c r="CZ175" s="251">
        <v>87.89</v>
      </c>
      <c r="DA175" s="251">
        <v>92.99</v>
      </c>
      <c r="DB175" s="252">
        <v>88.85</v>
      </c>
      <c r="DC175" s="251"/>
      <c r="DD175" s="251"/>
      <c r="DE175" s="251"/>
      <c r="DF175" s="251"/>
      <c r="DG175" s="251"/>
      <c r="DH175" s="252"/>
      <c r="DI175" s="251">
        <v>90.53</v>
      </c>
      <c r="DJ175" s="251">
        <v>92.21</v>
      </c>
      <c r="DK175" s="251">
        <v>91.69</v>
      </c>
      <c r="DL175" s="251">
        <v>97.92</v>
      </c>
      <c r="DM175" s="251">
        <v>96.05</v>
      </c>
      <c r="DN175" s="252">
        <v>93.68</v>
      </c>
      <c r="DO175" s="251">
        <v>93.77</v>
      </c>
      <c r="DP175" s="251">
        <v>94.55</v>
      </c>
      <c r="DQ175" s="251">
        <v>96.1</v>
      </c>
      <c r="DR175" s="251">
        <v>94.29</v>
      </c>
      <c r="DS175" s="251">
        <v>93.68</v>
      </c>
      <c r="DT175" s="256">
        <v>94.48</v>
      </c>
      <c r="DU175" s="251">
        <v>96.36</v>
      </c>
      <c r="DV175" s="251">
        <v>95.32</v>
      </c>
      <c r="DW175" s="251">
        <v>95.84</v>
      </c>
      <c r="DX175" s="251">
        <v>94.55</v>
      </c>
      <c r="DY175" s="251">
        <v>92.73</v>
      </c>
      <c r="DZ175" s="256">
        <v>94.96</v>
      </c>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3"/>
    </row>
    <row r="176" spans="1:151" s="43" customFormat="1" ht="24.75" hidden="1" customHeight="1" x14ac:dyDescent="0.2">
      <c r="A176" s="95">
        <v>160</v>
      </c>
      <c r="B176" s="96">
        <v>13</v>
      </c>
      <c r="C176" s="97" t="s">
        <v>575</v>
      </c>
      <c r="D176" s="98" t="s">
        <v>264</v>
      </c>
      <c r="E176" s="99" t="s">
        <v>265</v>
      </c>
      <c r="F176" s="235">
        <v>86.54</v>
      </c>
      <c r="G176" s="244">
        <v>88.3</v>
      </c>
      <c r="H176" s="245">
        <v>88.03</v>
      </c>
      <c r="I176" s="244">
        <v>86.4</v>
      </c>
      <c r="J176" s="245">
        <v>84.54</v>
      </c>
      <c r="K176" s="244">
        <v>88.09</v>
      </c>
      <c r="L176" s="245">
        <v>88.04</v>
      </c>
      <c r="M176" s="244">
        <v>82.77</v>
      </c>
      <c r="N176" s="245">
        <v>83.29</v>
      </c>
      <c r="O176" s="246">
        <v>89.3</v>
      </c>
      <c r="P176" s="28"/>
      <c r="Q176" s="250">
        <v>79.81</v>
      </c>
      <c r="R176" s="251">
        <v>87.7</v>
      </c>
      <c r="S176" s="251">
        <v>71.13</v>
      </c>
      <c r="T176" s="251">
        <v>87.7</v>
      </c>
      <c r="U176" s="251">
        <v>88.17</v>
      </c>
      <c r="V176" s="252">
        <v>82.91</v>
      </c>
      <c r="W176" s="251">
        <v>76.31</v>
      </c>
      <c r="X176" s="251">
        <v>91.05</v>
      </c>
      <c r="Y176" s="251">
        <v>90.86</v>
      </c>
      <c r="Z176" s="251">
        <v>72.02</v>
      </c>
      <c r="AA176" s="251">
        <v>93.24</v>
      </c>
      <c r="AB176" s="251">
        <v>74.739999999999995</v>
      </c>
      <c r="AC176" s="252">
        <v>83.15</v>
      </c>
      <c r="AD176" s="251">
        <v>86</v>
      </c>
      <c r="AE176" s="251">
        <v>82.87</v>
      </c>
      <c r="AF176" s="251">
        <v>82.2</v>
      </c>
      <c r="AG176" s="251">
        <v>83.96</v>
      </c>
      <c r="AH176" s="251">
        <v>81.81</v>
      </c>
      <c r="AI176" s="252">
        <v>83.37</v>
      </c>
      <c r="AJ176" s="251">
        <v>90.33</v>
      </c>
      <c r="AK176" s="251">
        <v>86.98</v>
      </c>
      <c r="AL176" s="251">
        <v>89.06</v>
      </c>
      <c r="AM176" s="251">
        <v>87.98</v>
      </c>
      <c r="AN176" s="251">
        <v>89.06</v>
      </c>
      <c r="AO176" s="252">
        <v>88.68</v>
      </c>
      <c r="AP176" s="251">
        <v>89.19</v>
      </c>
      <c r="AQ176" s="251">
        <v>92.04</v>
      </c>
      <c r="AR176" s="251">
        <v>88.3</v>
      </c>
      <c r="AS176" s="251">
        <v>63.05</v>
      </c>
      <c r="AT176" s="252">
        <v>83.49</v>
      </c>
      <c r="AU176" s="251">
        <v>87.51</v>
      </c>
      <c r="AV176" s="251">
        <v>84.91</v>
      </c>
      <c r="AW176" s="251">
        <v>85.47</v>
      </c>
      <c r="AX176" s="251">
        <v>78.760000000000005</v>
      </c>
      <c r="AY176" s="251">
        <v>73.790000000000006</v>
      </c>
      <c r="AZ176" s="252">
        <v>82.17</v>
      </c>
      <c r="BA176" s="251">
        <v>87.08</v>
      </c>
      <c r="BB176" s="251">
        <v>80.680000000000007</v>
      </c>
      <c r="BC176" s="251">
        <v>83.29</v>
      </c>
      <c r="BD176" s="251">
        <v>87.08</v>
      </c>
      <c r="BE176" s="251">
        <v>89.91</v>
      </c>
      <c r="BF176" s="252">
        <v>85.64</v>
      </c>
      <c r="BG176" s="251">
        <v>92.1</v>
      </c>
      <c r="BH176" s="251">
        <v>91.64</v>
      </c>
      <c r="BI176" s="251">
        <v>87.68</v>
      </c>
      <c r="BJ176" s="251">
        <v>86.57</v>
      </c>
      <c r="BK176" s="251">
        <v>94.55</v>
      </c>
      <c r="BL176" s="252">
        <v>90.51</v>
      </c>
      <c r="BM176" s="251">
        <v>91.92</v>
      </c>
      <c r="BN176" s="251">
        <v>88.19</v>
      </c>
      <c r="BO176" s="251">
        <v>90.33</v>
      </c>
      <c r="BP176" s="251">
        <v>87.45</v>
      </c>
      <c r="BQ176" s="251">
        <v>87.05</v>
      </c>
      <c r="BR176" s="252">
        <v>89</v>
      </c>
      <c r="BS176" s="251">
        <v>88.23</v>
      </c>
      <c r="BT176" s="251">
        <v>85.5</v>
      </c>
      <c r="BU176" s="251">
        <v>88.15</v>
      </c>
      <c r="BV176" s="251">
        <v>86.26</v>
      </c>
      <c r="BW176" s="251">
        <v>87.74</v>
      </c>
      <c r="BX176" s="252">
        <v>87.17</v>
      </c>
      <c r="BY176" s="251">
        <v>89.48</v>
      </c>
      <c r="BZ176" s="251">
        <v>88.45</v>
      </c>
      <c r="CA176" s="251">
        <v>83.87</v>
      </c>
      <c r="CB176" s="251">
        <v>83.49</v>
      </c>
      <c r="CC176" s="251">
        <v>86.82</v>
      </c>
      <c r="CD176" s="252">
        <v>86.43</v>
      </c>
      <c r="CE176" s="251">
        <v>88.36</v>
      </c>
      <c r="CF176" s="251">
        <v>88.92</v>
      </c>
      <c r="CG176" s="251">
        <v>87.14</v>
      </c>
      <c r="CH176" s="251">
        <v>87.23</v>
      </c>
      <c r="CI176" s="251">
        <v>87.98</v>
      </c>
      <c r="CJ176" s="252">
        <v>87.92</v>
      </c>
      <c r="CK176" s="251">
        <v>87.23</v>
      </c>
      <c r="CL176" s="251">
        <v>87.23</v>
      </c>
      <c r="CM176" s="251">
        <v>93.33</v>
      </c>
      <c r="CN176" s="251">
        <v>81.239999999999995</v>
      </c>
      <c r="CO176" s="251">
        <v>90.52</v>
      </c>
      <c r="CP176" s="252">
        <v>87.93</v>
      </c>
      <c r="CQ176" s="251">
        <v>89.81</v>
      </c>
      <c r="CR176" s="251">
        <v>81.52</v>
      </c>
      <c r="CS176" s="251">
        <v>89.81</v>
      </c>
      <c r="CT176" s="251">
        <v>87.79</v>
      </c>
      <c r="CU176" s="251">
        <v>91.46</v>
      </c>
      <c r="CV176" s="252">
        <v>88.09</v>
      </c>
      <c r="CW176" s="251">
        <v>81.150000000000006</v>
      </c>
      <c r="CX176" s="251">
        <v>79.900000000000006</v>
      </c>
      <c r="CY176" s="251">
        <v>81.61</v>
      </c>
      <c r="CZ176" s="251">
        <v>76.290000000000006</v>
      </c>
      <c r="DA176" s="251">
        <v>86.57</v>
      </c>
      <c r="DB176" s="252">
        <v>81.12</v>
      </c>
      <c r="DC176" s="251"/>
      <c r="DD176" s="251"/>
      <c r="DE176" s="251"/>
      <c r="DF176" s="251"/>
      <c r="DG176" s="251"/>
      <c r="DH176" s="252"/>
      <c r="DI176" s="251">
        <v>87.77</v>
      </c>
      <c r="DJ176" s="251">
        <v>88.49</v>
      </c>
      <c r="DK176" s="251">
        <v>87.83</v>
      </c>
      <c r="DL176" s="251">
        <v>92.68</v>
      </c>
      <c r="DM176" s="251">
        <v>91.47</v>
      </c>
      <c r="DN176" s="252">
        <v>89.65</v>
      </c>
      <c r="DO176" s="251">
        <v>89.19</v>
      </c>
      <c r="DP176" s="251">
        <v>91.08</v>
      </c>
      <c r="DQ176" s="251">
        <v>91.77</v>
      </c>
      <c r="DR176" s="251">
        <v>89.81</v>
      </c>
      <c r="DS176" s="251">
        <v>90.24</v>
      </c>
      <c r="DT176" s="256">
        <v>90.42</v>
      </c>
      <c r="DU176" s="251">
        <v>90.43</v>
      </c>
      <c r="DV176" s="251">
        <v>91.32</v>
      </c>
      <c r="DW176" s="251">
        <v>91.04</v>
      </c>
      <c r="DX176" s="251">
        <v>89.34</v>
      </c>
      <c r="DY176" s="251">
        <v>87.36</v>
      </c>
      <c r="DZ176" s="256">
        <v>89.9</v>
      </c>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3"/>
    </row>
    <row r="177" spans="1:151" s="43" customFormat="1" ht="24.75" hidden="1" customHeight="1" x14ac:dyDescent="0.2">
      <c r="A177" s="95">
        <v>161</v>
      </c>
      <c r="B177" s="96">
        <v>13</v>
      </c>
      <c r="C177" s="97" t="s">
        <v>575</v>
      </c>
      <c r="D177" s="98" t="s">
        <v>413</v>
      </c>
      <c r="E177" s="99" t="s">
        <v>1074</v>
      </c>
      <c r="F177" s="235">
        <v>86.87</v>
      </c>
      <c r="G177" s="244">
        <v>87.55</v>
      </c>
      <c r="H177" s="245">
        <v>87.79</v>
      </c>
      <c r="I177" s="244">
        <v>89.86</v>
      </c>
      <c r="J177" s="245">
        <v>85.66</v>
      </c>
      <c r="K177" s="244">
        <v>87.12</v>
      </c>
      <c r="L177" s="245">
        <v>87.36</v>
      </c>
      <c r="M177" s="244">
        <v>84.71</v>
      </c>
      <c r="N177" s="245">
        <v>80.739999999999995</v>
      </c>
      <c r="O177" s="246">
        <v>90.97</v>
      </c>
      <c r="P177" s="28"/>
      <c r="Q177" s="250">
        <v>83.21</v>
      </c>
      <c r="R177" s="251">
        <v>91.03</v>
      </c>
      <c r="S177" s="251">
        <v>80.69</v>
      </c>
      <c r="T177" s="251">
        <v>89.31</v>
      </c>
      <c r="U177" s="251">
        <v>86.67</v>
      </c>
      <c r="V177" s="252">
        <v>86.2</v>
      </c>
      <c r="W177" s="251">
        <v>67.86</v>
      </c>
      <c r="X177" s="251">
        <v>94.48</v>
      </c>
      <c r="Y177" s="251">
        <v>94.14</v>
      </c>
      <c r="Z177" s="251">
        <v>73.680000000000007</v>
      </c>
      <c r="AA177" s="251">
        <v>95.17</v>
      </c>
      <c r="AB177" s="251">
        <v>65.959999999999994</v>
      </c>
      <c r="AC177" s="252">
        <v>82.03</v>
      </c>
      <c r="AD177" s="251">
        <v>84.91</v>
      </c>
      <c r="AE177" s="251">
        <v>83.64</v>
      </c>
      <c r="AF177" s="251">
        <v>83.57</v>
      </c>
      <c r="AG177" s="251">
        <v>85.96</v>
      </c>
      <c r="AH177" s="251">
        <v>83.51</v>
      </c>
      <c r="AI177" s="252">
        <v>84.33</v>
      </c>
      <c r="AJ177" s="251">
        <v>90.34</v>
      </c>
      <c r="AK177" s="251">
        <v>84.21</v>
      </c>
      <c r="AL177" s="251">
        <v>87.93</v>
      </c>
      <c r="AM177" s="251">
        <v>88.42</v>
      </c>
      <c r="AN177" s="251">
        <v>85.96</v>
      </c>
      <c r="AO177" s="252">
        <v>87.39</v>
      </c>
      <c r="AP177" s="251">
        <v>87.72</v>
      </c>
      <c r="AQ177" s="251">
        <v>89.66</v>
      </c>
      <c r="AR177" s="251">
        <v>82.07</v>
      </c>
      <c r="AS177" s="251">
        <v>53.08</v>
      </c>
      <c r="AT177" s="252">
        <v>78.760000000000005</v>
      </c>
      <c r="AU177" s="251">
        <v>89.12</v>
      </c>
      <c r="AV177" s="251">
        <v>90.88</v>
      </c>
      <c r="AW177" s="251">
        <v>88.15</v>
      </c>
      <c r="AX177" s="251">
        <v>81.09</v>
      </c>
      <c r="AY177" s="251">
        <v>76.069999999999993</v>
      </c>
      <c r="AZ177" s="252">
        <v>85.09</v>
      </c>
      <c r="BA177" s="251">
        <v>82.14</v>
      </c>
      <c r="BB177" s="251">
        <v>79.27</v>
      </c>
      <c r="BC177" s="251">
        <v>78.930000000000007</v>
      </c>
      <c r="BD177" s="251">
        <v>89.66</v>
      </c>
      <c r="BE177" s="251">
        <v>93.68</v>
      </c>
      <c r="BF177" s="252">
        <v>84.82</v>
      </c>
      <c r="BG177" s="251">
        <v>95.09</v>
      </c>
      <c r="BH177" s="251">
        <v>94.83</v>
      </c>
      <c r="BI177" s="251">
        <v>97.59</v>
      </c>
      <c r="BJ177" s="251">
        <v>88.42</v>
      </c>
      <c r="BK177" s="251">
        <v>94.48</v>
      </c>
      <c r="BL177" s="252">
        <v>94.1</v>
      </c>
      <c r="BM177" s="251">
        <v>93.45</v>
      </c>
      <c r="BN177" s="251">
        <v>85.09</v>
      </c>
      <c r="BO177" s="251">
        <v>86.43</v>
      </c>
      <c r="BP177" s="251">
        <v>84.56</v>
      </c>
      <c r="BQ177" s="251">
        <v>89.63</v>
      </c>
      <c r="BR177" s="252">
        <v>87.86</v>
      </c>
      <c r="BS177" s="251">
        <v>86.79</v>
      </c>
      <c r="BT177" s="251">
        <v>84.83</v>
      </c>
      <c r="BU177" s="251">
        <v>87.14</v>
      </c>
      <c r="BV177" s="251">
        <v>84.56</v>
      </c>
      <c r="BW177" s="251">
        <v>88.62</v>
      </c>
      <c r="BX177" s="252">
        <v>86.39</v>
      </c>
      <c r="BY177" s="251">
        <v>89.82</v>
      </c>
      <c r="BZ177" s="251">
        <v>88.97</v>
      </c>
      <c r="CA177" s="251">
        <v>84.48</v>
      </c>
      <c r="CB177" s="251">
        <v>77.540000000000006</v>
      </c>
      <c r="CC177" s="251">
        <v>83.45</v>
      </c>
      <c r="CD177" s="252">
        <v>84.86</v>
      </c>
      <c r="CE177" s="251">
        <v>88.28</v>
      </c>
      <c r="CF177" s="251">
        <v>86.07</v>
      </c>
      <c r="CG177" s="251">
        <v>84.29</v>
      </c>
      <c r="CH177" s="251">
        <v>89.31</v>
      </c>
      <c r="CI177" s="251">
        <v>90.53</v>
      </c>
      <c r="CJ177" s="252">
        <v>87.72</v>
      </c>
      <c r="CK177" s="251">
        <v>92.28</v>
      </c>
      <c r="CL177" s="251">
        <v>90.34</v>
      </c>
      <c r="CM177" s="251">
        <v>97.59</v>
      </c>
      <c r="CN177" s="251">
        <v>78.930000000000007</v>
      </c>
      <c r="CO177" s="251">
        <v>92.07</v>
      </c>
      <c r="CP177" s="252">
        <v>90.31</v>
      </c>
      <c r="CQ177" s="251">
        <v>88.97</v>
      </c>
      <c r="CR177" s="251">
        <v>84.56</v>
      </c>
      <c r="CS177" s="251">
        <v>91.03</v>
      </c>
      <c r="CT177" s="251">
        <v>83.86</v>
      </c>
      <c r="CU177" s="251">
        <v>90.69</v>
      </c>
      <c r="CV177" s="252">
        <v>87.85</v>
      </c>
      <c r="CW177" s="251">
        <v>78.62</v>
      </c>
      <c r="CX177" s="251">
        <v>74.39</v>
      </c>
      <c r="CY177" s="251">
        <v>81.430000000000007</v>
      </c>
      <c r="CZ177" s="251">
        <v>82.11</v>
      </c>
      <c r="DA177" s="251">
        <v>88.42</v>
      </c>
      <c r="DB177" s="252">
        <v>80.98</v>
      </c>
      <c r="DC177" s="251"/>
      <c r="DD177" s="251"/>
      <c r="DE177" s="251"/>
      <c r="DF177" s="251"/>
      <c r="DG177" s="251"/>
      <c r="DH177" s="252"/>
      <c r="DI177" s="251">
        <v>85.96</v>
      </c>
      <c r="DJ177" s="251">
        <v>87.02</v>
      </c>
      <c r="DK177" s="251">
        <v>87.72</v>
      </c>
      <c r="DL177" s="251">
        <v>94.83</v>
      </c>
      <c r="DM177" s="251">
        <v>93.93</v>
      </c>
      <c r="DN177" s="252">
        <v>89.89</v>
      </c>
      <c r="DO177" s="251">
        <v>88.57</v>
      </c>
      <c r="DP177" s="251">
        <v>90.18</v>
      </c>
      <c r="DQ177" s="251">
        <v>91.79</v>
      </c>
      <c r="DR177" s="251">
        <v>90.88</v>
      </c>
      <c r="DS177" s="251">
        <v>92.28</v>
      </c>
      <c r="DT177" s="256">
        <v>90.74</v>
      </c>
      <c r="DU177" s="251">
        <v>94.39</v>
      </c>
      <c r="DV177" s="251">
        <v>96.21</v>
      </c>
      <c r="DW177" s="251">
        <v>94.83</v>
      </c>
      <c r="DX177" s="251">
        <v>92.76</v>
      </c>
      <c r="DY177" s="251">
        <v>89.31</v>
      </c>
      <c r="DZ177" s="256">
        <v>93.49</v>
      </c>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3"/>
    </row>
    <row r="178" spans="1:151" s="43" customFormat="1" ht="24.75" hidden="1" customHeight="1" x14ac:dyDescent="0.2">
      <c r="A178" s="95">
        <v>162</v>
      </c>
      <c r="B178" s="96">
        <v>13</v>
      </c>
      <c r="C178" s="97" t="s">
        <v>575</v>
      </c>
      <c r="D178" s="98" t="s">
        <v>414</v>
      </c>
      <c r="E178" s="99" t="s">
        <v>1075</v>
      </c>
      <c r="F178" s="235">
        <v>88.42</v>
      </c>
      <c r="G178" s="244">
        <v>89.31</v>
      </c>
      <c r="H178" s="245">
        <v>89.37</v>
      </c>
      <c r="I178" s="244">
        <v>88.66</v>
      </c>
      <c r="J178" s="245">
        <v>87.24</v>
      </c>
      <c r="K178" s="244">
        <v>89.94</v>
      </c>
      <c r="L178" s="245">
        <v>88.23</v>
      </c>
      <c r="M178" s="244">
        <v>85.86</v>
      </c>
      <c r="N178" s="245">
        <v>86.55</v>
      </c>
      <c r="O178" s="246">
        <v>90.58</v>
      </c>
      <c r="P178" s="28"/>
      <c r="Q178" s="250">
        <v>85.31</v>
      </c>
      <c r="R178" s="251">
        <v>86.12</v>
      </c>
      <c r="S178" s="251">
        <v>80.61</v>
      </c>
      <c r="T178" s="251">
        <v>89.29</v>
      </c>
      <c r="U178" s="251">
        <v>90</v>
      </c>
      <c r="V178" s="252">
        <v>86.26</v>
      </c>
      <c r="W178" s="251">
        <v>84.85</v>
      </c>
      <c r="X178" s="251">
        <v>93.06</v>
      </c>
      <c r="Y178" s="251">
        <v>90.61</v>
      </c>
      <c r="Z178" s="251">
        <v>79.8</v>
      </c>
      <c r="AA178" s="251">
        <v>93.54</v>
      </c>
      <c r="AB178" s="251">
        <v>81.84</v>
      </c>
      <c r="AC178" s="252">
        <v>87.29</v>
      </c>
      <c r="AD178" s="251">
        <v>88.48</v>
      </c>
      <c r="AE178" s="251">
        <v>83.88</v>
      </c>
      <c r="AF178" s="251">
        <v>83.06</v>
      </c>
      <c r="AG178" s="251">
        <v>86.53</v>
      </c>
      <c r="AH178" s="251">
        <v>84.69</v>
      </c>
      <c r="AI178" s="252">
        <v>85.34</v>
      </c>
      <c r="AJ178" s="251">
        <v>93.94</v>
      </c>
      <c r="AK178" s="251">
        <v>90.1</v>
      </c>
      <c r="AL178" s="251">
        <v>90.51</v>
      </c>
      <c r="AM178" s="251">
        <v>89.7</v>
      </c>
      <c r="AN178" s="251">
        <v>86.53</v>
      </c>
      <c r="AO178" s="252">
        <v>90.16</v>
      </c>
      <c r="AP178" s="251">
        <v>89.59</v>
      </c>
      <c r="AQ178" s="251">
        <v>92.37</v>
      </c>
      <c r="AR178" s="251">
        <v>90.51</v>
      </c>
      <c r="AS178" s="251">
        <v>68.959999999999994</v>
      </c>
      <c r="AT178" s="252">
        <v>85.44</v>
      </c>
      <c r="AU178" s="251">
        <v>89.39</v>
      </c>
      <c r="AV178" s="251">
        <v>89.29</v>
      </c>
      <c r="AW178" s="251">
        <v>86.94</v>
      </c>
      <c r="AX178" s="251">
        <v>84.85</v>
      </c>
      <c r="AY178" s="251">
        <v>81.430000000000007</v>
      </c>
      <c r="AZ178" s="252">
        <v>86.38</v>
      </c>
      <c r="BA178" s="251">
        <v>88.16</v>
      </c>
      <c r="BB178" s="251">
        <v>86.94</v>
      </c>
      <c r="BC178" s="251">
        <v>86.06</v>
      </c>
      <c r="BD178" s="251">
        <v>88.16</v>
      </c>
      <c r="BE178" s="251">
        <v>91.63</v>
      </c>
      <c r="BF178" s="252">
        <v>88.19</v>
      </c>
      <c r="BG178" s="251">
        <v>92.86</v>
      </c>
      <c r="BH178" s="251">
        <v>92.24</v>
      </c>
      <c r="BI178" s="251">
        <v>90.91</v>
      </c>
      <c r="BJ178" s="251">
        <v>91.02</v>
      </c>
      <c r="BK178" s="251">
        <v>94.75</v>
      </c>
      <c r="BL178" s="252">
        <v>92.36</v>
      </c>
      <c r="BM178" s="251">
        <v>91.84</v>
      </c>
      <c r="BN178" s="251">
        <v>89.07</v>
      </c>
      <c r="BO178" s="251">
        <v>91.11</v>
      </c>
      <c r="BP178" s="251">
        <v>89.7</v>
      </c>
      <c r="BQ178" s="251">
        <v>88.08</v>
      </c>
      <c r="BR178" s="252">
        <v>89.96</v>
      </c>
      <c r="BS178" s="251">
        <v>89.9</v>
      </c>
      <c r="BT178" s="251">
        <v>88.28</v>
      </c>
      <c r="BU178" s="251">
        <v>91.34</v>
      </c>
      <c r="BV178" s="251">
        <v>87.96</v>
      </c>
      <c r="BW178" s="251">
        <v>92.16</v>
      </c>
      <c r="BX178" s="252">
        <v>89.92</v>
      </c>
      <c r="BY178" s="251">
        <v>87.76</v>
      </c>
      <c r="BZ178" s="251">
        <v>86.8</v>
      </c>
      <c r="CA178" s="251">
        <v>84.08</v>
      </c>
      <c r="CB178" s="251">
        <v>85.36</v>
      </c>
      <c r="CC178" s="251">
        <v>89.39</v>
      </c>
      <c r="CD178" s="252">
        <v>86.68</v>
      </c>
      <c r="CE178" s="251">
        <v>89.09</v>
      </c>
      <c r="CF178" s="251">
        <v>88.08</v>
      </c>
      <c r="CG178" s="251">
        <v>88.37</v>
      </c>
      <c r="CH178" s="251">
        <v>88.89</v>
      </c>
      <c r="CI178" s="251">
        <v>87.88</v>
      </c>
      <c r="CJ178" s="252">
        <v>88.46</v>
      </c>
      <c r="CK178" s="251">
        <v>87.47</v>
      </c>
      <c r="CL178" s="251">
        <v>88.08</v>
      </c>
      <c r="CM178" s="251">
        <v>93.67</v>
      </c>
      <c r="CN178" s="251">
        <v>85.51</v>
      </c>
      <c r="CO178" s="251">
        <v>88.89</v>
      </c>
      <c r="CP178" s="252">
        <v>88.72</v>
      </c>
      <c r="CQ178" s="251">
        <v>89.7</v>
      </c>
      <c r="CR178" s="251">
        <v>84.04</v>
      </c>
      <c r="CS178" s="251">
        <v>90.1</v>
      </c>
      <c r="CT178" s="251">
        <v>89.18</v>
      </c>
      <c r="CU178" s="251">
        <v>91.02</v>
      </c>
      <c r="CV178" s="252">
        <v>88.8</v>
      </c>
      <c r="CW178" s="251">
        <v>84.65</v>
      </c>
      <c r="CX178" s="251">
        <v>82.42</v>
      </c>
      <c r="CY178" s="251">
        <v>85.71</v>
      </c>
      <c r="CZ178" s="251">
        <v>85.25</v>
      </c>
      <c r="DA178" s="251">
        <v>90.82</v>
      </c>
      <c r="DB178" s="252">
        <v>85.76</v>
      </c>
      <c r="DC178" s="251"/>
      <c r="DD178" s="251"/>
      <c r="DE178" s="251"/>
      <c r="DF178" s="251"/>
      <c r="DG178" s="251"/>
      <c r="DH178" s="252"/>
      <c r="DI178" s="251">
        <v>88.28</v>
      </c>
      <c r="DJ178" s="251">
        <v>90.2</v>
      </c>
      <c r="DK178" s="251">
        <v>87.88</v>
      </c>
      <c r="DL178" s="251">
        <v>91.52</v>
      </c>
      <c r="DM178" s="251">
        <v>90.91</v>
      </c>
      <c r="DN178" s="252">
        <v>89.76</v>
      </c>
      <c r="DO178" s="251">
        <v>90.41</v>
      </c>
      <c r="DP178" s="251">
        <v>91.92</v>
      </c>
      <c r="DQ178" s="251">
        <v>90.51</v>
      </c>
      <c r="DR178" s="251">
        <v>90.71</v>
      </c>
      <c r="DS178" s="251">
        <v>89.18</v>
      </c>
      <c r="DT178" s="256">
        <v>90.55</v>
      </c>
      <c r="DU178" s="251">
        <v>89.69</v>
      </c>
      <c r="DV178" s="251">
        <v>91.02</v>
      </c>
      <c r="DW178" s="251">
        <v>93.27</v>
      </c>
      <c r="DX178" s="251">
        <v>90.71</v>
      </c>
      <c r="DY178" s="251">
        <v>90.61</v>
      </c>
      <c r="DZ178" s="256">
        <v>91.06</v>
      </c>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3"/>
    </row>
    <row r="179" spans="1:151" s="43" customFormat="1" ht="24.75" hidden="1" customHeight="1" x14ac:dyDescent="0.2">
      <c r="A179" s="95">
        <v>163</v>
      </c>
      <c r="B179" s="96">
        <v>13</v>
      </c>
      <c r="C179" s="97" t="s">
        <v>575</v>
      </c>
      <c r="D179" s="98" t="s">
        <v>266</v>
      </c>
      <c r="E179" s="99" t="s">
        <v>1076</v>
      </c>
      <c r="F179" s="235">
        <v>82.31</v>
      </c>
      <c r="G179" s="244">
        <v>85.02</v>
      </c>
      <c r="H179" s="245">
        <v>82.86</v>
      </c>
      <c r="I179" s="244">
        <v>82.97</v>
      </c>
      <c r="J179" s="245">
        <v>80.94</v>
      </c>
      <c r="K179" s="244">
        <v>84.17</v>
      </c>
      <c r="L179" s="245">
        <v>82.4</v>
      </c>
      <c r="M179" s="244">
        <v>79.23</v>
      </c>
      <c r="N179" s="245">
        <v>79.22</v>
      </c>
      <c r="O179" s="246">
        <v>83.92</v>
      </c>
      <c r="P179" s="28"/>
      <c r="Q179" s="250">
        <v>80.94</v>
      </c>
      <c r="R179" s="251">
        <v>85.45</v>
      </c>
      <c r="S179" s="251">
        <v>78.12</v>
      </c>
      <c r="T179" s="251">
        <v>80.260000000000005</v>
      </c>
      <c r="U179" s="251">
        <v>83.28</v>
      </c>
      <c r="V179" s="252">
        <v>81.61</v>
      </c>
      <c r="W179" s="251">
        <v>69.12</v>
      </c>
      <c r="X179" s="251">
        <v>85.62</v>
      </c>
      <c r="Y179" s="251">
        <v>85.74</v>
      </c>
      <c r="Z179" s="251">
        <v>81.37</v>
      </c>
      <c r="AA179" s="251">
        <v>87.63</v>
      </c>
      <c r="AB179" s="251">
        <v>68.19</v>
      </c>
      <c r="AC179" s="252">
        <v>79.739999999999995</v>
      </c>
      <c r="AD179" s="251">
        <v>81.569999999999993</v>
      </c>
      <c r="AE179" s="251">
        <v>77.5</v>
      </c>
      <c r="AF179" s="251">
        <v>77.58</v>
      </c>
      <c r="AG179" s="251">
        <v>79.14</v>
      </c>
      <c r="AH179" s="251">
        <v>77.59</v>
      </c>
      <c r="AI179" s="252">
        <v>78.67</v>
      </c>
      <c r="AJ179" s="251">
        <v>88.15</v>
      </c>
      <c r="AK179" s="251">
        <v>85.47</v>
      </c>
      <c r="AL179" s="251">
        <v>87.41</v>
      </c>
      <c r="AM179" s="251">
        <v>86.52</v>
      </c>
      <c r="AN179" s="251">
        <v>83.86</v>
      </c>
      <c r="AO179" s="252">
        <v>86.28</v>
      </c>
      <c r="AP179" s="251">
        <v>86.69</v>
      </c>
      <c r="AQ179" s="251">
        <v>81.27</v>
      </c>
      <c r="AR179" s="251">
        <v>82.31</v>
      </c>
      <c r="AS179" s="251">
        <v>62.76</v>
      </c>
      <c r="AT179" s="252">
        <v>78.430000000000007</v>
      </c>
      <c r="AU179" s="251">
        <v>84.14</v>
      </c>
      <c r="AV179" s="251">
        <v>81.83</v>
      </c>
      <c r="AW179" s="251">
        <v>80.69</v>
      </c>
      <c r="AX179" s="251">
        <v>76.59</v>
      </c>
      <c r="AY179" s="251">
        <v>75.41</v>
      </c>
      <c r="AZ179" s="252">
        <v>79.790000000000006</v>
      </c>
      <c r="BA179" s="251">
        <v>83.33</v>
      </c>
      <c r="BB179" s="251">
        <v>79.040000000000006</v>
      </c>
      <c r="BC179" s="251">
        <v>78.36</v>
      </c>
      <c r="BD179" s="251">
        <v>80.69</v>
      </c>
      <c r="BE179" s="251">
        <v>86.16</v>
      </c>
      <c r="BF179" s="252">
        <v>81.540000000000006</v>
      </c>
      <c r="BG179" s="251">
        <v>86.24</v>
      </c>
      <c r="BH179" s="251">
        <v>86.38</v>
      </c>
      <c r="BI179" s="251">
        <v>81.8</v>
      </c>
      <c r="BJ179" s="251">
        <v>79.66</v>
      </c>
      <c r="BK179" s="251">
        <v>89.83</v>
      </c>
      <c r="BL179" s="252">
        <v>84.8</v>
      </c>
      <c r="BM179" s="251">
        <v>87.12</v>
      </c>
      <c r="BN179" s="251">
        <v>85.65</v>
      </c>
      <c r="BO179" s="251">
        <v>85.07</v>
      </c>
      <c r="BP179" s="251">
        <v>83.98</v>
      </c>
      <c r="BQ179" s="251">
        <v>81.37</v>
      </c>
      <c r="BR179" s="252">
        <v>84.64</v>
      </c>
      <c r="BS179" s="251">
        <v>83.79</v>
      </c>
      <c r="BT179" s="251">
        <v>84.85</v>
      </c>
      <c r="BU179" s="251">
        <v>84.31</v>
      </c>
      <c r="BV179" s="251">
        <v>81.290000000000006</v>
      </c>
      <c r="BW179" s="251">
        <v>84.33</v>
      </c>
      <c r="BX179" s="252">
        <v>83.71</v>
      </c>
      <c r="BY179" s="251">
        <v>83.35</v>
      </c>
      <c r="BZ179" s="251">
        <v>83.42</v>
      </c>
      <c r="CA179" s="251">
        <v>79.400000000000006</v>
      </c>
      <c r="CB179" s="251">
        <v>76.48</v>
      </c>
      <c r="CC179" s="251">
        <v>81.290000000000006</v>
      </c>
      <c r="CD179" s="252">
        <v>80.790000000000006</v>
      </c>
      <c r="CE179" s="251">
        <v>85.11</v>
      </c>
      <c r="CF179" s="251">
        <v>83.19</v>
      </c>
      <c r="CG179" s="251">
        <v>82.86</v>
      </c>
      <c r="CH179" s="251">
        <v>82.65</v>
      </c>
      <c r="CI179" s="251">
        <v>84.98</v>
      </c>
      <c r="CJ179" s="252">
        <v>83.76</v>
      </c>
      <c r="CK179" s="251">
        <v>81.97</v>
      </c>
      <c r="CL179" s="251">
        <v>81.87</v>
      </c>
      <c r="CM179" s="251">
        <v>89.53</v>
      </c>
      <c r="CN179" s="251">
        <v>80.61</v>
      </c>
      <c r="CO179" s="251">
        <v>83.64</v>
      </c>
      <c r="CP179" s="252">
        <v>83.54</v>
      </c>
      <c r="CQ179" s="251">
        <v>84.6</v>
      </c>
      <c r="CR179" s="251">
        <v>80.680000000000007</v>
      </c>
      <c r="CS179" s="251">
        <v>83.21</v>
      </c>
      <c r="CT179" s="251">
        <v>82.03</v>
      </c>
      <c r="CU179" s="251">
        <v>84.75</v>
      </c>
      <c r="CV179" s="252">
        <v>83.05</v>
      </c>
      <c r="CW179" s="251">
        <v>77.239999999999995</v>
      </c>
      <c r="CX179" s="251">
        <v>76.36</v>
      </c>
      <c r="CY179" s="251">
        <v>78.709999999999994</v>
      </c>
      <c r="CZ179" s="251">
        <v>75.319999999999993</v>
      </c>
      <c r="DA179" s="251">
        <v>83.86</v>
      </c>
      <c r="DB179" s="252">
        <v>78.31</v>
      </c>
      <c r="DC179" s="251"/>
      <c r="DD179" s="251"/>
      <c r="DE179" s="251"/>
      <c r="DF179" s="251"/>
      <c r="DG179" s="251"/>
      <c r="DH179" s="252"/>
      <c r="DI179" s="251">
        <v>83.1</v>
      </c>
      <c r="DJ179" s="251">
        <v>82.62</v>
      </c>
      <c r="DK179" s="251">
        <v>81.03</v>
      </c>
      <c r="DL179" s="251">
        <v>86.5</v>
      </c>
      <c r="DM179" s="251">
        <v>86.64</v>
      </c>
      <c r="DN179" s="252">
        <v>84</v>
      </c>
      <c r="DO179" s="251">
        <v>83.28</v>
      </c>
      <c r="DP179" s="251">
        <v>85.11</v>
      </c>
      <c r="DQ179" s="251">
        <v>83.91</v>
      </c>
      <c r="DR179" s="251">
        <v>84.85</v>
      </c>
      <c r="DS179" s="251">
        <v>83.74</v>
      </c>
      <c r="DT179" s="256">
        <v>84.18</v>
      </c>
      <c r="DU179" s="251">
        <v>83.66</v>
      </c>
      <c r="DV179" s="251">
        <v>85.73</v>
      </c>
      <c r="DW179" s="251">
        <v>86.21</v>
      </c>
      <c r="DX179" s="251">
        <v>83.59</v>
      </c>
      <c r="DY179" s="251">
        <v>82.49</v>
      </c>
      <c r="DZ179" s="256">
        <v>84.34</v>
      </c>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3"/>
    </row>
    <row r="180" spans="1:151" s="43" customFormat="1" ht="24.75" hidden="1" customHeight="1" x14ac:dyDescent="0.2">
      <c r="A180" s="95">
        <v>164</v>
      </c>
      <c r="B180" s="96">
        <v>14</v>
      </c>
      <c r="C180" s="97" t="s">
        <v>576</v>
      </c>
      <c r="D180" s="98">
        <v>0</v>
      </c>
      <c r="E180" s="99" t="s">
        <v>267</v>
      </c>
      <c r="F180" s="235">
        <v>81.540000000000006</v>
      </c>
      <c r="G180" s="244">
        <v>83.15</v>
      </c>
      <c r="H180" s="245">
        <v>82.61</v>
      </c>
      <c r="I180" s="244">
        <v>81.19</v>
      </c>
      <c r="J180" s="245">
        <v>79.13</v>
      </c>
      <c r="K180" s="244">
        <v>84.2</v>
      </c>
      <c r="L180" s="245">
        <v>82.48</v>
      </c>
      <c r="M180" s="244">
        <v>78.33</v>
      </c>
      <c r="N180" s="245">
        <v>78.010000000000005</v>
      </c>
      <c r="O180" s="246">
        <v>84.79</v>
      </c>
      <c r="P180" s="28"/>
      <c r="Q180" s="250">
        <v>78.73</v>
      </c>
      <c r="R180" s="251">
        <v>84.53</v>
      </c>
      <c r="S180" s="251">
        <v>72.37</v>
      </c>
      <c r="T180" s="251">
        <v>74.41</v>
      </c>
      <c r="U180" s="251">
        <v>82.75</v>
      </c>
      <c r="V180" s="252">
        <v>78.55</v>
      </c>
      <c r="W180" s="251">
        <v>73.12</v>
      </c>
      <c r="X180" s="251">
        <v>88.21</v>
      </c>
      <c r="Y180" s="251">
        <v>87.63</v>
      </c>
      <c r="Z180" s="251">
        <v>75.069999999999993</v>
      </c>
      <c r="AA180" s="251">
        <v>91.27</v>
      </c>
      <c r="AB180" s="251">
        <v>69.3</v>
      </c>
      <c r="AC180" s="252">
        <v>80.8</v>
      </c>
      <c r="AD180" s="251">
        <v>78.16</v>
      </c>
      <c r="AE180" s="251">
        <v>78.400000000000006</v>
      </c>
      <c r="AF180" s="251">
        <v>78.11</v>
      </c>
      <c r="AG180" s="251">
        <v>80.010000000000005</v>
      </c>
      <c r="AH180" s="251">
        <v>77.069999999999993</v>
      </c>
      <c r="AI180" s="252">
        <v>78.349999999999994</v>
      </c>
      <c r="AJ180" s="251">
        <v>88.05</v>
      </c>
      <c r="AK180" s="251">
        <v>81.59</v>
      </c>
      <c r="AL180" s="251">
        <v>85.06</v>
      </c>
      <c r="AM180" s="251">
        <v>84.2</v>
      </c>
      <c r="AN180" s="251">
        <v>78.08</v>
      </c>
      <c r="AO180" s="252">
        <v>83.4</v>
      </c>
      <c r="AP180" s="251">
        <v>86.04</v>
      </c>
      <c r="AQ180" s="251">
        <v>77.13</v>
      </c>
      <c r="AR180" s="251">
        <v>77.72</v>
      </c>
      <c r="AS180" s="251">
        <v>53.71</v>
      </c>
      <c r="AT180" s="252">
        <v>73.81</v>
      </c>
      <c r="AU180" s="251">
        <v>84.75</v>
      </c>
      <c r="AV180" s="251">
        <v>80.739999999999995</v>
      </c>
      <c r="AW180" s="251">
        <v>78.989999999999995</v>
      </c>
      <c r="AX180" s="251">
        <v>74.930000000000007</v>
      </c>
      <c r="AY180" s="251">
        <v>71.92</v>
      </c>
      <c r="AZ180" s="252">
        <v>78.319999999999993</v>
      </c>
      <c r="BA180" s="251">
        <v>80.7</v>
      </c>
      <c r="BB180" s="251">
        <v>77.599999999999994</v>
      </c>
      <c r="BC180" s="251">
        <v>78.819999999999993</v>
      </c>
      <c r="BD180" s="251">
        <v>77.209999999999994</v>
      </c>
      <c r="BE180" s="251">
        <v>85.26</v>
      </c>
      <c r="BF180" s="252">
        <v>79.930000000000007</v>
      </c>
      <c r="BG180" s="251">
        <v>88.85</v>
      </c>
      <c r="BH180" s="251">
        <v>90.69</v>
      </c>
      <c r="BI180" s="251">
        <v>82.29</v>
      </c>
      <c r="BJ180" s="251">
        <v>79.14</v>
      </c>
      <c r="BK180" s="251">
        <v>92.17</v>
      </c>
      <c r="BL180" s="252">
        <v>86.66</v>
      </c>
      <c r="BM180" s="251">
        <v>82.81</v>
      </c>
      <c r="BN180" s="251">
        <v>85.63</v>
      </c>
      <c r="BO180" s="251">
        <v>85.44</v>
      </c>
      <c r="BP180" s="251">
        <v>84.57</v>
      </c>
      <c r="BQ180" s="251">
        <v>80</v>
      </c>
      <c r="BR180" s="252">
        <v>83.7</v>
      </c>
      <c r="BS180" s="251">
        <v>84.96</v>
      </c>
      <c r="BT180" s="251">
        <v>85.07</v>
      </c>
      <c r="BU180" s="251">
        <v>86.49</v>
      </c>
      <c r="BV180" s="251">
        <v>82.12</v>
      </c>
      <c r="BW180" s="251">
        <v>84.82</v>
      </c>
      <c r="BX180" s="252">
        <v>84.7</v>
      </c>
      <c r="BY180" s="251">
        <v>84.58</v>
      </c>
      <c r="BZ180" s="251">
        <v>82.21</v>
      </c>
      <c r="CA180" s="251">
        <v>79.849999999999994</v>
      </c>
      <c r="CB180" s="251">
        <v>76.28</v>
      </c>
      <c r="CC180" s="251">
        <v>79.790000000000006</v>
      </c>
      <c r="CD180" s="252">
        <v>80.55</v>
      </c>
      <c r="CE180" s="251">
        <v>84.11</v>
      </c>
      <c r="CF180" s="251">
        <v>84.34</v>
      </c>
      <c r="CG180" s="251">
        <v>83.8</v>
      </c>
      <c r="CH180" s="251">
        <v>81.12</v>
      </c>
      <c r="CI180" s="251">
        <v>81.12</v>
      </c>
      <c r="CJ180" s="252">
        <v>82.9</v>
      </c>
      <c r="CK180" s="251">
        <v>79.97</v>
      </c>
      <c r="CL180" s="251">
        <v>81.63</v>
      </c>
      <c r="CM180" s="251">
        <v>91.59</v>
      </c>
      <c r="CN180" s="251">
        <v>76.25</v>
      </c>
      <c r="CO180" s="251">
        <v>81.510000000000005</v>
      </c>
      <c r="CP180" s="252">
        <v>82.22</v>
      </c>
      <c r="CQ180" s="251">
        <v>84.77</v>
      </c>
      <c r="CR180" s="251">
        <v>79.77</v>
      </c>
      <c r="CS180" s="251">
        <v>84.71</v>
      </c>
      <c r="CT180" s="251">
        <v>82.24</v>
      </c>
      <c r="CU180" s="251">
        <v>83.13</v>
      </c>
      <c r="CV180" s="252">
        <v>82.92</v>
      </c>
      <c r="CW180" s="251">
        <v>74.86</v>
      </c>
      <c r="CX180" s="251">
        <v>73.36</v>
      </c>
      <c r="CY180" s="251">
        <v>75.97</v>
      </c>
      <c r="CZ180" s="251">
        <v>73.400000000000006</v>
      </c>
      <c r="DA180" s="251">
        <v>82.46</v>
      </c>
      <c r="DB180" s="252">
        <v>76.02</v>
      </c>
      <c r="DC180" s="251">
        <v>78.92</v>
      </c>
      <c r="DD180" s="251">
        <v>79.819999999999993</v>
      </c>
      <c r="DE180" s="251">
        <v>78.239999999999995</v>
      </c>
      <c r="DF180" s="251">
        <v>77.86</v>
      </c>
      <c r="DG180" s="251">
        <v>76.400000000000006</v>
      </c>
      <c r="DH180" s="252">
        <v>78.25</v>
      </c>
      <c r="DI180" s="251">
        <v>82.7</v>
      </c>
      <c r="DJ180" s="251">
        <v>81.89</v>
      </c>
      <c r="DK180" s="251">
        <v>80.930000000000007</v>
      </c>
      <c r="DL180" s="251">
        <v>87.97</v>
      </c>
      <c r="DM180" s="251">
        <v>88.46</v>
      </c>
      <c r="DN180" s="252">
        <v>84.4</v>
      </c>
      <c r="DO180" s="251">
        <v>83.91</v>
      </c>
      <c r="DP180" s="251">
        <v>87.23</v>
      </c>
      <c r="DQ180" s="251">
        <v>85.97</v>
      </c>
      <c r="DR180" s="251">
        <v>85.59</v>
      </c>
      <c r="DS180" s="251">
        <v>83.62</v>
      </c>
      <c r="DT180" s="256">
        <v>85.27</v>
      </c>
      <c r="DU180" s="251">
        <v>84.81</v>
      </c>
      <c r="DV180" s="251">
        <v>84.82</v>
      </c>
      <c r="DW180" s="251">
        <v>83.84</v>
      </c>
      <c r="DX180" s="251">
        <v>82.11</v>
      </c>
      <c r="DY180" s="251">
        <v>83.57</v>
      </c>
      <c r="DZ180" s="256">
        <v>83.83</v>
      </c>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3"/>
    </row>
    <row r="181" spans="1:151" s="43" customFormat="1" ht="24.75" hidden="1" customHeight="1" x14ac:dyDescent="0.2">
      <c r="A181" s="95">
        <v>165</v>
      </c>
      <c r="B181" s="96">
        <v>14</v>
      </c>
      <c r="C181" s="97" t="s">
        <v>576</v>
      </c>
      <c r="D181" s="98" t="s">
        <v>10</v>
      </c>
      <c r="E181" s="99" t="s">
        <v>268</v>
      </c>
      <c r="F181" s="235">
        <v>81.819999999999993</v>
      </c>
      <c r="G181" s="244">
        <v>84.38</v>
      </c>
      <c r="H181" s="245">
        <v>82.6</v>
      </c>
      <c r="I181" s="244">
        <v>81.08</v>
      </c>
      <c r="J181" s="245">
        <v>78.41</v>
      </c>
      <c r="K181" s="244">
        <v>84.66</v>
      </c>
      <c r="L181" s="245">
        <v>81.599999999999994</v>
      </c>
      <c r="M181" s="244">
        <v>77.7</v>
      </c>
      <c r="N181" s="245">
        <v>79.44</v>
      </c>
      <c r="O181" s="246">
        <v>86.5</v>
      </c>
      <c r="P181" s="28"/>
      <c r="Q181" s="250">
        <v>76.5</v>
      </c>
      <c r="R181" s="251">
        <v>82.93</v>
      </c>
      <c r="S181" s="251">
        <v>67.91</v>
      </c>
      <c r="T181" s="251">
        <v>75.47</v>
      </c>
      <c r="U181" s="251">
        <v>82.54</v>
      </c>
      <c r="V181" s="252">
        <v>77.08</v>
      </c>
      <c r="W181" s="251">
        <v>73.66</v>
      </c>
      <c r="X181" s="251">
        <v>88.81</v>
      </c>
      <c r="Y181" s="251">
        <v>87.86</v>
      </c>
      <c r="Z181" s="251">
        <v>77.61</v>
      </c>
      <c r="AA181" s="251">
        <v>92.51</v>
      </c>
      <c r="AB181" s="251">
        <v>71.12</v>
      </c>
      <c r="AC181" s="252">
        <v>81.99</v>
      </c>
      <c r="AD181" s="251">
        <v>78.59</v>
      </c>
      <c r="AE181" s="251">
        <v>78.83</v>
      </c>
      <c r="AF181" s="251">
        <v>77.930000000000007</v>
      </c>
      <c r="AG181" s="251">
        <v>79.67</v>
      </c>
      <c r="AH181" s="251">
        <v>76.09</v>
      </c>
      <c r="AI181" s="252">
        <v>78.22</v>
      </c>
      <c r="AJ181" s="251">
        <v>89.7</v>
      </c>
      <c r="AK181" s="251">
        <v>81.93</v>
      </c>
      <c r="AL181" s="251">
        <v>88.36</v>
      </c>
      <c r="AM181" s="251">
        <v>85.62</v>
      </c>
      <c r="AN181" s="251">
        <v>81.72</v>
      </c>
      <c r="AO181" s="252">
        <v>85.47</v>
      </c>
      <c r="AP181" s="251">
        <v>85.07</v>
      </c>
      <c r="AQ181" s="251">
        <v>80.09</v>
      </c>
      <c r="AR181" s="251">
        <v>81.31</v>
      </c>
      <c r="AS181" s="251">
        <v>55.09</v>
      </c>
      <c r="AT181" s="252">
        <v>75.62</v>
      </c>
      <c r="AU181" s="251">
        <v>82.59</v>
      </c>
      <c r="AV181" s="251">
        <v>78.08</v>
      </c>
      <c r="AW181" s="251">
        <v>77.81</v>
      </c>
      <c r="AX181" s="251">
        <v>75.55</v>
      </c>
      <c r="AY181" s="251">
        <v>71.62</v>
      </c>
      <c r="AZ181" s="252">
        <v>77.180000000000007</v>
      </c>
      <c r="BA181" s="251">
        <v>80.58</v>
      </c>
      <c r="BB181" s="251">
        <v>75.989999999999995</v>
      </c>
      <c r="BC181" s="251">
        <v>77.290000000000006</v>
      </c>
      <c r="BD181" s="251">
        <v>77.11</v>
      </c>
      <c r="BE181" s="251">
        <v>84.64</v>
      </c>
      <c r="BF181" s="252">
        <v>79.12</v>
      </c>
      <c r="BG181" s="251">
        <v>90.99</v>
      </c>
      <c r="BH181" s="251">
        <v>91.72</v>
      </c>
      <c r="BI181" s="251">
        <v>84.72</v>
      </c>
      <c r="BJ181" s="251">
        <v>80.95</v>
      </c>
      <c r="BK181" s="251">
        <v>93.55</v>
      </c>
      <c r="BL181" s="252">
        <v>88.42</v>
      </c>
      <c r="BM181" s="251">
        <v>83.01</v>
      </c>
      <c r="BN181" s="251">
        <v>85</v>
      </c>
      <c r="BO181" s="251">
        <v>85.49</v>
      </c>
      <c r="BP181" s="251">
        <v>84.88</v>
      </c>
      <c r="BQ181" s="251">
        <v>77.66</v>
      </c>
      <c r="BR181" s="252">
        <v>83.22</v>
      </c>
      <c r="BS181" s="251">
        <v>86.62</v>
      </c>
      <c r="BT181" s="251">
        <v>86.34</v>
      </c>
      <c r="BU181" s="251">
        <v>89.86</v>
      </c>
      <c r="BV181" s="251">
        <v>82.63</v>
      </c>
      <c r="BW181" s="251">
        <v>84.94</v>
      </c>
      <c r="BX181" s="252">
        <v>86.08</v>
      </c>
      <c r="BY181" s="251">
        <v>81.69</v>
      </c>
      <c r="BZ181" s="251">
        <v>79.77</v>
      </c>
      <c r="CA181" s="251">
        <v>79.3</v>
      </c>
      <c r="CB181" s="251">
        <v>74.63</v>
      </c>
      <c r="CC181" s="251">
        <v>78.58</v>
      </c>
      <c r="CD181" s="252">
        <v>78.8</v>
      </c>
      <c r="CE181" s="251">
        <v>83.44</v>
      </c>
      <c r="CF181" s="251">
        <v>84.53</v>
      </c>
      <c r="CG181" s="251">
        <v>84.4</v>
      </c>
      <c r="CH181" s="251">
        <v>81.99</v>
      </c>
      <c r="CI181" s="251">
        <v>82.06</v>
      </c>
      <c r="CJ181" s="252">
        <v>83.28</v>
      </c>
      <c r="CK181" s="251">
        <v>80.89</v>
      </c>
      <c r="CL181" s="251">
        <v>80.14</v>
      </c>
      <c r="CM181" s="251">
        <v>91.81</v>
      </c>
      <c r="CN181" s="251">
        <v>75.010000000000005</v>
      </c>
      <c r="CO181" s="251">
        <v>82.27</v>
      </c>
      <c r="CP181" s="252">
        <v>82.06</v>
      </c>
      <c r="CQ181" s="251">
        <v>86.99</v>
      </c>
      <c r="CR181" s="251">
        <v>78.87</v>
      </c>
      <c r="CS181" s="251">
        <v>87.56</v>
      </c>
      <c r="CT181" s="251">
        <v>84.26</v>
      </c>
      <c r="CU181" s="251">
        <v>85.22</v>
      </c>
      <c r="CV181" s="252">
        <v>84.58</v>
      </c>
      <c r="CW181" s="251">
        <v>73.81</v>
      </c>
      <c r="CX181" s="251">
        <v>72.540000000000006</v>
      </c>
      <c r="CY181" s="251">
        <v>74.760000000000005</v>
      </c>
      <c r="CZ181" s="251">
        <v>72.88</v>
      </c>
      <c r="DA181" s="251">
        <v>79.81</v>
      </c>
      <c r="DB181" s="252">
        <v>74.760000000000005</v>
      </c>
      <c r="DC181" s="251">
        <v>78.430000000000007</v>
      </c>
      <c r="DD181" s="251">
        <v>78.28</v>
      </c>
      <c r="DE181" s="251">
        <v>77.459999999999994</v>
      </c>
      <c r="DF181" s="251">
        <v>78.05</v>
      </c>
      <c r="DG181" s="251">
        <v>77.069999999999993</v>
      </c>
      <c r="DH181" s="252">
        <v>77.86</v>
      </c>
      <c r="DI181" s="251">
        <v>80.739999999999995</v>
      </c>
      <c r="DJ181" s="251">
        <v>81.86</v>
      </c>
      <c r="DK181" s="251">
        <v>80.56</v>
      </c>
      <c r="DL181" s="251">
        <v>89.72</v>
      </c>
      <c r="DM181" s="251">
        <v>88.88</v>
      </c>
      <c r="DN181" s="252">
        <v>84.35</v>
      </c>
      <c r="DO181" s="251">
        <v>82.88</v>
      </c>
      <c r="DP181" s="251">
        <v>90.68</v>
      </c>
      <c r="DQ181" s="251">
        <v>87.25</v>
      </c>
      <c r="DR181" s="251">
        <v>85.79</v>
      </c>
      <c r="DS181" s="251">
        <v>83.68</v>
      </c>
      <c r="DT181" s="256">
        <v>86.06</v>
      </c>
      <c r="DU181" s="251">
        <v>85.84</v>
      </c>
      <c r="DV181" s="251">
        <v>85.41</v>
      </c>
      <c r="DW181" s="251">
        <v>85.52</v>
      </c>
      <c r="DX181" s="251">
        <v>83.98</v>
      </c>
      <c r="DY181" s="251">
        <v>84.63</v>
      </c>
      <c r="DZ181" s="256">
        <v>85.07</v>
      </c>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3"/>
    </row>
    <row r="182" spans="1:151" s="43" customFormat="1" ht="24.75" hidden="1" customHeight="1" x14ac:dyDescent="0.2">
      <c r="A182" s="95">
        <v>166</v>
      </c>
      <c r="B182" s="96">
        <v>14</v>
      </c>
      <c r="C182" s="97" t="s">
        <v>576</v>
      </c>
      <c r="D182" s="98" t="s">
        <v>269</v>
      </c>
      <c r="E182" s="99" t="s">
        <v>270</v>
      </c>
      <c r="F182" s="235">
        <v>84.96</v>
      </c>
      <c r="G182" s="244">
        <v>87.19</v>
      </c>
      <c r="H182" s="245">
        <v>87.01</v>
      </c>
      <c r="I182" s="244">
        <v>86.94</v>
      </c>
      <c r="J182" s="245">
        <v>81.709999999999994</v>
      </c>
      <c r="K182" s="244">
        <v>88.6</v>
      </c>
      <c r="L182" s="245">
        <v>84.17</v>
      </c>
      <c r="M182" s="244">
        <v>78.010000000000005</v>
      </c>
      <c r="N182" s="245">
        <v>82.13</v>
      </c>
      <c r="O182" s="246">
        <v>88.85</v>
      </c>
      <c r="P182" s="28"/>
      <c r="Q182" s="250">
        <v>81.81</v>
      </c>
      <c r="R182" s="251">
        <v>88.28</v>
      </c>
      <c r="S182" s="251">
        <v>75.78</v>
      </c>
      <c r="T182" s="251">
        <v>86.49</v>
      </c>
      <c r="U182" s="251">
        <v>88.41</v>
      </c>
      <c r="V182" s="252">
        <v>84.16</v>
      </c>
      <c r="W182" s="251">
        <v>77.5</v>
      </c>
      <c r="X182" s="251">
        <v>89.44</v>
      </c>
      <c r="Y182" s="251">
        <v>87.51</v>
      </c>
      <c r="Z182" s="251">
        <v>83.12</v>
      </c>
      <c r="AA182" s="251">
        <v>92.53</v>
      </c>
      <c r="AB182" s="251">
        <v>75.38</v>
      </c>
      <c r="AC182" s="252">
        <v>84.25</v>
      </c>
      <c r="AD182" s="251">
        <v>79.94</v>
      </c>
      <c r="AE182" s="251">
        <v>76.400000000000006</v>
      </c>
      <c r="AF182" s="251">
        <v>74</v>
      </c>
      <c r="AG182" s="251">
        <v>77.08</v>
      </c>
      <c r="AH182" s="251">
        <v>75.760000000000005</v>
      </c>
      <c r="AI182" s="252">
        <v>76.64</v>
      </c>
      <c r="AJ182" s="251">
        <v>90.42</v>
      </c>
      <c r="AK182" s="251">
        <v>85.18</v>
      </c>
      <c r="AL182" s="251">
        <v>87.27</v>
      </c>
      <c r="AM182" s="251">
        <v>86.76</v>
      </c>
      <c r="AN182" s="251">
        <v>85.33</v>
      </c>
      <c r="AO182" s="252">
        <v>87</v>
      </c>
      <c r="AP182" s="251">
        <v>87.98</v>
      </c>
      <c r="AQ182" s="251">
        <v>83.18</v>
      </c>
      <c r="AR182" s="251">
        <v>85.8</v>
      </c>
      <c r="AS182" s="251">
        <v>58.2</v>
      </c>
      <c r="AT182" s="252">
        <v>78.95</v>
      </c>
      <c r="AU182" s="251">
        <v>83.51</v>
      </c>
      <c r="AV182" s="251">
        <v>81.709999999999994</v>
      </c>
      <c r="AW182" s="251">
        <v>78.209999999999994</v>
      </c>
      <c r="AX182" s="251">
        <v>77.319999999999993</v>
      </c>
      <c r="AY182" s="251">
        <v>76.11</v>
      </c>
      <c r="AZ182" s="252">
        <v>79.400000000000006</v>
      </c>
      <c r="BA182" s="251">
        <v>84.52</v>
      </c>
      <c r="BB182" s="251">
        <v>79.2</v>
      </c>
      <c r="BC182" s="251">
        <v>81.239999999999995</v>
      </c>
      <c r="BD182" s="251">
        <v>86.36</v>
      </c>
      <c r="BE182" s="251">
        <v>89.67</v>
      </c>
      <c r="BF182" s="252">
        <v>84.24</v>
      </c>
      <c r="BG182" s="251">
        <v>92.18</v>
      </c>
      <c r="BH182" s="251">
        <v>92.77</v>
      </c>
      <c r="BI182" s="251">
        <v>87.29</v>
      </c>
      <c r="BJ182" s="251">
        <v>83.92</v>
      </c>
      <c r="BK182" s="251">
        <v>94.49</v>
      </c>
      <c r="BL182" s="252">
        <v>90.14</v>
      </c>
      <c r="BM182" s="251">
        <v>90.47</v>
      </c>
      <c r="BN182" s="251">
        <v>89.17</v>
      </c>
      <c r="BO182" s="251">
        <v>88.61</v>
      </c>
      <c r="BP182" s="251">
        <v>88.19</v>
      </c>
      <c r="BQ182" s="251">
        <v>85.09</v>
      </c>
      <c r="BR182" s="252">
        <v>88.31</v>
      </c>
      <c r="BS182" s="251">
        <v>89.03</v>
      </c>
      <c r="BT182" s="251">
        <v>89.39</v>
      </c>
      <c r="BU182" s="251">
        <v>90.83</v>
      </c>
      <c r="BV182" s="251">
        <v>86.31</v>
      </c>
      <c r="BW182" s="251">
        <v>88.86</v>
      </c>
      <c r="BX182" s="252">
        <v>88.89</v>
      </c>
      <c r="BY182" s="251">
        <v>86.14</v>
      </c>
      <c r="BZ182" s="251">
        <v>83.25</v>
      </c>
      <c r="CA182" s="251">
        <v>79.400000000000006</v>
      </c>
      <c r="CB182" s="251">
        <v>76.2</v>
      </c>
      <c r="CC182" s="251">
        <v>81.75</v>
      </c>
      <c r="CD182" s="252">
        <v>81.349999999999994</v>
      </c>
      <c r="CE182" s="251">
        <v>87.33</v>
      </c>
      <c r="CF182" s="251">
        <v>88.13</v>
      </c>
      <c r="CG182" s="251">
        <v>87.72</v>
      </c>
      <c r="CH182" s="251">
        <v>86.25</v>
      </c>
      <c r="CI182" s="251">
        <v>87.53</v>
      </c>
      <c r="CJ182" s="252">
        <v>87.39</v>
      </c>
      <c r="CK182" s="251">
        <v>86.14</v>
      </c>
      <c r="CL182" s="251">
        <v>84.92</v>
      </c>
      <c r="CM182" s="251">
        <v>94.4</v>
      </c>
      <c r="CN182" s="251">
        <v>79.2</v>
      </c>
      <c r="CO182" s="251">
        <v>85.65</v>
      </c>
      <c r="CP182" s="252">
        <v>86.08</v>
      </c>
      <c r="CQ182" s="251">
        <v>88.55</v>
      </c>
      <c r="CR182" s="251">
        <v>87.33</v>
      </c>
      <c r="CS182" s="251">
        <v>90.03</v>
      </c>
      <c r="CT182" s="251">
        <v>84.62</v>
      </c>
      <c r="CU182" s="251">
        <v>87.28</v>
      </c>
      <c r="CV182" s="252">
        <v>87.57</v>
      </c>
      <c r="CW182" s="251">
        <v>77.739999999999995</v>
      </c>
      <c r="CX182" s="251">
        <v>74.97</v>
      </c>
      <c r="CY182" s="251">
        <v>78.52</v>
      </c>
      <c r="CZ182" s="251">
        <v>73.89</v>
      </c>
      <c r="DA182" s="251">
        <v>81.44</v>
      </c>
      <c r="DB182" s="252">
        <v>77.319999999999993</v>
      </c>
      <c r="DC182" s="251"/>
      <c r="DD182" s="251"/>
      <c r="DE182" s="251"/>
      <c r="DF182" s="251"/>
      <c r="DG182" s="251"/>
      <c r="DH182" s="252"/>
      <c r="DI182" s="251">
        <v>85.4</v>
      </c>
      <c r="DJ182" s="251">
        <v>85.29</v>
      </c>
      <c r="DK182" s="251">
        <v>83.49</v>
      </c>
      <c r="DL182" s="251">
        <v>90.22</v>
      </c>
      <c r="DM182" s="251">
        <v>90.57</v>
      </c>
      <c r="DN182" s="252">
        <v>86.99</v>
      </c>
      <c r="DO182" s="251">
        <v>87.53</v>
      </c>
      <c r="DP182" s="251">
        <v>91.72</v>
      </c>
      <c r="DQ182" s="251">
        <v>90.2</v>
      </c>
      <c r="DR182" s="251">
        <v>90.57</v>
      </c>
      <c r="DS182" s="251">
        <v>88.76</v>
      </c>
      <c r="DT182" s="256">
        <v>89.76</v>
      </c>
      <c r="DU182" s="251">
        <v>89.92</v>
      </c>
      <c r="DV182" s="251">
        <v>91.03</v>
      </c>
      <c r="DW182" s="251">
        <v>91.84</v>
      </c>
      <c r="DX182" s="251">
        <v>88.44</v>
      </c>
      <c r="DY182" s="251">
        <v>87.33</v>
      </c>
      <c r="DZ182" s="256">
        <v>89.71</v>
      </c>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3"/>
    </row>
    <row r="183" spans="1:151" s="43" customFormat="1" ht="24.75" hidden="1" customHeight="1" x14ac:dyDescent="0.2">
      <c r="A183" s="95">
        <v>167</v>
      </c>
      <c r="B183" s="96">
        <v>14</v>
      </c>
      <c r="C183" s="97" t="s">
        <v>576</v>
      </c>
      <c r="D183" s="98" t="s">
        <v>271</v>
      </c>
      <c r="E183" s="99" t="s">
        <v>272</v>
      </c>
      <c r="F183" s="235">
        <v>83.55</v>
      </c>
      <c r="G183" s="244">
        <v>86.15</v>
      </c>
      <c r="H183" s="245">
        <v>86.48</v>
      </c>
      <c r="I183" s="244">
        <v>81.16</v>
      </c>
      <c r="J183" s="245">
        <v>81.069999999999993</v>
      </c>
      <c r="K183" s="244">
        <v>87.12</v>
      </c>
      <c r="L183" s="245">
        <v>83.88</v>
      </c>
      <c r="M183" s="244">
        <v>81.64</v>
      </c>
      <c r="N183" s="245">
        <v>77.67</v>
      </c>
      <c r="O183" s="246">
        <v>86.78</v>
      </c>
      <c r="P183" s="28"/>
      <c r="Q183" s="250">
        <v>69.39</v>
      </c>
      <c r="R183" s="251">
        <v>82.45</v>
      </c>
      <c r="S183" s="251">
        <v>56.17</v>
      </c>
      <c r="T183" s="251">
        <v>76.790000000000006</v>
      </c>
      <c r="U183" s="251">
        <v>84.88</v>
      </c>
      <c r="V183" s="252">
        <v>73.959999999999994</v>
      </c>
      <c r="W183" s="251">
        <v>70.22</v>
      </c>
      <c r="X183" s="251">
        <v>88.83</v>
      </c>
      <c r="Y183" s="251">
        <v>88.16</v>
      </c>
      <c r="Z183" s="251">
        <v>67.58</v>
      </c>
      <c r="AA183" s="251">
        <v>91.18</v>
      </c>
      <c r="AB183" s="251">
        <v>66.75</v>
      </c>
      <c r="AC183" s="252">
        <v>78.83</v>
      </c>
      <c r="AD183" s="251">
        <v>82.62</v>
      </c>
      <c r="AE183" s="251">
        <v>84.15</v>
      </c>
      <c r="AF183" s="251">
        <v>81.95</v>
      </c>
      <c r="AG183" s="251">
        <v>84.85</v>
      </c>
      <c r="AH183" s="251">
        <v>81.25</v>
      </c>
      <c r="AI183" s="252">
        <v>82.96</v>
      </c>
      <c r="AJ183" s="251">
        <v>89.36</v>
      </c>
      <c r="AK183" s="251">
        <v>81.45</v>
      </c>
      <c r="AL183" s="251">
        <v>90.4</v>
      </c>
      <c r="AM183" s="251">
        <v>86.4</v>
      </c>
      <c r="AN183" s="251">
        <v>82.38</v>
      </c>
      <c r="AO183" s="252">
        <v>86.01</v>
      </c>
      <c r="AP183" s="251">
        <v>82.58</v>
      </c>
      <c r="AQ183" s="251">
        <v>85.04</v>
      </c>
      <c r="AR183" s="251">
        <v>85.73</v>
      </c>
      <c r="AS183" s="251">
        <v>49.62</v>
      </c>
      <c r="AT183" s="252">
        <v>75.92</v>
      </c>
      <c r="AU183" s="251">
        <v>86.07</v>
      </c>
      <c r="AV183" s="251">
        <v>85.14</v>
      </c>
      <c r="AW183" s="251">
        <v>81.5</v>
      </c>
      <c r="AX183" s="251">
        <v>75.489999999999995</v>
      </c>
      <c r="AY183" s="251">
        <v>73</v>
      </c>
      <c r="AZ183" s="252">
        <v>80.3</v>
      </c>
      <c r="BA183" s="251">
        <v>84.37</v>
      </c>
      <c r="BB183" s="251">
        <v>75.98</v>
      </c>
      <c r="BC183" s="251">
        <v>79.709999999999994</v>
      </c>
      <c r="BD183" s="251">
        <v>84.05</v>
      </c>
      <c r="BE183" s="251">
        <v>89.3</v>
      </c>
      <c r="BF183" s="252">
        <v>82.73</v>
      </c>
      <c r="BG183" s="251">
        <v>91.24</v>
      </c>
      <c r="BH183" s="251">
        <v>92.72</v>
      </c>
      <c r="BI183" s="251">
        <v>81.33</v>
      </c>
      <c r="BJ183" s="251">
        <v>79.28</v>
      </c>
      <c r="BK183" s="251">
        <v>91.65</v>
      </c>
      <c r="BL183" s="252">
        <v>87.28</v>
      </c>
      <c r="BM183" s="251">
        <v>90.17</v>
      </c>
      <c r="BN183" s="251">
        <v>86.09</v>
      </c>
      <c r="BO183" s="251">
        <v>88.18</v>
      </c>
      <c r="BP183" s="251">
        <v>85.89</v>
      </c>
      <c r="BQ183" s="251">
        <v>79.22</v>
      </c>
      <c r="BR183" s="252">
        <v>85.93</v>
      </c>
      <c r="BS183" s="251">
        <v>88.41</v>
      </c>
      <c r="BT183" s="251">
        <v>88</v>
      </c>
      <c r="BU183" s="251">
        <v>91.79</v>
      </c>
      <c r="BV183" s="251">
        <v>84.89</v>
      </c>
      <c r="BW183" s="251">
        <v>88.39</v>
      </c>
      <c r="BX183" s="252">
        <v>88.3</v>
      </c>
      <c r="BY183" s="251">
        <v>86.43</v>
      </c>
      <c r="BZ183" s="251">
        <v>83.81</v>
      </c>
      <c r="CA183" s="251">
        <v>81.05</v>
      </c>
      <c r="CB183" s="251">
        <v>76.260000000000005</v>
      </c>
      <c r="CC183" s="251">
        <v>80.94</v>
      </c>
      <c r="CD183" s="252">
        <v>81.709999999999994</v>
      </c>
      <c r="CE183" s="251">
        <v>86.77</v>
      </c>
      <c r="CF183" s="251">
        <v>89.04</v>
      </c>
      <c r="CG183" s="251">
        <v>87.6</v>
      </c>
      <c r="CH183" s="251">
        <v>82.56</v>
      </c>
      <c r="CI183" s="251">
        <v>85.49</v>
      </c>
      <c r="CJ183" s="252">
        <v>86.29</v>
      </c>
      <c r="CK183" s="251">
        <v>81.86</v>
      </c>
      <c r="CL183" s="251">
        <v>83.28</v>
      </c>
      <c r="CM183" s="251">
        <v>94.02</v>
      </c>
      <c r="CN183" s="251">
        <v>81.72</v>
      </c>
      <c r="CO183" s="251">
        <v>84.3</v>
      </c>
      <c r="CP183" s="252">
        <v>85.05</v>
      </c>
      <c r="CQ183" s="251">
        <v>88.6</v>
      </c>
      <c r="CR183" s="251">
        <v>81.81</v>
      </c>
      <c r="CS183" s="251">
        <v>88.59</v>
      </c>
      <c r="CT183" s="251">
        <v>85.34</v>
      </c>
      <c r="CU183" s="251">
        <v>87.12</v>
      </c>
      <c r="CV183" s="252">
        <v>86.29</v>
      </c>
      <c r="CW183" s="251">
        <v>74.73</v>
      </c>
      <c r="CX183" s="251">
        <v>73.010000000000005</v>
      </c>
      <c r="CY183" s="251">
        <v>76.91</v>
      </c>
      <c r="CZ183" s="251">
        <v>77.17</v>
      </c>
      <c r="DA183" s="251">
        <v>83.56</v>
      </c>
      <c r="DB183" s="252">
        <v>77.08</v>
      </c>
      <c r="DC183" s="251"/>
      <c r="DD183" s="251"/>
      <c r="DE183" s="251"/>
      <c r="DF183" s="251"/>
      <c r="DG183" s="251"/>
      <c r="DH183" s="252"/>
      <c r="DI183" s="251">
        <v>83.75</v>
      </c>
      <c r="DJ183" s="251">
        <v>83.89</v>
      </c>
      <c r="DK183" s="251">
        <v>82.9</v>
      </c>
      <c r="DL183" s="251">
        <v>89.86</v>
      </c>
      <c r="DM183" s="251">
        <v>89.78</v>
      </c>
      <c r="DN183" s="252">
        <v>86.03</v>
      </c>
      <c r="DO183" s="251">
        <v>88.65</v>
      </c>
      <c r="DP183" s="251">
        <v>91.89</v>
      </c>
      <c r="DQ183" s="251">
        <v>91.32</v>
      </c>
      <c r="DR183" s="251">
        <v>91.15</v>
      </c>
      <c r="DS183" s="251">
        <v>87.97</v>
      </c>
      <c r="DT183" s="256">
        <v>90.2</v>
      </c>
      <c r="DU183" s="251">
        <v>90.07</v>
      </c>
      <c r="DV183" s="251">
        <v>89.69</v>
      </c>
      <c r="DW183" s="251">
        <v>88.9</v>
      </c>
      <c r="DX183" s="251">
        <v>85.86</v>
      </c>
      <c r="DY183" s="251">
        <v>87.17</v>
      </c>
      <c r="DZ183" s="256">
        <v>88.34</v>
      </c>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3"/>
    </row>
    <row r="184" spans="1:151" s="43" customFormat="1" ht="24.75" hidden="1" customHeight="1" x14ac:dyDescent="0.2">
      <c r="A184" s="95">
        <v>168</v>
      </c>
      <c r="B184" s="96">
        <v>14</v>
      </c>
      <c r="C184" s="97" t="s">
        <v>576</v>
      </c>
      <c r="D184" s="98" t="s">
        <v>273</v>
      </c>
      <c r="E184" s="99" t="s">
        <v>274</v>
      </c>
      <c r="F184" s="235">
        <v>82.35</v>
      </c>
      <c r="G184" s="244">
        <v>81.69</v>
      </c>
      <c r="H184" s="245">
        <v>83.57</v>
      </c>
      <c r="I184" s="244">
        <v>85.02</v>
      </c>
      <c r="J184" s="245">
        <v>79.34</v>
      </c>
      <c r="K184" s="244">
        <v>83.94</v>
      </c>
      <c r="L184" s="245">
        <v>84.89</v>
      </c>
      <c r="M184" s="244">
        <v>73.97</v>
      </c>
      <c r="N184" s="245">
        <v>81.99</v>
      </c>
      <c r="O184" s="246">
        <v>86.63</v>
      </c>
      <c r="P184" s="28"/>
      <c r="Q184" s="250">
        <v>87.64</v>
      </c>
      <c r="R184" s="251">
        <v>92</v>
      </c>
      <c r="S184" s="251">
        <v>77.09</v>
      </c>
      <c r="T184" s="251">
        <v>78.52</v>
      </c>
      <c r="U184" s="251">
        <v>82.96</v>
      </c>
      <c r="V184" s="252">
        <v>83.66</v>
      </c>
      <c r="W184" s="251">
        <v>77.040000000000006</v>
      </c>
      <c r="X184" s="251">
        <v>87.64</v>
      </c>
      <c r="Y184" s="251">
        <v>89.45</v>
      </c>
      <c r="Z184" s="251">
        <v>79.62</v>
      </c>
      <c r="AA184" s="251">
        <v>91.27</v>
      </c>
      <c r="AB184" s="251">
        <v>70.77</v>
      </c>
      <c r="AC184" s="252">
        <v>82.78</v>
      </c>
      <c r="AD184" s="251">
        <v>75.64</v>
      </c>
      <c r="AE184" s="251">
        <v>69.260000000000005</v>
      </c>
      <c r="AF184" s="251">
        <v>70.739999999999995</v>
      </c>
      <c r="AG184" s="251">
        <v>74.62</v>
      </c>
      <c r="AH184" s="251">
        <v>64.81</v>
      </c>
      <c r="AI184" s="252">
        <v>71</v>
      </c>
      <c r="AJ184" s="251">
        <v>84.44</v>
      </c>
      <c r="AK184" s="251">
        <v>76.36</v>
      </c>
      <c r="AL184" s="251">
        <v>79.27</v>
      </c>
      <c r="AM184" s="251">
        <v>85.09</v>
      </c>
      <c r="AN184" s="251">
        <v>74.069999999999993</v>
      </c>
      <c r="AO184" s="252">
        <v>79.849999999999994</v>
      </c>
      <c r="AP184" s="251">
        <v>93.45</v>
      </c>
      <c r="AQ184" s="251">
        <v>88.36</v>
      </c>
      <c r="AR184" s="251">
        <v>82.91</v>
      </c>
      <c r="AS184" s="251">
        <v>58.15</v>
      </c>
      <c r="AT184" s="252">
        <v>80.819999999999993</v>
      </c>
      <c r="AU184" s="251">
        <v>84.07</v>
      </c>
      <c r="AV184" s="251">
        <v>77.09</v>
      </c>
      <c r="AW184" s="251">
        <v>74.91</v>
      </c>
      <c r="AX184" s="251">
        <v>74.55</v>
      </c>
      <c r="AY184" s="251">
        <v>73.88</v>
      </c>
      <c r="AZ184" s="252">
        <v>76.94</v>
      </c>
      <c r="BA184" s="251">
        <v>78.459999999999994</v>
      </c>
      <c r="BB184" s="251">
        <v>76.98</v>
      </c>
      <c r="BC184" s="251">
        <v>78.87</v>
      </c>
      <c r="BD184" s="251">
        <v>81.819999999999993</v>
      </c>
      <c r="BE184" s="251">
        <v>90.18</v>
      </c>
      <c r="BF184" s="252">
        <v>81.34</v>
      </c>
      <c r="BG184" s="251">
        <v>89.82</v>
      </c>
      <c r="BH184" s="251">
        <v>91.27</v>
      </c>
      <c r="BI184" s="251">
        <v>92.08</v>
      </c>
      <c r="BJ184" s="251">
        <v>80.73</v>
      </c>
      <c r="BK184" s="251">
        <v>91.85</v>
      </c>
      <c r="BL184" s="252">
        <v>89.12</v>
      </c>
      <c r="BM184" s="251">
        <v>88.89</v>
      </c>
      <c r="BN184" s="251">
        <v>84.81</v>
      </c>
      <c r="BO184" s="251">
        <v>87.92</v>
      </c>
      <c r="BP184" s="251">
        <v>84.53</v>
      </c>
      <c r="BQ184" s="251">
        <v>78.489999999999995</v>
      </c>
      <c r="BR184" s="252">
        <v>84.94</v>
      </c>
      <c r="BS184" s="251">
        <v>83.02</v>
      </c>
      <c r="BT184" s="251">
        <v>82.59</v>
      </c>
      <c r="BU184" s="251">
        <v>87.27</v>
      </c>
      <c r="BV184" s="251">
        <v>76.67</v>
      </c>
      <c r="BW184" s="251">
        <v>85.09</v>
      </c>
      <c r="BX184" s="252">
        <v>82.95</v>
      </c>
      <c r="BY184" s="251">
        <v>83.27</v>
      </c>
      <c r="BZ184" s="251">
        <v>86.18</v>
      </c>
      <c r="CA184" s="251">
        <v>81.45</v>
      </c>
      <c r="CB184" s="251">
        <v>77.41</v>
      </c>
      <c r="CC184" s="251">
        <v>82.96</v>
      </c>
      <c r="CD184" s="252">
        <v>82.27</v>
      </c>
      <c r="CE184" s="251">
        <v>80.739999999999995</v>
      </c>
      <c r="CF184" s="251">
        <v>84.44</v>
      </c>
      <c r="CG184" s="251">
        <v>83.7</v>
      </c>
      <c r="CH184" s="251">
        <v>82.18</v>
      </c>
      <c r="CI184" s="251">
        <v>86.55</v>
      </c>
      <c r="CJ184" s="252">
        <v>83.53</v>
      </c>
      <c r="CK184" s="251">
        <v>79.260000000000005</v>
      </c>
      <c r="CL184" s="251">
        <v>83.27</v>
      </c>
      <c r="CM184" s="251">
        <v>92.36</v>
      </c>
      <c r="CN184" s="251">
        <v>69.06</v>
      </c>
      <c r="CO184" s="251">
        <v>83.64</v>
      </c>
      <c r="CP184" s="252">
        <v>81.62</v>
      </c>
      <c r="CQ184" s="251">
        <v>86.91</v>
      </c>
      <c r="CR184" s="251">
        <v>80.739999999999995</v>
      </c>
      <c r="CS184" s="251">
        <v>85.82</v>
      </c>
      <c r="CT184" s="251">
        <v>82.18</v>
      </c>
      <c r="CU184" s="251">
        <v>85.09</v>
      </c>
      <c r="CV184" s="252">
        <v>84.16</v>
      </c>
      <c r="CW184" s="251">
        <v>78.52</v>
      </c>
      <c r="CX184" s="251">
        <v>76.36</v>
      </c>
      <c r="CY184" s="251">
        <v>79.64</v>
      </c>
      <c r="CZ184" s="251">
        <v>68.150000000000006</v>
      </c>
      <c r="DA184" s="251">
        <v>82.59</v>
      </c>
      <c r="DB184" s="252">
        <v>77.06</v>
      </c>
      <c r="DC184" s="251"/>
      <c r="DD184" s="251"/>
      <c r="DE184" s="251"/>
      <c r="DF184" s="251"/>
      <c r="DG184" s="251"/>
      <c r="DH184" s="252"/>
      <c r="DI184" s="251">
        <v>84</v>
      </c>
      <c r="DJ184" s="251">
        <v>86.18</v>
      </c>
      <c r="DK184" s="251">
        <v>84</v>
      </c>
      <c r="DL184" s="251">
        <v>92.36</v>
      </c>
      <c r="DM184" s="251">
        <v>90.91</v>
      </c>
      <c r="DN184" s="252">
        <v>87.49</v>
      </c>
      <c r="DO184" s="251">
        <v>83.7</v>
      </c>
      <c r="DP184" s="251">
        <v>87.04</v>
      </c>
      <c r="DQ184" s="251">
        <v>88.73</v>
      </c>
      <c r="DR184" s="251">
        <v>87.55</v>
      </c>
      <c r="DS184" s="251">
        <v>81.849999999999994</v>
      </c>
      <c r="DT184" s="256">
        <v>85.78</v>
      </c>
      <c r="DU184" s="251">
        <v>88</v>
      </c>
      <c r="DV184" s="251">
        <v>90.55</v>
      </c>
      <c r="DW184" s="251">
        <v>83.64</v>
      </c>
      <c r="DX184" s="251">
        <v>84.91</v>
      </c>
      <c r="DY184" s="251">
        <v>84.73</v>
      </c>
      <c r="DZ184" s="256">
        <v>86.37</v>
      </c>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3"/>
    </row>
    <row r="185" spans="1:151" s="43" customFormat="1" ht="24.75" hidden="1" customHeight="1" x14ac:dyDescent="0.2">
      <c r="A185" s="95">
        <v>169</v>
      </c>
      <c r="B185" s="96">
        <v>15</v>
      </c>
      <c r="C185" s="97" t="s">
        <v>577</v>
      </c>
      <c r="D185" s="98">
        <v>0</v>
      </c>
      <c r="E185" s="99" t="s">
        <v>275</v>
      </c>
      <c r="F185" s="235">
        <v>76.64</v>
      </c>
      <c r="G185" s="244">
        <v>77.790000000000006</v>
      </c>
      <c r="H185" s="245">
        <v>76.44</v>
      </c>
      <c r="I185" s="244">
        <v>77.12</v>
      </c>
      <c r="J185" s="245">
        <v>73.03</v>
      </c>
      <c r="K185" s="244">
        <v>79.95</v>
      </c>
      <c r="L185" s="245">
        <v>78.19</v>
      </c>
      <c r="M185" s="244">
        <v>70.63</v>
      </c>
      <c r="N185" s="245">
        <v>75.540000000000006</v>
      </c>
      <c r="O185" s="246">
        <v>80.98</v>
      </c>
      <c r="P185" s="28"/>
      <c r="Q185" s="250">
        <v>73.430000000000007</v>
      </c>
      <c r="R185" s="251">
        <v>82.75</v>
      </c>
      <c r="S185" s="251">
        <v>65.95</v>
      </c>
      <c r="T185" s="251">
        <v>72.45</v>
      </c>
      <c r="U185" s="251">
        <v>79.05</v>
      </c>
      <c r="V185" s="252">
        <v>74.739999999999995</v>
      </c>
      <c r="W185" s="251">
        <v>70.849999999999994</v>
      </c>
      <c r="X185" s="251">
        <v>84.13</v>
      </c>
      <c r="Y185" s="251">
        <v>82.95</v>
      </c>
      <c r="Z185" s="251">
        <v>75.69</v>
      </c>
      <c r="AA185" s="251">
        <v>88.72</v>
      </c>
      <c r="AB185" s="251">
        <v>63.39</v>
      </c>
      <c r="AC185" s="252">
        <v>77.69</v>
      </c>
      <c r="AD185" s="251">
        <v>71.86</v>
      </c>
      <c r="AE185" s="251">
        <v>71.349999999999994</v>
      </c>
      <c r="AF185" s="251">
        <v>69.010000000000005</v>
      </c>
      <c r="AG185" s="251">
        <v>72.400000000000006</v>
      </c>
      <c r="AH185" s="251">
        <v>68.53</v>
      </c>
      <c r="AI185" s="252">
        <v>70.63</v>
      </c>
      <c r="AJ185" s="251">
        <v>84.64</v>
      </c>
      <c r="AK185" s="251">
        <v>75.63</v>
      </c>
      <c r="AL185" s="251">
        <v>79.09</v>
      </c>
      <c r="AM185" s="251">
        <v>78.900000000000006</v>
      </c>
      <c r="AN185" s="251">
        <v>75.930000000000007</v>
      </c>
      <c r="AO185" s="252">
        <v>78.849999999999994</v>
      </c>
      <c r="AP185" s="251">
        <v>85.01</v>
      </c>
      <c r="AQ185" s="251">
        <v>79.47</v>
      </c>
      <c r="AR185" s="251">
        <v>74.58</v>
      </c>
      <c r="AS185" s="251">
        <v>49.26</v>
      </c>
      <c r="AT185" s="252">
        <v>72.319999999999993</v>
      </c>
      <c r="AU185" s="251">
        <v>76.94</v>
      </c>
      <c r="AV185" s="251">
        <v>72.42</v>
      </c>
      <c r="AW185" s="251">
        <v>70.099999999999994</v>
      </c>
      <c r="AX185" s="251">
        <v>68.52</v>
      </c>
      <c r="AY185" s="251">
        <v>64.86</v>
      </c>
      <c r="AZ185" s="252">
        <v>70.64</v>
      </c>
      <c r="BA185" s="251">
        <v>72.64</v>
      </c>
      <c r="BB185" s="251">
        <v>71.69</v>
      </c>
      <c r="BC185" s="251">
        <v>71.180000000000007</v>
      </c>
      <c r="BD185" s="251">
        <v>66.56</v>
      </c>
      <c r="BE185" s="251">
        <v>80.650000000000006</v>
      </c>
      <c r="BF185" s="252">
        <v>72.55</v>
      </c>
      <c r="BG185" s="251">
        <v>85.49</v>
      </c>
      <c r="BH185" s="251">
        <v>88.36</v>
      </c>
      <c r="BI185" s="251">
        <v>79.010000000000005</v>
      </c>
      <c r="BJ185" s="251">
        <v>75.680000000000007</v>
      </c>
      <c r="BK185" s="251">
        <v>90.97</v>
      </c>
      <c r="BL185" s="252">
        <v>83.95</v>
      </c>
      <c r="BM185" s="251">
        <v>85.28</v>
      </c>
      <c r="BN185" s="251">
        <v>81.75</v>
      </c>
      <c r="BO185" s="251">
        <v>81.489999999999995</v>
      </c>
      <c r="BP185" s="251">
        <v>79.790000000000006</v>
      </c>
      <c r="BQ185" s="251">
        <v>73.959999999999994</v>
      </c>
      <c r="BR185" s="252">
        <v>80.489999999999995</v>
      </c>
      <c r="BS185" s="251">
        <v>79.41</v>
      </c>
      <c r="BT185" s="251">
        <v>80.37</v>
      </c>
      <c r="BU185" s="251">
        <v>81.5</v>
      </c>
      <c r="BV185" s="251">
        <v>75.72</v>
      </c>
      <c r="BW185" s="251">
        <v>80.010000000000005</v>
      </c>
      <c r="BX185" s="252">
        <v>79.42</v>
      </c>
      <c r="BY185" s="251">
        <v>81.96</v>
      </c>
      <c r="BZ185" s="251">
        <v>78.73</v>
      </c>
      <c r="CA185" s="251">
        <v>75.8</v>
      </c>
      <c r="CB185" s="251">
        <v>69.87</v>
      </c>
      <c r="CC185" s="251">
        <v>74.56</v>
      </c>
      <c r="CD185" s="252">
        <v>76.209999999999994</v>
      </c>
      <c r="CE185" s="251">
        <v>78.27</v>
      </c>
      <c r="CF185" s="251">
        <v>78.41</v>
      </c>
      <c r="CG185" s="251">
        <v>78.3</v>
      </c>
      <c r="CH185" s="251">
        <v>75.89</v>
      </c>
      <c r="CI185" s="251">
        <v>72.819999999999993</v>
      </c>
      <c r="CJ185" s="252">
        <v>76.73</v>
      </c>
      <c r="CK185" s="251">
        <v>74.75</v>
      </c>
      <c r="CL185" s="251">
        <v>75.849999999999994</v>
      </c>
      <c r="CM185" s="251">
        <v>87.68</v>
      </c>
      <c r="CN185" s="251">
        <v>70.72</v>
      </c>
      <c r="CO185" s="251">
        <v>75.89</v>
      </c>
      <c r="CP185" s="252">
        <v>77.040000000000006</v>
      </c>
      <c r="CQ185" s="251">
        <v>79.48</v>
      </c>
      <c r="CR185" s="251">
        <v>74.05</v>
      </c>
      <c r="CS185" s="251">
        <v>80.510000000000005</v>
      </c>
      <c r="CT185" s="251">
        <v>76.81</v>
      </c>
      <c r="CU185" s="251">
        <v>79.12</v>
      </c>
      <c r="CV185" s="252">
        <v>77.989999999999995</v>
      </c>
      <c r="CW185" s="251">
        <v>68.010000000000005</v>
      </c>
      <c r="CX185" s="251">
        <v>66.209999999999994</v>
      </c>
      <c r="CY185" s="251">
        <v>69.819999999999993</v>
      </c>
      <c r="CZ185" s="251">
        <v>66.37</v>
      </c>
      <c r="DA185" s="251">
        <v>74.52</v>
      </c>
      <c r="DB185" s="252">
        <v>69</v>
      </c>
      <c r="DC185" s="251">
        <v>74.09</v>
      </c>
      <c r="DD185" s="251">
        <v>73.72</v>
      </c>
      <c r="DE185" s="251">
        <v>74.28</v>
      </c>
      <c r="DF185" s="251">
        <v>71.44</v>
      </c>
      <c r="DG185" s="251">
        <v>70.62</v>
      </c>
      <c r="DH185" s="252">
        <v>72.84</v>
      </c>
      <c r="DI185" s="251">
        <v>77.27</v>
      </c>
      <c r="DJ185" s="251">
        <v>76.69</v>
      </c>
      <c r="DK185" s="251">
        <v>75.86</v>
      </c>
      <c r="DL185" s="251">
        <v>85.19</v>
      </c>
      <c r="DM185" s="251">
        <v>85.7</v>
      </c>
      <c r="DN185" s="252">
        <v>80.14</v>
      </c>
      <c r="DO185" s="251">
        <v>77.88</v>
      </c>
      <c r="DP185" s="251">
        <v>82.91</v>
      </c>
      <c r="DQ185" s="251">
        <v>81.27</v>
      </c>
      <c r="DR185" s="251">
        <v>80.010000000000005</v>
      </c>
      <c r="DS185" s="251">
        <v>79.12</v>
      </c>
      <c r="DT185" s="256">
        <v>80.239999999999995</v>
      </c>
      <c r="DU185" s="251">
        <v>81.93</v>
      </c>
      <c r="DV185" s="251">
        <v>81.819999999999993</v>
      </c>
      <c r="DW185" s="251">
        <v>78.52</v>
      </c>
      <c r="DX185" s="251">
        <v>76.81</v>
      </c>
      <c r="DY185" s="251">
        <v>78.540000000000006</v>
      </c>
      <c r="DZ185" s="256">
        <v>79.52</v>
      </c>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3"/>
    </row>
    <row r="186" spans="1:151" s="43" customFormat="1" ht="24.75" hidden="1" customHeight="1" x14ac:dyDescent="0.2">
      <c r="A186" s="95">
        <v>170</v>
      </c>
      <c r="B186" s="96">
        <v>15</v>
      </c>
      <c r="C186" s="97" t="s">
        <v>577</v>
      </c>
      <c r="D186" s="98" t="s">
        <v>3</v>
      </c>
      <c r="E186" s="99" t="s">
        <v>276</v>
      </c>
      <c r="F186" s="235">
        <v>74.540000000000006</v>
      </c>
      <c r="G186" s="244">
        <v>75.84</v>
      </c>
      <c r="H186" s="245">
        <v>75.61</v>
      </c>
      <c r="I186" s="244">
        <v>74.88</v>
      </c>
      <c r="J186" s="245">
        <v>71.25</v>
      </c>
      <c r="K186" s="244">
        <v>76.39</v>
      </c>
      <c r="L186" s="245">
        <v>75.319999999999993</v>
      </c>
      <c r="M186" s="244">
        <v>68.569999999999993</v>
      </c>
      <c r="N186" s="245">
        <v>73.31</v>
      </c>
      <c r="O186" s="246">
        <v>79.55</v>
      </c>
      <c r="P186" s="28"/>
      <c r="Q186" s="250">
        <v>73.5</v>
      </c>
      <c r="R186" s="251">
        <v>80.73</v>
      </c>
      <c r="S186" s="251">
        <v>64.44</v>
      </c>
      <c r="T186" s="251">
        <v>67.09</v>
      </c>
      <c r="U186" s="251">
        <v>75.75</v>
      </c>
      <c r="V186" s="252">
        <v>72.31</v>
      </c>
      <c r="W186" s="251">
        <v>63.71</v>
      </c>
      <c r="X186" s="251">
        <v>84.79</v>
      </c>
      <c r="Y186" s="251">
        <v>84.48</v>
      </c>
      <c r="Z186" s="251">
        <v>71.8</v>
      </c>
      <c r="AA186" s="251">
        <v>89.97</v>
      </c>
      <c r="AB186" s="251">
        <v>58.76</v>
      </c>
      <c r="AC186" s="252">
        <v>75.67</v>
      </c>
      <c r="AD186" s="251">
        <v>69.39</v>
      </c>
      <c r="AE186" s="251">
        <v>69.28</v>
      </c>
      <c r="AF186" s="251">
        <v>67.510000000000005</v>
      </c>
      <c r="AG186" s="251">
        <v>70.91</v>
      </c>
      <c r="AH186" s="251">
        <v>66.14</v>
      </c>
      <c r="AI186" s="252">
        <v>68.64</v>
      </c>
      <c r="AJ186" s="251">
        <v>82.28</v>
      </c>
      <c r="AK186" s="251">
        <v>71.989999999999995</v>
      </c>
      <c r="AL186" s="251">
        <v>74.12</v>
      </c>
      <c r="AM186" s="251">
        <v>76.88</v>
      </c>
      <c r="AN186" s="251">
        <v>67.290000000000006</v>
      </c>
      <c r="AO186" s="252">
        <v>74.56</v>
      </c>
      <c r="AP186" s="251">
        <v>82.91</v>
      </c>
      <c r="AQ186" s="251">
        <v>73.91</v>
      </c>
      <c r="AR186" s="251">
        <v>73.47</v>
      </c>
      <c r="AS186" s="251">
        <v>47.97</v>
      </c>
      <c r="AT186" s="252">
        <v>69.77</v>
      </c>
      <c r="AU186" s="251">
        <v>78.05</v>
      </c>
      <c r="AV186" s="251">
        <v>68.790000000000006</v>
      </c>
      <c r="AW186" s="251">
        <v>67.44</v>
      </c>
      <c r="AX186" s="251">
        <v>65.099999999999994</v>
      </c>
      <c r="AY186" s="251">
        <v>62.88</v>
      </c>
      <c r="AZ186" s="252">
        <v>68.510000000000005</v>
      </c>
      <c r="BA186" s="251">
        <v>69.17</v>
      </c>
      <c r="BB186" s="251">
        <v>67.52</v>
      </c>
      <c r="BC186" s="251">
        <v>67.67</v>
      </c>
      <c r="BD186" s="251">
        <v>72.040000000000006</v>
      </c>
      <c r="BE186" s="251">
        <v>82.63</v>
      </c>
      <c r="BF186" s="252">
        <v>71.88</v>
      </c>
      <c r="BG186" s="251">
        <v>86.13</v>
      </c>
      <c r="BH186" s="251">
        <v>88.22</v>
      </c>
      <c r="BI186" s="251">
        <v>77.06</v>
      </c>
      <c r="BJ186" s="251">
        <v>71.77</v>
      </c>
      <c r="BK186" s="251">
        <v>91.48</v>
      </c>
      <c r="BL186" s="252">
        <v>82.99</v>
      </c>
      <c r="BM186" s="251">
        <v>70.91</v>
      </c>
      <c r="BN186" s="251">
        <v>78.52</v>
      </c>
      <c r="BO186" s="251">
        <v>79.92</v>
      </c>
      <c r="BP186" s="251">
        <v>79.12</v>
      </c>
      <c r="BQ186" s="251">
        <v>72.41</v>
      </c>
      <c r="BR186" s="252">
        <v>76.19</v>
      </c>
      <c r="BS186" s="251">
        <v>74.77</v>
      </c>
      <c r="BT186" s="251">
        <v>78.05</v>
      </c>
      <c r="BU186" s="251">
        <v>79.16</v>
      </c>
      <c r="BV186" s="251">
        <v>73.61</v>
      </c>
      <c r="BW186" s="251">
        <v>77.260000000000005</v>
      </c>
      <c r="BX186" s="252">
        <v>76.59</v>
      </c>
      <c r="BY186" s="251">
        <v>79.150000000000006</v>
      </c>
      <c r="BZ186" s="251">
        <v>74.73</v>
      </c>
      <c r="CA186" s="251">
        <v>70.89</v>
      </c>
      <c r="CB186" s="251">
        <v>66.47</v>
      </c>
      <c r="CC186" s="251">
        <v>70.31</v>
      </c>
      <c r="CD186" s="252">
        <v>72.33</v>
      </c>
      <c r="CE186" s="251">
        <v>74.61</v>
      </c>
      <c r="CF186" s="251">
        <v>77.599999999999994</v>
      </c>
      <c r="CG186" s="251">
        <v>77.2</v>
      </c>
      <c r="CH186" s="251">
        <v>76.930000000000007</v>
      </c>
      <c r="CI186" s="251">
        <v>79.27</v>
      </c>
      <c r="CJ186" s="252">
        <v>77.12</v>
      </c>
      <c r="CK186" s="251">
        <v>73.27</v>
      </c>
      <c r="CL186" s="251">
        <v>75.569999999999993</v>
      </c>
      <c r="CM186" s="251">
        <v>88.41</v>
      </c>
      <c r="CN186" s="251">
        <v>67.8</v>
      </c>
      <c r="CO186" s="251">
        <v>74.180000000000007</v>
      </c>
      <c r="CP186" s="252">
        <v>75.94</v>
      </c>
      <c r="CQ186" s="251">
        <v>78.14</v>
      </c>
      <c r="CR186" s="251">
        <v>72.53</v>
      </c>
      <c r="CS186" s="251">
        <v>79.44</v>
      </c>
      <c r="CT186" s="251">
        <v>73.7</v>
      </c>
      <c r="CU186" s="251">
        <v>76.78</v>
      </c>
      <c r="CV186" s="252">
        <v>76.11</v>
      </c>
      <c r="CW186" s="251">
        <v>64.13</v>
      </c>
      <c r="CX186" s="251">
        <v>62.59</v>
      </c>
      <c r="CY186" s="251">
        <v>68.31</v>
      </c>
      <c r="CZ186" s="251">
        <v>63.86</v>
      </c>
      <c r="DA186" s="251">
        <v>73.61</v>
      </c>
      <c r="DB186" s="252">
        <v>66.5</v>
      </c>
      <c r="DC186" s="251">
        <v>72.180000000000007</v>
      </c>
      <c r="DD186" s="251">
        <v>72.5</v>
      </c>
      <c r="DE186" s="251">
        <v>73</v>
      </c>
      <c r="DF186" s="251">
        <v>71.34</v>
      </c>
      <c r="DG186" s="251">
        <v>69.599999999999994</v>
      </c>
      <c r="DH186" s="252">
        <v>71.72</v>
      </c>
      <c r="DI186" s="251">
        <v>74.37</v>
      </c>
      <c r="DJ186" s="251">
        <v>74.25</v>
      </c>
      <c r="DK186" s="251">
        <v>73.400000000000006</v>
      </c>
      <c r="DL186" s="251">
        <v>84.04</v>
      </c>
      <c r="DM186" s="251">
        <v>85.32</v>
      </c>
      <c r="DN186" s="252">
        <v>78.27</v>
      </c>
      <c r="DO186" s="251">
        <v>76.81</v>
      </c>
      <c r="DP186" s="251">
        <v>82.03</v>
      </c>
      <c r="DQ186" s="251">
        <v>80.849999999999994</v>
      </c>
      <c r="DR186" s="251">
        <v>80.28</v>
      </c>
      <c r="DS186" s="251">
        <v>76.540000000000006</v>
      </c>
      <c r="DT186" s="256">
        <v>79.31</v>
      </c>
      <c r="DU186" s="251">
        <v>78.63</v>
      </c>
      <c r="DV186" s="251">
        <v>78.62</v>
      </c>
      <c r="DW186" s="251">
        <v>78.92</v>
      </c>
      <c r="DX186" s="251">
        <v>74.849999999999994</v>
      </c>
      <c r="DY186" s="251">
        <v>76.42</v>
      </c>
      <c r="DZ186" s="256">
        <v>77.48</v>
      </c>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3"/>
    </row>
    <row r="187" spans="1:151" s="43" customFormat="1" ht="24.75" hidden="1" customHeight="1" x14ac:dyDescent="0.2">
      <c r="A187" s="95">
        <v>171</v>
      </c>
      <c r="B187" s="96">
        <v>15</v>
      </c>
      <c r="C187" s="97" t="s">
        <v>577</v>
      </c>
      <c r="D187" s="98" t="s">
        <v>277</v>
      </c>
      <c r="E187" s="99" t="s">
        <v>278</v>
      </c>
      <c r="F187" s="235">
        <v>76.45</v>
      </c>
      <c r="G187" s="244">
        <v>79.13</v>
      </c>
      <c r="H187" s="245">
        <v>79.989999999999995</v>
      </c>
      <c r="I187" s="244">
        <v>74.59</v>
      </c>
      <c r="J187" s="245">
        <v>73.569999999999993</v>
      </c>
      <c r="K187" s="244">
        <v>79.03</v>
      </c>
      <c r="L187" s="245">
        <v>76.56</v>
      </c>
      <c r="M187" s="244">
        <v>69.28</v>
      </c>
      <c r="N187" s="245">
        <v>73.010000000000005</v>
      </c>
      <c r="O187" s="246">
        <v>82.85</v>
      </c>
      <c r="P187" s="28"/>
      <c r="Q187" s="250">
        <v>65.22</v>
      </c>
      <c r="R187" s="251">
        <v>78.790000000000006</v>
      </c>
      <c r="S187" s="251">
        <v>47.47</v>
      </c>
      <c r="T187" s="251">
        <v>72.39</v>
      </c>
      <c r="U187" s="251">
        <v>79.75</v>
      </c>
      <c r="V187" s="252">
        <v>68.7</v>
      </c>
      <c r="W187" s="251">
        <v>69.59</v>
      </c>
      <c r="X187" s="251">
        <v>80.95</v>
      </c>
      <c r="Y187" s="251">
        <v>82.89</v>
      </c>
      <c r="Z187" s="251">
        <v>59.29</v>
      </c>
      <c r="AA187" s="251">
        <v>87.25</v>
      </c>
      <c r="AB187" s="251">
        <v>60.7</v>
      </c>
      <c r="AC187" s="252">
        <v>73.53</v>
      </c>
      <c r="AD187" s="251">
        <v>70.03</v>
      </c>
      <c r="AE187" s="251">
        <v>68.7</v>
      </c>
      <c r="AF187" s="251">
        <v>66.73</v>
      </c>
      <c r="AG187" s="251">
        <v>70.290000000000006</v>
      </c>
      <c r="AH187" s="251">
        <v>63.63</v>
      </c>
      <c r="AI187" s="252">
        <v>67.88</v>
      </c>
      <c r="AJ187" s="251">
        <v>86.06</v>
      </c>
      <c r="AK187" s="251">
        <v>73.56</v>
      </c>
      <c r="AL187" s="251">
        <v>81.88</v>
      </c>
      <c r="AM187" s="251">
        <v>80.75</v>
      </c>
      <c r="AN187" s="251">
        <v>76.989999999999995</v>
      </c>
      <c r="AO187" s="252">
        <v>79.849999999999994</v>
      </c>
      <c r="AP187" s="251">
        <v>84.45</v>
      </c>
      <c r="AQ187" s="251">
        <v>84.31</v>
      </c>
      <c r="AR187" s="251">
        <v>75.72</v>
      </c>
      <c r="AS187" s="251">
        <v>43.5</v>
      </c>
      <c r="AT187" s="252">
        <v>72.23</v>
      </c>
      <c r="AU187" s="251">
        <v>78.72</v>
      </c>
      <c r="AV187" s="251">
        <v>74.33</v>
      </c>
      <c r="AW187" s="251">
        <v>70.349999999999994</v>
      </c>
      <c r="AX187" s="251">
        <v>66.03</v>
      </c>
      <c r="AY187" s="251">
        <v>63.96</v>
      </c>
      <c r="AZ187" s="252">
        <v>70.709999999999994</v>
      </c>
      <c r="BA187" s="251">
        <v>71.56</v>
      </c>
      <c r="BB187" s="251">
        <v>69.13</v>
      </c>
      <c r="BC187" s="251">
        <v>67.83</v>
      </c>
      <c r="BD187" s="251">
        <v>74.7</v>
      </c>
      <c r="BE187" s="251">
        <v>87.92</v>
      </c>
      <c r="BF187" s="252">
        <v>74.31</v>
      </c>
      <c r="BG187" s="251">
        <v>88.25</v>
      </c>
      <c r="BH187" s="251">
        <v>90.13</v>
      </c>
      <c r="BI187" s="251">
        <v>83.48</v>
      </c>
      <c r="BJ187" s="251">
        <v>77.709999999999994</v>
      </c>
      <c r="BK187" s="251">
        <v>87.97</v>
      </c>
      <c r="BL187" s="252">
        <v>85.53</v>
      </c>
      <c r="BM187" s="251">
        <v>87.4</v>
      </c>
      <c r="BN187" s="251">
        <v>78.290000000000006</v>
      </c>
      <c r="BO187" s="251">
        <v>81.209999999999994</v>
      </c>
      <c r="BP187" s="251">
        <v>76.650000000000006</v>
      </c>
      <c r="BQ187" s="251">
        <v>74.62</v>
      </c>
      <c r="BR187" s="252">
        <v>79.680000000000007</v>
      </c>
      <c r="BS187" s="251">
        <v>77.989999999999995</v>
      </c>
      <c r="BT187" s="251">
        <v>79.3</v>
      </c>
      <c r="BU187" s="251">
        <v>83.03</v>
      </c>
      <c r="BV187" s="251">
        <v>72.569999999999993</v>
      </c>
      <c r="BW187" s="251">
        <v>78.989999999999995</v>
      </c>
      <c r="BX187" s="252">
        <v>78.39</v>
      </c>
      <c r="BY187" s="251">
        <v>81.150000000000006</v>
      </c>
      <c r="BZ187" s="251">
        <v>76.66</v>
      </c>
      <c r="CA187" s="251">
        <v>71.150000000000006</v>
      </c>
      <c r="CB187" s="251">
        <v>67.400000000000006</v>
      </c>
      <c r="CC187" s="251">
        <v>70.819999999999993</v>
      </c>
      <c r="CD187" s="252">
        <v>73.459999999999994</v>
      </c>
      <c r="CE187" s="251">
        <v>77.55</v>
      </c>
      <c r="CF187" s="251">
        <v>79.430000000000007</v>
      </c>
      <c r="CG187" s="251">
        <v>78.41</v>
      </c>
      <c r="CH187" s="251">
        <v>77.47</v>
      </c>
      <c r="CI187" s="251">
        <v>79.12</v>
      </c>
      <c r="CJ187" s="252">
        <v>78.400000000000006</v>
      </c>
      <c r="CK187" s="251">
        <v>77.180000000000007</v>
      </c>
      <c r="CL187" s="251">
        <v>78.06</v>
      </c>
      <c r="CM187" s="251">
        <v>91.26</v>
      </c>
      <c r="CN187" s="251">
        <v>70.22</v>
      </c>
      <c r="CO187" s="251">
        <v>74.63</v>
      </c>
      <c r="CP187" s="252">
        <v>78.290000000000006</v>
      </c>
      <c r="CQ187" s="251">
        <v>83.35</v>
      </c>
      <c r="CR187" s="251">
        <v>78.73</v>
      </c>
      <c r="CS187" s="251">
        <v>82.35</v>
      </c>
      <c r="CT187" s="251">
        <v>75.099999999999994</v>
      </c>
      <c r="CU187" s="251">
        <v>81.319999999999993</v>
      </c>
      <c r="CV187" s="252">
        <v>80.180000000000007</v>
      </c>
      <c r="CW187" s="251">
        <v>64.67</v>
      </c>
      <c r="CX187" s="251">
        <v>64.39</v>
      </c>
      <c r="CY187" s="251">
        <v>71.61</v>
      </c>
      <c r="CZ187" s="251">
        <v>67.2</v>
      </c>
      <c r="DA187" s="251">
        <v>76.17</v>
      </c>
      <c r="DB187" s="252">
        <v>68.8</v>
      </c>
      <c r="DC187" s="251"/>
      <c r="DD187" s="251"/>
      <c r="DE187" s="251"/>
      <c r="DF187" s="251"/>
      <c r="DG187" s="251"/>
      <c r="DH187" s="252"/>
      <c r="DI187" s="251">
        <v>76.430000000000007</v>
      </c>
      <c r="DJ187" s="251">
        <v>76.459999999999994</v>
      </c>
      <c r="DK187" s="251">
        <v>76.13</v>
      </c>
      <c r="DL187" s="251">
        <v>84.76</v>
      </c>
      <c r="DM187" s="251">
        <v>84.52</v>
      </c>
      <c r="DN187" s="252">
        <v>79.66</v>
      </c>
      <c r="DO187" s="251">
        <v>84.92</v>
      </c>
      <c r="DP187" s="251">
        <v>86.71</v>
      </c>
      <c r="DQ187" s="251">
        <v>87.03</v>
      </c>
      <c r="DR187" s="251">
        <v>83.37</v>
      </c>
      <c r="DS187" s="251">
        <v>85.99</v>
      </c>
      <c r="DT187" s="256">
        <v>85.6</v>
      </c>
      <c r="DU187" s="251">
        <v>82.41</v>
      </c>
      <c r="DV187" s="251">
        <v>83.5</v>
      </c>
      <c r="DW187" s="251">
        <v>82.74</v>
      </c>
      <c r="DX187" s="251">
        <v>76.930000000000007</v>
      </c>
      <c r="DY187" s="251">
        <v>76.959999999999994</v>
      </c>
      <c r="DZ187" s="256">
        <v>80.510000000000005</v>
      </c>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3"/>
    </row>
    <row r="188" spans="1:151" s="43" customFormat="1" ht="24.75" hidden="1" customHeight="1" x14ac:dyDescent="0.2">
      <c r="A188" s="95">
        <v>172</v>
      </c>
      <c r="B188" s="96">
        <v>15</v>
      </c>
      <c r="C188" s="97" t="s">
        <v>577</v>
      </c>
      <c r="D188" s="98" t="s">
        <v>279</v>
      </c>
      <c r="E188" s="99" t="s">
        <v>280</v>
      </c>
      <c r="F188" s="235">
        <v>75.28</v>
      </c>
      <c r="G188" s="244">
        <v>76.41</v>
      </c>
      <c r="H188" s="245">
        <v>74.8</v>
      </c>
      <c r="I188" s="244">
        <v>78.510000000000005</v>
      </c>
      <c r="J188" s="245">
        <v>70.72</v>
      </c>
      <c r="K188" s="244">
        <v>78.83</v>
      </c>
      <c r="L188" s="245">
        <v>75.56</v>
      </c>
      <c r="M188" s="244">
        <v>69.7</v>
      </c>
      <c r="N188" s="245">
        <v>72.569999999999993</v>
      </c>
      <c r="O188" s="246">
        <v>80.36</v>
      </c>
      <c r="P188" s="28"/>
      <c r="Q188" s="250">
        <v>76.09</v>
      </c>
      <c r="R188" s="251">
        <v>83.84</v>
      </c>
      <c r="S188" s="251">
        <v>72.88</v>
      </c>
      <c r="T188" s="251">
        <v>73.58</v>
      </c>
      <c r="U188" s="251">
        <v>78.14</v>
      </c>
      <c r="V188" s="252">
        <v>76.92</v>
      </c>
      <c r="W188" s="251">
        <v>64.8</v>
      </c>
      <c r="X188" s="251">
        <v>82.26</v>
      </c>
      <c r="Y188" s="251">
        <v>81.41</v>
      </c>
      <c r="Z188" s="251">
        <v>76.12</v>
      </c>
      <c r="AA188" s="251">
        <v>87.73</v>
      </c>
      <c r="AB188" s="251">
        <v>60</v>
      </c>
      <c r="AC188" s="252">
        <v>75.41</v>
      </c>
      <c r="AD188" s="251">
        <v>69.11</v>
      </c>
      <c r="AE188" s="251">
        <v>70.180000000000007</v>
      </c>
      <c r="AF188" s="251">
        <v>69.09</v>
      </c>
      <c r="AG188" s="251">
        <v>72.27</v>
      </c>
      <c r="AH188" s="251">
        <v>68.040000000000006</v>
      </c>
      <c r="AI188" s="252">
        <v>69.739999999999995</v>
      </c>
      <c r="AJ188" s="251">
        <v>81.72</v>
      </c>
      <c r="AK188" s="251">
        <v>73.680000000000007</v>
      </c>
      <c r="AL188" s="251">
        <v>77.44</v>
      </c>
      <c r="AM188" s="251">
        <v>76.89</v>
      </c>
      <c r="AN188" s="251">
        <v>72.94</v>
      </c>
      <c r="AO188" s="252">
        <v>76.540000000000006</v>
      </c>
      <c r="AP188" s="251">
        <v>82</v>
      </c>
      <c r="AQ188" s="251">
        <v>67.78</v>
      </c>
      <c r="AR188" s="251">
        <v>72.430000000000007</v>
      </c>
      <c r="AS188" s="251">
        <v>50.42</v>
      </c>
      <c r="AT188" s="252">
        <v>68.3</v>
      </c>
      <c r="AU188" s="251">
        <v>76.16</v>
      </c>
      <c r="AV188" s="251">
        <v>71.48</v>
      </c>
      <c r="AW188" s="251">
        <v>69.48</v>
      </c>
      <c r="AX188" s="251">
        <v>67.75</v>
      </c>
      <c r="AY188" s="251">
        <v>63.11</v>
      </c>
      <c r="AZ188" s="252">
        <v>69.650000000000006</v>
      </c>
      <c r="BA188" s="251">
        <v>69.930000000000007</v>
      </c>
      <c r="BB188" s="251">
        <v>67.739999999999995</v>
      </c>
      <c r="BC188" s="251">
        <v>68.5</v>
      </c>
      <c r="BD188" s="251">
        <v>63.16</v>
      </c>
      <c r="BE188" s="251">
        <v>80.48</v>
      </c>
      <c r="BF188" s="252">
        <v>70</v>
      </c>
      <c r="BG188" s="251">
        <v>84.95</v>
      </c>
      <c r="BH188" s="251">
        <v>87.47</v>
      </c>
      <c r="BI188" s="251">
        <v>80.81</v>
      </c>
      <c r="BJ188" s="251">
        <v>75.23</v>
      </c>
      <c r="BK188" s="251">
        <v>89.84</v>
      </c>
      <c r="BL188" s="252">
        <v>83.69</v>
      </c>
      <c r="BM188" s="251">
        <v>81.2</v>
      </c>
      <c r="BN188" s="251">
        <v>80.87</v>
      </c>
      <c r="BO188" s="251">
        <v>79.53</v>
      </c>
      <c r="BP188" s="251">
        <v>78.64</v>
      </c>
      <c r="BQ188" s="251">
        <v>74.61</v>
      </c>
      <c r="BR188" s="252">
        <v>78.989999999999995</v>
      </c>
      <c r="BS188" s="251">
        <v>76.39</v>
      </c>
      <c r="BT188" s="251">
        <v>80.02</v>
      </c>
      <c r="BU188" s="251">
        <v>81.400000000000006</v>
      </c>
      <c r="BV188" s="251">
        <v>76.17</v>
      </c>
      <c r="BW188" s="251">
        <v>79.260000000000005</v>
      </c>
      <c r="BX188" s="252">
        <v>78.66</v>
      </c>
      <c r="BY188" s="251">
        <v>78.459999999999994</v>
      </c>
      <c r="BZ188" s="251">
        <v>74.849999999999994</v>
      </c>
      <c r="CA188" s="251">
        <v>71.41</v>
      </c>
      <c r="CB188" s="251">
        <v>66.75</v>
      </c>
      <c r="CC188" s="251">
        <v>72.41</v>
      </c>
      <c r="CD188" s="252">
        <v>72.81</v>
      </c>
      <c r="CE188" s="251">
        <v>76.42</v>
      </c>
      <c r="CF188" s="251">
        <v>77.260000000000005</v>
      </c>
      <c r="CG188" s="251">
        <v>76.239999999999995</v>
      </c>
      <c r="CH188" s="251">
        <v>74.95</v>
      </c>
      <c r="CI188" s="251">
        <v>76.540000000000006</v>
      </c>
      <c r="CJ188" s="252">
        <v>76.28</v>
      </c>
      <c r="CK188" s="251">
        <v>76.989999999999995</v>
      </c>
      <c r="CL188" s="251">
        <v>75.040000000000006</v>
      </c>
      <c r="CM188" s="251">
        <v>87.02</v>
      </c>
      <c r="CN188" s="251">
        <v>61.88</v>
      </c>
      <c r="CO188" s="251">
        <v>74.900000000000006</v>
      </c>
      <c r="CP188" s="252">
        <v>75.260000000000005</v>
      </c>
      <c r="CQ188" s="251">
        <v>78.28</v>
      </c>
      <c r="CR188" s="251">
        <v>73.89</v>
      </c>
      <c r="CS188" s="251">
        <v>79.16</v>
      </c>
      <c r="CT188" s="251">
        <v>74.989999999999995</v>
      </c>
      <c r="CU188" s="251">
        <v>78.78</v>
      </c>
      <c r="CV188" s="252">
        <v>77.02</v>
      </c>
      <c r="CW188" s="251">
        <v>65.489999999999995</v>
      </c>
      <c r="CX188" s="251">
        <v>63.28</v>
      </c>
      <c r="CY188" s="251">
        <v>66.430000000000007</v>
      </c>
      <c r="CZ188" s="251">
        <v>62.3</v>
      </c>
      <c r="DA188" s="251">
        <v>73.03</v>
      </c>
      <c r="DB188" s="252">
        <v>66.12</v>
      </c>
      <c r="DC188" s="251"/>
      <c r="DD188" s="251"/>
      <c r="DE188" s="251"/>
      <c r="DF188" s="251"/>
      <c r="DG188" s="251"/>
      <c r="DH188" s="252"/>
      <c r="DI188" s="251">
        <v>74.53</v>
      </c>
      <c r="DJ188" s="251">
        <v>75.47</v>
      </c>
      <c r="DK188" s="251">
        <v>74.81</v>
      </c>
      <c r="DL188" s="251">
        <v>83.02</v>
      </c>
      <c r="DM188" s="251">
        <v>83.56</v>
      </c>
      <c r="DN188" s="252">
        <v>78.290000000000006</v>
      </c>
      <c r="DO188" s="251">
        <v>76.91</v>
      </c>
      <c r="DP188" s="251">
        <v>82.07</v>
      </c>
      <c r="DQ188" s="251">
        <v>80.47</v>
      </c>
      <c r="DR188" s="251">
        <v>80.400000000000006</v>
      </c>
      <c r="DS188" s="251">
        <v>77.760000000000005</v>
      </c>
      <c r="DT188" s="256">
        <v>79.52</v>
      </c>
      <c r="DU188" s="251">
        <v>82.29</v>
      </c>
      <c r="DV188" s="251">
        <v>81.08</v>
      </c>
      <c r="DW188" s="251">
        <v>80.41</v>
      </c>
      <c r="DX188" s="251">
        <v>77.59</v>
      </c>
      <c r="DY188" s="251">
        <v>79.16</v>
      </c>
      <c r="DZ188" s="256">
        <v>80.11</v>
      </c>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3"/>
    </row>
    <row r="189" spans="1:151" s="43" customFormat="1" ht="24.75" hidden="1" customHeight="1" x14ac:dyDescent="0.2">
      <c r="A189" s="95">
        <v>173</v>
      </c>
      <c r="B189" s="96">
        <v>15</v>
      </c>
      <c r="C189" s="97" t="s">
        <v>577</v>
      </c>
      <c r="D189" s="98" t="s">
        <v>281</v>
      </c>
      <c r="E189" s="99" t="s">
        <v>282</v>
      </c>
      <c r="F189" s="235">
        <v>81.099999999999994</v>
      </c>
      <c r="G189" s="244">
        <v>80.900000000000006</v>
      </c>
      <c r="H189" s="245">
        <v>82.91</v>
      </c>
      <c r="I189" s="244">
        <v>86.82</v>
      </c>
      <c r="J189" s="245">
        <v>76.260000000000005</v>
      </c>
      <c r="K189" s="244">
        <v>84.75</v>
      </c>
      <c r="L189" s="245">
        <v>80.400000000000006</v>
      </c>
      <c r="M189" s="244">
        <v>70.08</v>
      </c>
      <c r="N189" s="245">
        <v>81.56</v>
      </c>
      <c r="O189" s="246">
        <v>86.4</v>
      </c>
      <c r="P189" s="28"/>
      <c r="Q189" s="250">
        <v>86.67</v>
      </c>
      <c r="R189" s="251">
        <v>90.99</v>
      </c>
      <c r="S189" s="251">
        <v>84.18</v>
      </c>
      <c r="T189" s="251">
        <v>86.13</v>
      </c>
      <c r="U189" s="251">
        <v>86.48</v>
      </c>
      <c r="V189" s="252">
        <v>86.9</v>
      </c>
      <c r="W189" s="251">
        <v>72.709999999999994</v>
      </c>
      <c r="X189" s="251">
        <v>91.13</v>
      </c>
      <c r="Y189" s="251">
        <v>89.91</v>
      </c>
      <c r="Z189" s="251">
        <v>84.44</v>
      </c>
      <c r="AA189" s="251">
        <v>94.73</v>
      </c>
      <c r="AB189" s="251">
        <v>68.91</v>
      </c>
      <c r="AC189" s="252">
        <v>83.63</v>
      </c>
      <c r="AD189" s="251">
        <v>72.14</v>
      </c>
      <c r="AE189" s="251">
        <v>67.930000000000007</v>
      </c>
      <c r="AF189" s="251">
        <v>66.849999999999994</v>
      </c>
      <c r="AG189" s="251">
        <v>69.45</v>
      </c>
      <c r="AH189" s="251">
        <v>65.23</v>
      </c>
      <c r="AI189" s="252">
        <v>68.319999999999993</v>
      </c>
      <c r="AJ189" s="251">
        <v>85.59</v>
      </c>
      <c r="AK189" s="251">
        <v>77.84</v>
      </c>
      <c r="AL189" s="251">
        <v>76.040000000000006</v>
      </c>
      <c r="AM189" s="251">
        <v>77.66</v>
      </c>
      <c r="AN189" s="251">
        <v>76.040000000000006</v>
      </c>
      <c r="AO189" s="252">
        <v>78.63</v>
      </c>
      <c r="AP189" s="251">
        <v>90.73</v>
      </c>
      <c r="AQ189" s="251">
        <v>85.77</v>
      </c>
      <c r="AR189" s="251">
        <v>83.24</v>
      </c>
      <c r="AS189" s="251">
        <v>53.46</v>
      </c>
      <c r="AT189" s="252">
        <v>78.5</v>
      </c>
      <c r="AU189" s="251">
        <v>75.14</v>
      </c>
      <c r="AV189" s="251">
        <v>73.45</v>
      </c>
      <c r="AW189" s="251">
        <v>70.27</v>
      </c>
      <c r="AX189" s="251">
        <v>71.45</v>
      </c>
      <c r="AY189" s="251">
        <v>68.87</v>
      </c>
      <c r="AZ189" s="252">
        <v>71.86</v>
      </c>
      <c r="BA189" s="251">
        <v>78.89</v>
      </c>
      <c r="BB189" s="251">
        <v>75.45</v>
      </c>
      <c r="BC189" s="251">
        <v>76.11</v>
      </c>
      <c r="BD189" s="251">
        <v>76.3</v>
      </c>
      <c r="BE189" s="251">
        <v>86.36</v>
      </c>
      <c r="BF189" s="252">
        <v>78.64</v>
      </c>
      <c r="BG189" s="251">
        <v>90.45</v>
      </c>
      <c r="BH189" s="251">
        <v>92</v>
      </c>
      <c r="BI189" s="251">
        <v>84.11</v>
      </c>
      <c r="BJ189" s="251">
        <v>78.180000000000007</v>
      </c>
      <c r="BK189" s="251">
        <v>96.73</v>
      </c>
      <c r="BL189" s="252">
        <v>88.32</v>
      </c>
      <c r="BM189" s="251">
        <v>88.99</v>
      </c>
      <c r="BN189" s="251">
        <v>89.17</v>
      </c>
      <c r="BO189" s="251">
        <v>86.48</v>
      </c>
      <c r="BP189" s="251">
        <v>84.63</v>
      </c>
      <c r="BQ189" s="251">
        <v>82.04</v>
      </c>
      <c r="BR189" s="252">
        <v>86.27</v>
      </c>
      <c r="BS189" s="251">
        <v>85.69</v>
      </c>
      <c r="BT189" s="251">
        <v>82.39</v>
      </c>
      <c r="BU189" s="251">
        <v>85.87</v>
      </c>
      <c r="BV189" s="251">
        <v>79.45</v>
      </c>
      <c r="BW189" s="251">
        <v>82.75</v>
      </c>
      <c r="BX189" s="252">
        <v>83.23</v>
      </c>
      <c r="BY189" s="251">
        <v>84.14</v>
      </c>
      <c r="BZ189" s="251">
        <v>80</v>
      </c>
      <c r="CA189" s="251">
        <v>74.180000000000007</v>
      </c>
      <c r="CB189" s="251">
        <v>71.739999999999995</v>
      </c>
      <c r="CC189" s="251">
        <v>77.09</v>
      </c>
      <c r="CD189" s="252">
        <v>77.459999999999994</v>
      </c>
      <c r="CE189" s="251">
        <v>78.739999999999995</v>
      </c>
      <c r="CF189" s="251">
        <v>87.21</v>
      </c>
      <c r="CG189" s="251">
        <v>83.64</v>
      </c>
      <c r="CH189" s="251">
        <v>80.73</v>
      </c>
      <c r="CI189" s="251">
        <v>85.59</v>
      </c>
      <c r="CJ189" s="252">
        <v>83.18</v>
      </c>
      <c r="CK189" s="251">
        <v>84.5</v>
      </c>
      <c r="CL189" s="251">
        <v>82.55</v>
      </c>
      <c r="CM189" s="251">
        <v>90.81</v>
      </c>
      <c r="CN189" s="251">
        <v>66</v>
      </c>
      <c r="CO189" s="251">
        <v>81.8</v>
      </c>
      <c r="CP189" s="252">
        <v>81.16</v>
      </c>
      <c r="CQ189" s="251">
        <v>83.45</v>
      </c>
      <c r="CR189" s="251">
        <v>84.22</v>
      </c>
      <c r="CS189" s="251">
        <v>86.97</v>
      </c>
      <c r="CT189" s="251">
        <v>81.650000000000006</v>
      </c>
      <c r="CU189" s="251">
        <v>86.06</v>
      </c>
      <c r="CV189" s="252">
        <v>84.47</v>
      </c>
      <c r="CW189" s="251">
        <v>71.09</v>
      </c>
      <c r="CX189" s="251">
        <v>70.27</v>
      </c>
      <c r="CY189" s="251">
        <v>72.97</v>
      </c>
      <c r="CZ189" s="251">
        <v>67.27</v>
      </c>
      <c r="DA189" s="251">
        <v>75.14</v>
      </c>
      <c r="DB189" s="252">
        <v>71.36</v>
      </c>
      <c r="DC189" s="251"/>
      <c r="DD189" s="251"/>
      <c r="DE189" s="251"/>
      <c r="DF189" s="251"/>
      <c r="DG189" s="251"/>
      <c r="DH189" s="252"/>
      <c r="DI189" s="251">
        <v>78.2</v>
      </c>
      <c r="DJ189" s="251">
        <v>80</v>
      </c>
      <c r="DK189" s="251">
        <v>80.36</v>
      </c>
      <c r="DL189" s="251">
        <v>89.55</v>
      </c>
      <c r="DM189" s="251">
        <v>88.55</v>
      </c>
      <c r="DN189" s="252">
        <v>83.33</v>
      </c>
      <c r="DO189" s="251">
        <v>86.55</v>
      </c>
      <c r="DP189" s="251">
        <v>86.61</v>
      </c>
      <c r="DQ189" s="251">
        <v>87.45</v>
      </c>
      <c r="DR189" s="251">
        <v>88.62</v>
      </c>
      <c r="DS189" s="251">
        <v>86.55</v>
      </c>
      <c r="DT189" s="256">
        <v>87.15</v>
      </c>
      <c r="DU189" s="251">
        <v>85.56</v>
      </c>
      <c r="DV189" s="251">
        <v>90.56</v>
      </c>
      <c r="DW189" s="251">
        <v>88.73</v>
      </c>
      <c r="DX189" s="251">
        <v>85</v>
      </c>
      <c r="DY189" s="251">
        <v>83.85</v>
      </c>
      <c r="DZ189" s="256">
        <v>86.74</v>
      </c>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3"/>
    </row>
    <row r="190" spans="1:151" s="43" customFormat="1" ht="24.75" hidden="1" customHeight="1" x14ac:dyDescent="0.2">
      <c r="A190" s="95">
        <v>174</v>
      </c>
      <c r="B190" s="96">
        <v>15</v>
      </c>
      <c r="C190" s="97" t="s">
        <v>577</v>
      </c>
      <c r="D190" s="98" t="s">
        <v>283</v>
      </c>
      <c r="E190" s="99" t="s">
        <v>284</v>
      </c>
      <c r="F190" s="235">
        <v>80.59</v>
      </c>
      <c r="G190" s="244">
        <v>83.22</v>
      </c>
      <c r="H190" s="245">
        <v>80.67</v>
      </c>
      <c r="I190" s="244">
        <v>81.349999999999994</v>
      </c>
      <c r="J190" s="245">
        <v>77.56</v>
      </c>
      <c r="K190" s="244">
        <v>83.77</v>
      </c>
      <c r="L190" s="245">
        <v>80.45</v>
      </c>
      <c r="M190" s="244">
        <v>76.790000000000006</v>
      </c>
      <c r="N190" s="245">
        <v>75.09</v>
      </c>
      <c r="O190" s="246">
        <v>86.29</v>
      </c>
      <c r="P190" s="28"/>
      <c r="Q190" s="250">
        <v>74.05</v>
      </c>
      <c r="R190" s="251">
        <v>82.83</v>
      </c>
      <c r="S190" s="251">
        <v>64.94</v>
      </c>
      <c r="T190" s="251">
        <v>73.02</v>
      </c>
      <c r="U190" s="251">
        <v>81.93</v>
      </c>
      <c r="V190" s="252">
        <v>75.36</v>
      </c>
      <c r="W190" s="251">
        <v>65.069999999999993</v>
      </c>
      <c r="X190" s="251">
        <v>88.1</v>
      </c>
      <c r="Y190" s="251">
        <v>88.06</v>
      </c>
      <c r="Z190" s="251">
        <v>74.010000000000005</v>
      </c>
      <c r="AA190" s="251">
        <v>92.58</v>
      </c>
      <c r="AB190" s="251">
        <v>61.42</v>
      </c>
      <c r="AC190" s="252">
        <v>78.290000000000006</v>
      </c>
      <c r="AD190" s="251">
        <v>78.040000000000006</v>
      </c>
      <c r="AE190" s="251">
        <v>77.099999999999994</v>
      </c>
      <c r="AF190" s="251">
        <v>77.78</v>
      </c>
      <c r="AG190" s="251">
        <v>80.47</v>
      </c>
      <c r="AH190" s="251">
        <v>78.17</v>
      </c>
      <c r="AI190" s="252">
        <v>78.31</v>
      </c>
      <c r="AJ190" s="251">
        <v>89.4</v>
      </c>
      <c r="AK190" s="251">
        <v>80.87</v>
      </c>
      <c r="AL190" s="251">
        <v>85.1</v>
      </c>
      <c r="AM190" s="251">
        <v>84.78</v>
      </c>
      <c r="AN190" s="251">
        <v>80.510000000000005</v>
      </c>
      <c r="AO190" s="252">
        <v>84.14</v>
      </c>
      <c r="AP190" s="251">
        <v>84.92</v>
      </c>
      <c r="AQ190" s="251">
        <v>74.45</v>
      </c>
      <c r="AR190" s="251">
        <v>74.27</v>
      </c>
      <c r="AS190" s="251">
        <v>46.64</v>
      </c>
      <c r="AT190" s="252">
        <v>70.28</v>
      </c>
      <c r="AU190" s="251">
        <v>83.78</v>
      </c>
      <c r="AV190" s="251">
        <v>77.84</v>
      </c>
      <c r="AW190" s="251">
        <v>77.099999999999994</v>
      </c>
      <c r="AX190" s="251">
        <v>71.67</v>
      </c>
      <c r="AY190" s="251">
        <v>65.489999999999995</v>
      </c>
      <c r="AZ190" s="252">
        <v>75.260000000000005</v>
      </c>
      <c r="BA190" s="251">
        <v>77.98</v>
      </c>
      <c r="BB190" s="251">
        <v>73.069999999999993</v>
      </c>
      <c r="BC190" s="251">
        <v>74.819999999999993</v>
      </c>
      <c r="BD190" s="251">
        <v>70.430000000000007</v>
      </c>
      <c r="BE190" s="251">
        <v>86.66</v>
      </c>
      <c r="BF190" s="252">
        <v>76.61</v>
      </c>
      <c r="BG190" s="251">
        <v>91.64</v>
      </c>
      <c r="BH190" s="251">
        <v>92.92</v>
      </c>
      <c r="BI190" s="251">
        <v>86.2</v>
      </c>
      <c r="BJ190" s="251">
        <v>80.239999999999995</v>
      </c>
      <c r="BK190" s="251">
        <v>94.65</v>
      </c>
      <c r="BL190" s="252">
        <v>89.15</v>
      </c>
      <c r="BM190" s="251">
        <v>85.15</v>
      </c>
      <c r="BN190" s="251">
        <v>84.97</v>
      </c>
      <c r="BO190" s="251">
        <v>84.99</v>
      </c>
      <c r="BP190" s="251">
        <v>83.36</v>
      </c>
      <c r="BQ190" s="251">
        <v>74.83</v>
      </c>
      <c r="BR190" s="252">
        <v>82.69</v>
      </c>
      <c r="BS190" s="251">
        <v>82.46</v>
      </c>
      <c r="BT190" s="251">
        <v>85.5</v>
      </c>
      <c r="BU190" s="251">
        <v>88.37</v>
      </c>
      <c r="BV190" s="251">
        <v>82.7</v>
      </c>
      <c r="BW190" s="251">
        <v>85.2</v>
      </c>
      <c r="BX190" s="252">
        <v>84.86</v>
      </c>
      <c r="BY190" s="251">
        <v>82.8</v>
      </c>
      <c r="BZ190" s="251">
        <v>80.290000000000006</v>
      </c>
      <c r="CA190" s="251">
        <v>75.739999999999995</v>
      </c>
      <c r="CB190" s="251">
        <v>71.06</v>
      </c>
      <c r="CC190" s="251">
        <v>76.91</v>
      </c>
      <c r="CD190" s="252">
        <v>77.39</v>
      </c>
      <c r="CE190" s="251">
        <v>83.64</v>
      </c>
      <c r="CF190" s="251">
        <v>82.79</v>
      </c>
      <c r="CG190" s="251">
        <v>82.33</v>
      </c>
      <c r="CH190" s="251">
        <v>81.5</v>
      </c>
      <c r="CI190" s="251">
        <v>81.23</v>
      </c>
      <c r="CJ190" s="252">
        <v>82.3</v>
      </c>
      <c r="CK190" s="251">
        <v>82.92</v>
      </c>
      <c r="CL190" s="251">
        <v>80.91</v>
      </c>
      <c r="CM190" s="251">
        <v>93.12</v>
      </c>
      <c r="CN190" s="251">
        <v>71.88</v>
      </c>
      <c r="CO190" s="251">
        <v>82.69</v>
      </c>
      <c r="CP190" s="252">
        <v>82.36</v>
      </c>
      <c r="CQ190" s="251">
        <v>84.92</v>
      </c>
      <c r="CR190" s="251">
        <v>77.94</v>
      </c>
      <c r="CS190" s="251">
        <v>86.49</v>
      </c>
      <c r="CT190" s="251">
        <v>82.39</v>
      </c>
      <c r="CU190" s="251">
        <v>85.42</v>
      </c>
      <c r="CV190" s="252">
        <v>83.44</v>
      </c>
      <c r="CW190" s="251">
        <v>71.489999999999995</v>
      </c>
      <c r="CX190" s="251">
        <v>69.349999999999994</v>
      </c>
      <c r="CY190" s="251">
        <v>73.569999999999993</v>
      </c>
      <c r="CZ190" s="251">
        <v>69.59</v>
      </c>
      <c r="DA190" s="251">
        <v>79.53</v>
      </c>
      <c r="DB190" s="252">
        <v>72.72</v>
      </c>
      <c r="DC190" s="251"/>
      <c r="DD190" s="251"/>
      <c r="DE190" s="251"/>
      <c r="DF190" s="251"/>
      <c r="DG190" s="251"/>
      <c r="DH190" s="252"/>
      <c r="DI190" s="251">
        <v>79.819999999999993</v>
      </c>
      <c r="DJ190" s="251">
        <v>80.42</v>
      </c>
      <c r="DK190" s="251">
        <v>79.83</v>
      </c>
      <c r="DL190" s="251">
        <v>88.06</v>
      </c>
      <c r="DM190" s="251">
        <v>89.41</v>
      </c>
      <c r="DN190" s="252">
        <v>83.5</v>
      </c>
      <c r="DO190" s="251">
        <v>82.22</v>
      </c>
      <c r="DP190" s="251">
        <v>86.19</v>
      </c>
      <c r="DQ190" s="251">
        <v>85.23</v>
      </c>
      <c r="DR190" s="251">
        <v>85.41</v>
      </c>
      <c r="DS190" s="251">
        <v>84.39</v>
      </c>
      <c r="DT190" s="256">
        <v>84.69</v>
      </c>
      <c r="DU190" s="251">
        <v>89.4</v>
      </c>
      <c r="DV190" s="251">
        <v>88.75</v>
      </c>
      <c r="DW190" s="251">
        <v>88.38</v>
      </c>
      <c r="DX190" s="251">
        <v>84.74</v>
      </c>
      <c r="DY190" s="251">
        <v>85.29</v>
      </c>
      <c r="DZ190" s="256">
        <v>87.31</v>
      </c>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3"/>
    </row>
    <row r="191" spans="1:151" s="43" customFormat="1" ht="24.75" hidden="1" customHeight="1" x14ac:dyDescent="0.2">
      <c r="A191" s="95">
        <v>175</v>
      </c>
      <c r="B191" s="96">
        <v>15</v>
      </c>
      <c r="C191" s="97" t="s">
        <v>577</v>
      </c>
      <c r="D191" s="98" t="s">
        <v>285</v>
      </c>
      <c r="E191" s="99" t="s">
        <v>286</v>
      </c>
      <c r="F191" s="235">
        <v>83.53</v>
      </c>
      <c r="G191" s="244">
        <v>84.09</v>
      </c>
      <c r="H191" s="245">
        <v>84.63</v>
      </c>
      <c r="I191" s="244">
        <v>84.25</v>
      </c>
      <c r="J191" s="245">
        <v>80.150000000000006</v>
      </c>
      <c r="K191" s="244">
        <v>85.9</v>
      </c>
      <c r="L191" s="245">
        <v>82.87</v>
      </c>
      <c r="M191" s="244">
        <v>79.849999999999994</v>
      </c>
      <c r="N191" s="245">
        <v>82.3</v>
      </c>
      <c r="O191" s="246">
        <v>87.74</v>
      </c>
      <c r="P191" s="28"/>
      <c r="Q191" s="250">
        <v>81.45</v>
      </c>
      <c r="R191" s="251">
        <v>86.13</v>
      </c>
      <c r="S191" s="251">
        <v>68.97</v>
      </c>
      <c r="T191" s="251">
        <v>83.33</v>
      </c>
      <c r="U191" s="251">
        <v>84.49</v>
      </c>
      <c r="V191" s="252">
        <v>80.900000000000006</v>
      </c>
      <c r="W191" s="251">
        <v>81.010000000000005</v>
      </c>
      <c r="X191" s="251">
        <v>89.71</v>
      </c>
      <c r="Y191" s="251">
        <v>89.57</v>
      </c>
      <c r="Z191" s="251">
        <v>68.819999999999993</v>
      </c>
      <c r="AA191" s="251">
        <v>92.46</v>
      </c>
      <c r="AB191" s="251">
        <v>76.790000000000006</v>
      </c>
      <c r="AC191" s="252">
        <v>83.1</v>
      </c>
      <c r="AD191" s="251">
        <v>79.28</v>
      </c>
      <c r="AE191" s="251">
        <v>82.32</v>
      </c>
      <c r="AF191" s="251">
        <v>78.41</v>
      </c>
      <c r="AG191" s="251">
        <v>81.45</v>
      </c>
      <c r="AH191" s="251">
        <v>78.989999999999995</v>
      </c>
      <c r="AI191" s="252">
        <v>80.09</v>
      </c>
      <c r="AJ191" s="251">
        <v>88.24</v>
      </c>
      <c r="AK191" s="251">
        <v>81.3</v>
      </c>
      <c r="AL191" s="251">
        <v>87.83</v>
      </c>
      <c r="AM191" s="251">
        <v>84.2</v>
      </c>
      <c r="AN191" s="251">
        <v>82.32</v>
      </c>
      <c r="AO191" s="252">
        <v>84.77</v>
      </c>
      <c r="AP191" s="251">
        <v>87.25</v>
      </c>
      <c r="AQ191" s="251">
        <v>87.39</v>
      </c>
      <c r="AR191" s="251">
        <v>89.13</v>
      </c>
      <c r="AS191" s="251">
        <v>60.29</v>
      </c>
      <c r="AT191" s="252">
        <v>81.09</v>
      </c>
      <c r="AU191" s="251">
        <v>85.4</v>
      </c>
      <c r="AV191" s="251">
        <v>82.63</v>
      </c>
      <c r="AW191" s="251">
        <v>80.73</v>
      </c>
      <c r="AX191" s="251">
        <v>76.64</v>
      </c>
      <c r="AY191" s="251">
        <v>72.59</v>
      </c>
      <c r="AZ191" s="252">
        <v>79.62</v>
      </c>
      <c r="BA191" s="251">
        <v>81.02</v>
      </c>
      <c r="BB191" s="251">
        <v>78.22</v>
      </c>
      <c r="BC191" s="251">
        <v>80</v>
      </c>
      <c r="BD191" s="251">
        <v>83.5</v>
      </c>
      <c r="BE191" s="251">
        <v>87.59</v>
      </c>
      <c r="BF191" s="252">
        <v>82.09</v>
      </c>
      <c r="BG191" s="251">
        <v>89.86</v>
      </c>
      <c r="BH191" s="251">
        <v>90.87</v>
      </c>
      <c r="BI191" s="251">
        <v>89.49</v>
      </c>
      <c r="BJ191" s="251">
        <v>83.97</v>
      </c>
      <c r="BK191" s="251">
        <v>93.19</v>
      </c>
      <c r="BL191" s="252">
        <v>89.49</v>
      </c>
      <c r="BM191" s="251">
        <v>89.64</v>
      </c>
      <c r="BN191" s="251">
        <v>87.5</v>
      </c>
      <c r="BO191" s="251">
        <v>88.7</v>
      </c>
      <c r="BP191" s="251">
        <v>84.2</v>
      </c>
      <c r="BQ191" s="251">
        <v>80.739999999999995</v>
      </c>
      <c r="BR191" s="252">
        <v>86.16</v>
      </c>
      <c r="BS191" s="251">
        <v>87.16</v>
      </c>
      <c r="BT191" s="251">
        <v>86.52</v>
      </c>
      <c r="BU191" s="251">
        <v>86.03</v>
      </c>
      <c r="BV191" s="251">
        <v>82.9</v>
      </c>
      <c r="BW191" s="251">
        <v>85.65</v>
      </c>
      <c r="BX191" s="252">
        <v>85.64</v>
      </c>
      <c r="BY191" s="251">
        <v>85.69</v>
      </c>
      <c r="BZ191" s="251">
        <v>81.61</v>
      </c>
      <c r="CA191" s="251">
        <v>81.61</v>
      </c>
      <c r="CB191" s="251">
        <v>75.739999999999995</v>
      </c>
      <c r="CC191" s="251">
        <v>81.17</v>
      </c>
      <c r="CD191" s="252">
        <v>81.17</v>
      </c>
      <c r="CE191" s="251">
        <v>82.75</v>
      </c>
      <c r="CF191" s="251">
        <v>82.17</v>
      </c>
      <c r="CG191" s="251">
        <v>82.9</v>
      </c>
      <c r="CH191" s="251">
        <v>83.91</v>
      </c>
      <c r="CI191" s="251">
        <v>85.36</v>
      </c>
      <c r="CJ191" s="252">
        <v>83.42</v>
      </c>
      <c r="CK191" s="251">
        <v>83.65</v>
      </c>
      <c r="CL191" s="251">
        <v>85.22</v>
      </c>
      <c r="CM191" s="251">
        <v>92.75</v>
      </c>
      <c r="CN191" s="251">
        <v>76.44</v>
      </c>
      <c r="CO191" s="251">
        <v>83.04</v>
      </c>
      <c r="CP191" s="252">
        <v>84.26</v>
      </c>
      <c r="CQ191" s="251">
        <v>86.03</v>
      </c>
      <c r="CR191" s="251">
        <v>85.36</v>
      </c>
      <c r="CS191" s="251">
        <v>87.25</v>
      </c>
      <c r="CT191" s="251">
        <v>85.11</v>
      </c>
      <c r="CU191" s="251">
        <v>86.23</v>
      </c>
      <c r="CV191" s="252">
        <v>86</v>
      </c>
      <c r="CW191" s="251">
        <v>75.94</v>
      </c>
      <c r="CX191" s="251">
        <v>74.489999999999995</v>
      </c>
      <c r="CY191" s="251">
        <v>77.39</v>
      </c>
      <c r="CZ191" s="251">
        <v>71.62</v>
      </c>
      <c r="DA191" s="251">
        <v>80.739999999999995</v>
      </c>
      <c r="DB191" s="252">
        <v>76.03</v>
      </c>
      <c r="DC191" s="251"/>
      <c r="DD191" s="251"/>
      <c r="DE191" s="251"/>
      <c r="DF191" s="251"/>
      <c r="DG191" s="251"/>
      <c r="DH191" s="252"/>
      <c r="DI191" s="251">
        <v>80.73</v>
      </c>
      <c r="DJ191" s="251">
        <v>82.04</v>
      </c>
      <c r="DK191" s="251">
        <v>81.17</v>
      </c>
      <c r="DL191" s="251">
        <v>89.41</v>
      </c>
      <c r="DM191" s="251">
        <v>89.63</v>
      </c>
      <c r="DN191" s="252">
        <v>84.57</v>
      </c>
      <c r="DO191" s="251">
        <v>86.81</v>
      </c>
      <c r="DP191" s="251">
        <v>88.26</v>
      </c>
      <c r="DQ191" s="251">
        <v>87.83</v>
      </c>
      <c r="DR191" s="251">
        <v>87.01</v>
      </c>
      <c r="DS191" s="251">
        <v>85.8</v>
      </c>
      <c r="DT191" s="256">
        <v>87.14</v>
      </c>
      <c r="DU191" s="251">
        <v>89.34</v>
      </c>
      <c r="DV191" s="251">
        <v>88.91</v>
      </c>
      <c r="DW191" s="251">
        <v>87.39</v>
      </c>
      <c r="DX191" s="251">
        <v>87.3</v>
      </c>
      <c r="DY191" s="251">
        <v>85.11</v>
      </c>
      <c r="DZ191" s="256">
        <v>87.61</v>
      </c>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3"/>
    </row>
    <row r="192" spans="1:151" s="43" customFormat="1" ht="24.75" hidden="1" customHeight="1" x14ac:dyDescent="0.2">
      <c r="A192" s="95">
        <v>176</v>
      </c>
      <c r="B192" s="96">
        <v>16</v>
      </c>
      <c r="C192" s="97" t="s">
        <v>578</v>
      </c>
      <c r="D192" s="98">
        <v>0</v>
      </c>
      <c r="E192" s="99" t="s">
        <v>287</v>
      </c>
      <c r="F192" s="235">
        <v>79.7</v>
      </c>
      <c r="G192" s="244">
        <v>80.2</v>
      </c>
      <c r="H192" s="245">
        <v>80.17</v>
      </c>
      <c r="I192" s="244">
        <v>80.010000000000005</v>
      </c>
      <c r="J192" s="245">
        <v>76.930000000000007</v>
      </c>
      <c r="K192" s="244">
        <v>82.01</v>
      </c>
      <c r="L192" s="245">
        <v>81.430000000000007</v>
      </c>
      <c r="M192" s="244">
        <v>74.77</v>
      </c>
      <c r="N192" s="245">
        <v>78</v>
      </c>
      <c r="O192" s="246">
        <v>83.73</v>
      </c>
      <c r="P192" s="28"/>
      <c r="Q192" s="250">
        <v>77.790000000000006</v>
      </c>
      <c r="R192" s="251">
        <v>85.81</v>
      </c>
      <c r="S192" s="251">
        <v>72.03</v>
      </c>
      <c r="T192" s="251">
        <v>76</v>
      </c>
      <c r="U192" s="251">
        <v>81.98</v>
      </c>
      <c r="V192" s="252">
        <v>78.73</v>
      </c>
      <c r="W192" s="251">
        <v>73.89</v>
      </c>
      <c r="X192" s="251">
        <v>86.22</v>
      </c>
      <c r="Y192" s="251">
        <v>85.77</v>
      </c>
      <c r="Z192" s="251">
        <v>77.2</v>
      </c>
      <c r="AA192" s="251">
        <v>90.29</v>
      </c>
      <c r="AB192" s="251">
        <v>67</v>
      </c>
      <c r="AC192" s="252">
        <v>80.12</v>
      </c>
      <c r="AD192" s="251">
        <v>74.989999999999995</v>
      </c>
      <c r="AE192" s="251">
        <v>74.86</v>
      </c>
      <c r="AF192" s="251">
        <v>73.7</v>
      </c>
      <c r="AG192" s="251">
        <v>76.459999999999994</v>
      </c>
      <c r="AH192" s="251">
        <v>72.849999999999994</v>
      </c>
      <c r="AI192" s="252">
        <v>74.569999999999993</v>
      </c>
      <c r="AJ192" s="251">
        <v>85.1</v>
      </c>
      <c r="AK192" s="251">
        <v>76.900000000000006</v>
      </c>
      <c r="AL192" s="251">
        <v>81.400000000000006</v>
      </c>
      <c r="AM192" s="251">
        <v>79.8</v>
      </c>
      <c r="AN192" s="251">
        <v>77.42</v>
      </c>
      <c r="AO192" s="252">
        <v>80.13</v>
      </c>
      <c r="AP192" s="251">
        <v>86.53</v>
      </c>
      <c r="AQ192" s="251">
        <v>79.540000000000006</v>
      </c>
      <c r="AR192" s="251">
        <v>79.540000000000006</v>
      </c>
      <c r="AS192" s="251">
        <v>52.62</v>
      </c>
      <c r="AT192" s="252">
        <v>74.819999999999993</v>
      </c>
      <c r="AU192" s="251">
        <v>83.6</v>
      </c>
      <c r="AV192" s="251">
        <v>76.67</v>
      </c>
      <c r="AW192" s="251">
        <v>75.34</v>
      </c>
      <c r="AX192" s="251">
        <v>70.8</v>
      </c>
      <c r="AY192" s="251">
        <v>67.97</v>
      </c>
      <c r="AZ192" s="252">
        <v>74.97</v>
      </c>
      <c r="BA192" s="251">
        <v>75.459999999999994</v>
      </c>
      <c r="BB192" s="251">
        <v>73.459999999999994</v>
      </c>
      <c r="BC192" s="251">
        <v>73.64</v>
      </c>
      <c r="BD192" s="251">
        <v>75.77</v>
      </c>
      <c r="BE192" s="251">
        <v>85.33</v>
      </c>
      <c r="BF192" s="252">
        <v>76.790000000000006</v>
      </c>
      <c r="BG192" s="251">
        <v>89.37</v>
      </c>
      <c r="BH192" s="251">
        <v>90.16</v>
      </c>
      <c r="BI192" s="251">
        <v>82.1</v>
      </c>
      <c r="BJ192" s="251">
        <v>77.22</v>
      </c>
      <c r="BK192" s="251">
        <v>92.38</v>
      </c>
      <c r="BL192" s="252">
        <v>86.28</v>
      </c>
      <c r="BM192" s="251">
        <v>85.18</v>
      </c>
      <c r="BN192" s="251">
        <v>82.66</v>
      </c>
      <c r="BO192" s="251">
        <v>84.37</v>
      </c>
      <c r="BP192" s="251">
        <v>82.66</v>
      </c>
      <c r="BQ192" s="251">
        <v>76.430000000000007</v>
      </c>
      <c r="BR192" s="252">
        <v>82.28</v>
      </c>
      <c r="BS192" s="251">
        <v>81.2</v>
      </c>
      <c r="BT192" s="251">
        <v>82.83</v>
      </c>
      <c r="BU192" s="251">
        <v>84.12</v>
      </c>
      <c r="BV192" s="251">
        <v>78.209999999999994</v>
      </c>
      <c r="BW192" s="251">
        <v>82.3</v>
      </c>
      <c r="BX192" s="252">
        <v>81.739999999999995</v>
      </c>
      <c r="BY192" s="251">
        <v>84.78</v>
      </c>
      <c r="BZ192" s="251">
        <v>82.43</v>
      </c>
      <c r="CA192" s="251">
        <v>79.349999999999994</v>
      </c>
      <c r="CB192" s="251">
        <v>73.260000000000005</v>
      </c>
      <c r="CC192" s="251">
        <v>77.650000000000006</v>
      </c>
      <c r="CD192" s="252">
        <v>79.52</v>
      </c>
      <c r="CE192" s="251">
        <v>80.91</v>
      </c>
      <c r="CF192" s="251">
        <v>81.099999999999994</v>
      </c>
      <c r="CG192" s="251">
        <v>80.239999999999995</v>
      </c>
      <c r="CH192" s="251">
        <v>79.459999999999994</v>
      </c>
      <c r="CI192" s="251">
        <v>79.64</v>
      </c>
      <c r="CJ192" s="252">
        <v>80.27</v>
      </c>
      <c r="CK192" s="251">
        <v>76.540000000000006</v>
      </c>
      <c r="CL192" s="251">
        <v>81.569999999999993</v>
      </c>
      <c r="CM192" s="251">
        <v>90.47</v>
      </c>
      <c r="CN192" s="251">
        <v>73.61</v>
      </c>
      <c r="CO192" s="251">
        <v>80.78</v>
      </c>
      <c r="CP192" s="252">
        <v>80.64</v>
      </c>
      <c r="CQ192" s="251">
        <v>82.98</v>
      </c>
      <c r="CR192" s="251">
        <v>75.790000000000006</v>
      </c>
      <c r="CS192" s="251">
        <v>83.26</v>
      </c>
      <c r="CT192" s="251">
        <v>79.47</v>
      </c>
      <c r="CU192" s="251">
        <v>84.29</v>
      </c>
      <c r="CV192" s="252">
        <v>81.16</v>
      </c>
      <c r="CW192" s="251">
        <v>71.33</v>
      </c>
      <c r="CX192" s="251">
        <v>70.709999999999994</v>
      </c>
      <c r="CY192" s="251">
        <v>74.66</v>
      </c>
      <c r="CZ192" s="251">
        <v>69.62</v>
      </c>
      <c r="DA192" s="251">
        <v>79.58</v>
      </c>
      <c r="DB192" s="252">
        <v>73.2</v>
      </c>
      <c r="DC192" s="251">
        <v>76.239999999999995</v>
      </c>
      <c r="DD192" s="251">
        <v>77.97</v>
      </c>
      <c r="DE192" s="251">
        <v>75.67</v>
      </c>
      <c r="DF192" s="251">
        <v>73.86</v>
      </c>
      <c r="DG192" s="251">
        <v>73.77</v>
      </c>
      <c r="DH192" s="252">
        <v>75.5</v>
      </c>
      <c r="DI192" s="251">
        <v>79.75</v>
      </c>
      <c r="DJ192" s="251">
        <v>80.400000000000006</v>
      </c>
      <c r="DK192" s="251">
        <v>80.25</v>
      </c>
      <c r="DL192" s="251">
        <v>87.83</v>
      </c>
      <c r="DM192" s="251">
        <v>88.29</v>
      </c>
      <c r="DN192" s="252">
        <v>83.32</v>
      </c>
      <c r="DO192" s="251">
        <v>80.62</v>
      </c>
      <c r="DP192" s="251">
        <v>86.53</v>
      </c>
      <c r="DQ192" s="251">
        <v>85.64</v>
      </c>
      <c r="DR192" s="251">
        <v>84.14</v>
      </c>
      <c r="DS192" s="251">
        <v>80.56</v>
      </c>
      <c r="DT192" s="256">
        <v>83.5</v>
      </c>
      <c r="DU192" s="251">
        <v>82.83</v>
      </c>
      <c r="DV192" s="251">
        <v>82.62</v>
      </c>
      <c r="DW192" s="251">
        <v>81.290000000000006</v>
      </c>
      <c r="DX192" s="251">
        <v>78.47</v>
      </c>
      <c r="DY192" s="251">
        <v>81.27</v>
      </c>
      <c r="DZ192" s="256">
        <v>81.3</v>
      </c>
      <c r="EA192" s="102"/>
      <c r="EB192" s="102"/>
      <c r="EC192" s="102"/>
      <c r="ED192" s="102"/>
      <c r="EE192" s="102"/>
      <c r="EF192" s="102"/>
      <c r="EG192" s="102"/>
      <c r="EH192" s="102"/>
      <c r="EI192" s="102"/>
      <c r="EJ192" s="102"/>
      <c r="EK192" s="102"/>
      <c r="EL192" s="102"/>
      <c r="EM192" s="102"/>
      <c r="EN192" s="102"/>
      <c r="EO192" s="102"/>
      <c r="EP192" s="102"/>
      <c r="EQ192" s="102"/>
      <c r="ER192" s="102"/>
      <c r="ES192" s="102"/>
      <c r="ET192" s="102"/>
      <c r="EU192" s="103"/>
    </row>
    <row r="193" spans="1:151" s="43" customFormat="1" ht="24.75" hidden="1" customHeight="1" x14ac:dyDescent="0.2">
      <c r="A193" s="95">
        <v>177</v>
      </c>
      <c r="B193" s="96">
        <v>16</v>
      </c>
      <c r="C193" s="97" t="s">
        <v>578</v>
      </c>
      <c r="D193" s="98" t="s">
        <v>3</v>
      </c>
      <c r="E193" s="99" t="s">
        <v>288</v>
      </c>
      <c r="F193" s="235">
        <v>77.77</v>
      </c>
      <c r="G193" s="244">
        <v>79.819999999999993</v>
      </c>
      <c r="H193" s="245">
        <v>77.22</v>
      </c>
      <c r="I193" s="244">
        <v>79.819999999999993</v>
      </c>
      <c r="J193" s="245">
        <v>74.760000000000005</v>
      </c>
      <c r="K193" s="244">
        <v>79.87</v>
      </c>
      <c r="L193" s="245">
        <v>79.36</v>
      </c>
      <c r="M193" s="244">
        <v>70.239999999999995</v>
      </c>
      <c r="N193" s="245">
        <v>76.959999999999994</v>
      </c>
      <c r="O193" s="246">
        <v>81.819999999999993</v>
      </c>
      <c r="P193" s="28"/>
      <c r="Q193" s="250">
        <v>79.040000000000006</v>
      </c>
      <c r="R193" s="251">
        <v>85.85</v>
      </c>
      <c r="S193" s="251">
        <v>73.45</v>
      </c>
      <c r="T193" s="251">
        <v>75.349999999999994</v>
      </c>
      <c r="U193" s="251">
        <v>80.45</v>
      </c>
      <c r="V193" s="252">
        <v>78.83</v>
      </c>
      <c r="W193" s="251">
        <v>71.260000000000005</v>
      </c>
      <c r="X193" s="251">
        <v>85.17</v>
      </c>
      <c r="Y193" s="251">
        <v>84.69</v>
      </c>
      <c r="Z193" s="251">
        <v>76.42</v>
      </c>
      <c r="AA193" s="251">
        <v>90.02</v>
      </c>
      <c r="AB193" s="251">
        <v>64.8</v>
      </c>
      <c r="AC193" s="252">
        <v>78.78</v>
      </c>
      <c r="AD193" s="251">
        <v>72.03</v>
      </c>
      <c r="AE193" s="251">
        <v>68.44</v>
      </c>
      <c r="AF193" s="251">
        <v>66.489999999999995</v>
      </c>
      <c r="AG193" s="251">
        <v>70.08</v>
      </c>
      <c r="AH193" s="251">
        <v>66.22</v>
      </c>
      <c r="AI193" s="252">
        <v>68.650000000000006</v>
      </c>
      <c r="AJ193" s="251">
        <v>85.96</v>
      </c>
      <c r="AK193" s="251">
        <v>75.73</v>
      </c>
      <c r="AL193" s="251">
        <v>84.58</v>
      </c>
      <c r="AM193" s="251">
        <v>80.849999999999994</v>
      </c>
      <c r="AN193" s="251">
        <v>78.36</v>
      </c>
      <c r="AO193" s="252">
        <v>81.11</v>
      </c>
      <c r="AP193" s="251">
        <v>87.77</v>
      </c>
      <c r="AQ193" s="251">
        <v>80.33</v>
      </c>
      <c r="AR193" s="251">
        <v>77.39</v>
      </c>
      <c r="AS193" s="251">
        <v>50.43</v>
      </c>
      <c r="AT193" s="252">
        <v>74.22</v>
      </c>
      <c r="AU193" s="251">
        <v>79.819999999999993</v>
      </c>
      <c r="AV193" s="251">
        <v>74.69</v>
      </c>
      <c r="AW193" s="251">
        <v>71.97</v>
      </c>
      <c r="AX193" s="251">
        <v>67.349999999999994</v>
      </c>
      <c r="AY193" s="251">
        <v>64.98</v>
      </c>
      <c r="AZ193" s="252">
        <v>71.83</v>
      </c>
      <c r="BA193" s="251">
        <v>71.12</v>
      </c>
      <c r="BB193" s="251">
        <v>71.02</v>
      </c>
      <c r="BC193" s="251">
        <v>69.63</v>
      </c>
      <c r="BD193" s="251">
        <v>71.709999999999994</v>
      </c>
      <c r="BE193" s="251">
        <v>83.97</v>
      </c>
      <c r="BF193" s="252">
        <v>73.55</v>
      </c>
      <c r="BG193" s="251">
        <v>87.86</v>
      </c>
      <c r="BH193" s="251">
        <v>89.37</v>
      </c>
      <c r="BI193" s="251">
        <v>78.819999999999993</v>
      </c>
      <c r="BJ193" s="251">
        <v>75.959999999999994</v>
      </c>
      <c r="BK193" s="251">
        <v>92.16</v>
      </c>
      <c r="BL193" s="252">
        <v>84.87</v>
      </c>
      <c r="BM193" s="251">
        <v>83.25</v>
      </c>
      <c r="BN193" s="251">
        <v>80.349999999999994</v>
      </c>
      <c r="BO193" s="251">
        <v>82.63</v>
      </c>
      <c r="BP193" s="251">
        <v>80.540000000000006</v>
      </c>
      <c r="BQ193" s="251">
        <v>77.709999999999994</v>
      </c>
      <c r="BR193" s="252">
        <v>80.91</v>
      </c>
      <c r="BS193" s="251">
        <v>76.81</v>
      </c>
      <c r="BT193" s="251">
        <v>80.430000000000007</v>
      </c>
      <c r="BU193" s="251">
        <v>81.790000000000006</v>
      </c>
      <c r="BV193" s="251">
        <v>74.930000000000007</v>
      </c>
      <c r="BW193" s="251">
        <v>80.11</v>
      </c>
      <c r="BX193" s="252">
        <v>78.83</v>
      </c>
      <c r="BY193" s="251">
        <v>82.64</v>
      </c>
      <c r="BZ193" s="251">
        <v>79.09</v>
      </c>
      <c r="CA193" s="251">
        <v>76.59</v>
      </c>
      <c r="CB193" s="251">
        <v>70.739999999999995</v>
      </c>
      <c r="CC193" s="251">
        <v>75.959999999999994</v>
      </c>
      <c r="CD193" s="252">
        <v>77.03</v>
      </c>
      <c r="CE193" s="251">
        <v>78.03</v>
      </c>
      <c r="CF193" s="251">
        <v>79.14</v>
      </c>
      <c r="CG193" s="251">
        <v>78.010000000000005</v>
      </c>
      <c r="CH193" s="251">
        <v>78.64</v>
      </c>
      <c r="CI193" s="251">
        <v>78.78</v>
      </c>
      <c r="CJ193" s="252">
        <v>78.52</v>
      </c>
      <c r="CK193" s="251">
        <v>76.900000000000006</v>
      </c>
      <c r="CL193" s="251">
        <v>78.86</v>
      </c>
      <c r="CM193" s="251">
        <v>89.88</v>
      </c>
      <c r="CN193" s="251">
        <v>69.87</v>
      </c>
      <c r="CO193" s="251">
        <v>78.42</v>
      </c>
      <c r="CP193" s="252">
        <v>78.83</v>
      </c>
      <c r="CQ193" s="251">
        <v>80.77</v>
      </c>
      <c r="CR193" s="251">
        <v>74.510000000000005</v>
      </c>
      <c r="CS193" s="251">
        <v>80.430000000000007</v>
      </c>
      <c r="CT193" s="251">
        <v>76.010000000000005</v>
      </c>
      <c r="CU193" s="251">
        <v>82.08</v>
      </c>
      <c r="CV193" s="252">
        <v>78.760000000000005</v>
      </c>
      <c r="CW193" s="251">
        <v>68.569999999999993</v>
      </c>
      <c r="CX193" s="251">
        <v>68.790000000000006</v>
      </c>
      <c r="CY193" s="251">
        <v>72.16</v>
      </c>
      <c r="CZ193" s="251">
        <v>65.48</v>
      </c>
      <c r="DA193" s="251">
        <v>78.27</v>
      </c>
      <c r="DB193" s="252">
        <v>70.67</v>
      </c>
      <c r="DC193" s="251">
        <v>73.06</v>
      </c>
      <c r="DD193" s="251">
        <v>73.92</v>
      </c>
      <c r="DE193" s="251">
        <v>72.47</v>
      </c>
      <c r="DF193" s="251">
        <v>69.989999999999995</v>
      </c>
      <c r="DG193" s="251">
        <v>70.849999999999994</v>
      </c>
      <c r="DH193" s="252">
        <v>72.06</v>
      </c>
      <c r="DI193" s="251">
        <v>78.239999999999995</v>
      </c>
      <c r="DJ193" s="251">
        <v>78.349999999999994</v>
      </c>
      <c r="DK193" s="251">
        <v>78.42</v>
      </c>
      <c r="DL193" s="251">
        <v>86.24</v>
      </c>
      <c r="DM193" s="251">
        <v>87.15</v>
      </c>
      <c r="DN193" s="252">
        <v>81.680000000000007</v>
      </c>
      <c r="DO193" s="251">
        <v>78.06</v>
      </c>
      <c r="DP193" s="251">
        <v>83.41</v>
      </c>
      <c r="DQ193" s="251">
        <v>82.97</v>
      </c>
      <c r="DR193" s="251">
        <v>81.05</v>
      </c>
      <c r="DS193" s="251">
        <v>78.8</v>
      </c>
      <c r="DT193" s="256">
        <v>80.86</v>
      </c>
      <c r="DU193" s="251">
        <v>82.86</v>
      </c>
      <c r="DV193" s="251">
        <v>82</v>
      </c>
      <c r="DW193" s="251">
        <v>81.790000000000006</v>
      </c>
      <c r="DX193" s="251">
        <v>77.72</v>
      </c>
      <c r="DY193" s="251">
        <v>79.680000000000007</v>
      </c>
      <c r="DZ193" s="256">
        <v>80.81</v>
      </c>
      <c r="EA193" s="102"/>
      <c r="EB193" s="102"/>
      <c r="EC193" s="102"/>
      <c r="ED193" s="102"/>
      <c r="EE193" s="102"/>
      <c r="EF193" s="102"/>
      <c r="EG193" s="102"/>
      <c r="EH193" s="102"/>
      <c r="EI193" s="102"/>
      <c r="EJ193" s="102"/>
      <c r="EK193" s="102"/>
      <c r="EL193" s="102"/>
      <c r="EM193" s="102"/>
      <c r="EN193" s="102"/>
      <c r="EO193" s="102"/>
      <c r="EP193" s="102"/>
      <c r="EQ193" s="102"/>
      <c r="ER193" s="102"/>
      <c r="ES193" s="102"/>
      <c r="ET193" s="102"/>
      <c r="EU193" s="103"/>
    </row>
    <row r="194" spans="1:151" s="43" customFormat="1" ht="24.75" hidden="1" customHeight="1" x14ac:dyDescent="0.2">
      <c r="A194" s="95">
        <v>178</v>
      </c>
      <c r="B194" s="96">
        <v>16</v>
      </c>
      <c r="C194" s="97" t="s">
        <v>578</v>
      </c>
      <c r="D194" s="98" t="s">
        <v>18</v>
      </c>
      <c r="E194" s="99" t="s">
        <v>289</v>
      </c>
      <c r="F194" s="235">
        <v>75.95</v>
      </c>
      <c r="G194" s="244">
        <v>77.2</v>
      </c>
      <c r="H194" s="245">
        <v>77.430000000000007</v>
      </c>
      <c r="I194" s="244">
        <v>76.61</v>
      </c>
      <c r="J194" s="245">
        <v>73.319999999999993</v>
      </c>
      <c r="K194" s="244">
        <v>77.67</v>
      </c>
      <c r="L194" s="245">
        <v>76.459999999999994</v>
      </c>
      <c r="M194" s="244">
        <v>70.819999999999993</v>
      </c>
      <c r="N194" s="245">
        <v>72.69</v>
      </c>
      <c r="O194" s="246">
        <v>81.290000000000006</v>
      </c>
      <c r="P194" s="28"/>
      <c r="Q194" s="250">
        <v>72.33</v>
      </c>
      <c r="R194" s="251">
        <v>81.77</v>
      </c>
      <c r="S194" s="251">
        <v>65.760000000000005</v>
      </c>
      <c r="T194" s="251">
        <v>69.41</v>
      </c>
      <c r="U194" s="251">
        <v>77.03</v>
      </c>
      <c r="V194" s="252">
        <v>73.25</v>
      </c>
      <c r="W194" s="251">
        <v>62.71</v>
      </c>
      <c r="X194" s="251">
        <v>82.57</v>
      </c>
      <c r="Y194" s="251">
        <v>83.21</v>
      </c>
      <c r="Z194" s="251">
        <v>73.38</v>
      </c>
      <c r="AA194" s="251">
        <v>87.4</v>
      </c>
      <c r="AB194" s="251">
        <v>59.05</v>
      </c>
      <c r="AC194" s="252">
        <v>74.77</v>
      </c>
      <c r="AD194" s="251">
        <v>71.34</v>
      </c>
      <c r="AE194" s="251">
        <v>71.849999999999994</v>
      </c>
      <c r="AF194" s="251">
        <v>70.709999999999994</v>
      </c>
      <c r="AG194" s="251">
        <v>73.52</v>
      </c>
      <c r="AH194" s="251">
        <v>69.19</v>
      </c>
      <c r="AI194" s="252">
        <v>71.319999999999993</v>
      </c>
      <c r="AJ194" s="251">
        <v>82.6</v>
      </c>
      <c r="AK194" s="251">
        <v>73.63</v>
      </c>
      <c r="AL194" s="251">
        <v>78.59</v>
      </c>
      <c r="AM194" s="251">
        <v>77.209999999999994</v>
      </c>
      <c r="AN194" s="251">
        <v>71.349999999999994</v>
      </c>
      <c r="AO194" s="252">
        <v>76.680000000000007</v>
      </c>
      <c r="AP194" s="251">
        <v>82.15</v>
      </c>
      <c r="AQ194" s="251">
        <v>72.22</v>
      </c>
      <c r="AR194" s="251">
        <v>75.78</v>
      </c>
      <c r="AS194" s="251">
        <v>47.54</v>
      </c>
      <c r="AT194" s="252">
        <v>69.599999999999994</v>
      </c>
      <c r="AU194" s="251">
        <v>79.599999999999994</v>
      </c>
      <c r="AV194" s="251">
        <v>72.8</v>
      </c>
      <c r="AW194" s="251">
        <v>69.69</v>
      </c>
      <c r="AX194" s="251">
        <v>65.95</v>
      </c>
      <c r="AY194" s="251">
        <v>63.31</v>
      </c>
      <c r="AZ194" s="252">
        <v>70.33</v>
      </c>
      <c r="BA194" s="251">
        <v>71.599999999999994</v>
      </c>
      <c r="BB194" s="251">
        <v>74.27</v>
      </c>
      <c r="BC194" s="251">
        <v>71.53</v>
      </c>
      <c r="BD194" s="251">
        <v>72.569999999999993</v>
      </c>
      <c r="BE194" s="251">
        <v>83.06</v>
      </c>
      <c r="BF194" s="252">
        <v>74.64</v>
      </c>
      <c r="BG194" s="251">
        <v>88.09</v>
      </c>
      <c r="BH194" s="251">
        <v>88.53</v>
      </c>
      <c r="BI194" s="251">
        <v>80.180000000000007</v>
      </c>
      <c r="BJ194" s="251">
        <v>73.77</v>
      </c>
      <c r="BK194" s="251">
        <v>89.73</v>
      </c>
      <c r="BL194" s="252">
        <v>84.09</v>
      </c>
      <c r="BM194" s="251">
        <v>78.39</v>
      </c>
      <c r="BN194" s="251">
        <v>78.489999999999995</v>
      </c>
      <c r="BO194" s="251">
        <v>81.19</v>
      </c>
      <c r="BP194" s="251">
        <v>79.48</v>
      </c>
      <c r="BQ194" s="251">
        <v>70.75</v>
      </c>
      <c r="BR194" s="252">
        <v>77.680000000000007</v>
      </c>
      <c r="BS194" s="251">
        <v>77.25</v>
      </c>
      <c r="BT194" s="251">
        <v>78.91</v>
      </c>
      <c r="BU194" s="251">
        <v>80.349999999999994</v>
      </c>
      <c r="BV194" s="251">
        <v>74.16</v>
      </c>
      <c r="BW194" s="251">
        <v>77.599999999999994</v>
      </c>
      <c r="BX194" s="252">
        <v>77.66</v>
      </c>
      <c r="BY194" s="251">
        <v>79.56</v>
      </c>
      <c r="BZ194" s="251">
        <v>76.599999999999994</v>
      </c>
      <c r="CA194" s="251">
        <v>73.47</v>
      </c>
      <c r="CB194" s="251">
        <v>68.489999999999995</v>
      </c>
      <c r="CC194" s="251">
        <v>72.66</v>
      </c>
      <c r="CD194" s="252">
        <v>74.17</v>
      </c>
      <c r="CE194" s="251">
        <v>78.239999999999995</v>
      </c>
      <c r="CF194" s="251">
        <v>78.64</v>
      </c>
      <c r="CG194" s="251">
        <v>77.94</v>
      </c>
      <c r="CH194" s="251">
        <v>75.84</v>
      </c>
      <c r="CI194" s="251">
        <v>77.92</v>
      </c>
      <c r="CJ194" s="252">
        <v>77.72</v>
      </c>
      <c r="CK194" s="251">
        <v>74.62</v>
      </c>
      <c r="CL194" s="251">
        <v>77.53</v>
      </c>
      <c r="CM194" s="251">
        <v>89.06</v>
      </c>
      <c r="CN194" s="251">
        <v>70.989999999999995</v>
      </c>
      <c r="CO194" s="251">
        <v>77.5</v>
      </c>
      <c r="CP194" s="252">
        <v>77.98</v>
      </c>
      <c r="CQ194" s="251">
        <v>78.42</v>
      </c>
      <c r="CR194" s="251">
        <v>75.81</v>
      </c>
      <c r="CS194" s="251">
        <v>79.91</v>
      </c>
      <c r="CT194" s="251">
        <v>76.239999999999995</v>
      </c>
      <c r="CU194" s="251">
        <v>81.98</v>
      </c>
      <c r="CV194" s="252">
        <v>78.48</v>
      </c>
      <c r="CW194" s="251">
        <v>65.89</v>
      </c>
      <c r="CX194" s="251">
        <v>65.319999999999993</v>
      </c>
      <c r="CY194" s="251">
        <v>68.78</v>
      </c>
      <c r="CZ194" s="251">
        <v>66.819999999999993</v>
      </c>
      <c r="DA194" s="251">
        <v>76.209999999999994</v>
      </c>
      <c r="DB194" s="252">
        <v>68.62</v>
      </c>
      <c r="DC194" s="251">
        <v>73.739999999999995</v>
      </c>
      <c r="DD194" s="251">
        <v>75.36</v>
      </c>
      <c r="DE194" s="251">
        <v>73.64</v>
      </c>
      <c r="DF194" s="251">
        <v>72.72</v>
      </c>
      <c r="DG194" s="251">
        <v>69.81</v>
      </c>
      <c r="DH194" s="252">
        <v>73.05</v>
      </c>
      <c r="DI194" s="251">
        <v>74.33</v>
      </c>
      <c r="DJ194" s="251">
        <v>74.61</v>
      </c>
      <c r="DK194" s="251">
        <v>74.92</v>
      </c>
      <c r="DL194" s="251">
        <v>84.38</v>
      </c>
      <c r="DM194" s="251">
        <v>85.46</v>
      </c>
      <c r="DN194" s="252">
        <v>78.739999999999995</v>
      </c>
      <c r="DO194" s="251">
        <v>77.010000000000005</v>
      </c>
      <c r="DP194" s="251">
        <v>82.75</v>
      </c>
      <c r="DQ194" s="251">
        <v>82.13</v>
      </c>
      <c r="DR194" s="251">
        <v>80.72</v>
      </c>
      <c r="DS194" s="251">
        <v>78.34</v>
      </c>
      <c r="DT194" s="256">
        <v>80.2</v>
      </c>
      <c r="DU194" s="251">
        <v>83.43</v>
      </c>
      <c r="DV194" s="251">
        <v>80.06</v>
      </c>
      <c r="DW194" s="251">
        <v>81.81</v>
      </c>
      <c r="DX194" s="251">
        <v>77.11</v>
      </c>
      <c r="DY194" s="251">
        <v>77.47</v>
      </c>
      <c r="DZ194" s="256">
        <v>79.98</v>
      </c>
      <c r="EA194" s="102"/>
      <c r="EB194" s="102"/>
      <c r="EC194" s="102"/>
      <c r="ED194" s="102"/>
      <c r="EE194" s="102"/>
      <c r="EF194" s="102"/>
      <c r="EG194" s="102"/>
      <c r="EH194" s="102"/>
      <c r="EI194" s="102"/>
      <c r="EJ194" s="102"/>
      <c r="EK194" s="102"/>
      <c r="EL194" s="102"/>
      <c r="EM194" s="102"/>
      <c r="EN194" s="102"/>
      <c r="EO194" s="102"/>
      <c r="EP194" s="102"/>
      <c r="EQ194" s="102"/>
      <c r="ER194" s="102"/>
      <c r="ES194" s="102"/>
      <c r="ET194" s="102"/>
      <c r="EU194" s="103"/>
    </row>
    <row r="195" spans="1:151" s="43" customFormat="1" ht="24.75" hidden="1" customHeight="1" x14ac:dyDescent="0.2">
      <c r="A195" s="95">
        <v>179</v>
      </c>
      <c r="B195" s="96">
        <v>16</v>
      </c>
      <c r="C195" s="97" t="s">
        <v>578</v>
      </c>
      <c r="D195" s="98" t="s">
        <v>290</v>
      </c>
      <c r="E195" s="99" t="s">
        <v>291</v>
      </c>
      <c r="F195" s="235">
        <v>80.59</v>
      </c>
      <c r="G195" s="244">
        <v>82.21</v>
      </c>
      <c r="H195" s="245">
        <v>82.4</v>
      </c>
      <c r="I195" s="244">
        <v>79.459999999999994</v>
      </c>
      <c r="J195" s="245">
        <v>78.58</v>
      </c>
      <c r="K195" s="244">
        <v>84.81</v>
      </c>
      <c r="L195" s="245">
        <v>81.040000000000006</v>
      </c>
      <c r="M195" s="244">
        <v>75.84</v>
      </c>
      <c r="N195" s="245">
        <v>74.900000000000006</v>
      </c>
      <c r="O195" s="246">
        <v>86.01</v>
      </c>
      <c r="P195" s="28"/>
      <c r="Q195" s="250">
        <v>73.75</v>
      </c>
      <c r="R195" s="251">
        <v>81.87</v>
      </c>
      <c r="S195" s="251">
        <v>64.52</v>
      </c>
      <c r="T195" s="251">
        <v>66.790000000000006</v>
      </c>
      <c r="U195" s="251">
        <v>82.92</v>
      </c>
      <c r="V195" s="252">
        <v>73.95</v>
      </c>
      <c r="W195" s="251">
        <v>65.97</v>
      </c>
      <c r="X195" s="251">
        <v>86.78</v>
      </c>
      <c r="Y195" s="251">
        <v>88.87</v>
      </c>
      <c r="Z195" s="251">
        <v>71.760000000000005</v>
      </c>
      <c r="AA195" s="251">
        <v>90.14</v>
      </c>
      <c r="AB195" s="251">
        <v>60.63</v>
      </c>
      <c r="AC195" s="252">
        <v>77.45</v>
      </c>
      <c r="AD195" s="251">
        <v>75.95</v>
      </c>
      <c r="AE195" s="251">
        <v>75.31</v>
      </c>
      <c r="AF195" s="251">
        <v>74.180000000000007</v>
      </c>
      <c r="AG195" s="251">
        <v>78.61</v>
      </c>
      <c r="AH195" s="251">
        <v>72.91</v>
      </c>
      <c r="AI195" s="252">
        <v>75.39</v>
      </c>
      <c r="AJ195" s="251">
        <v>87.63</v>
      </c>
      <c r="AK195" s="251">
        <v>76.790000000000006</v>
      </c>
      <c r="AL195" s="251">
        <v>82.71</v>
      </c>
      <c r="AM195" s="251">
        <v>82.01</v>
      </c>
      <c r="AN195" s="251">
        <v>74.36</v>
      </c>
      <c r="AO195" s="252">
        <v>80.709999999999994</v>
      </c>
      <c r="AP195" s="251">
        <v>87.6</v>
      </c>
      <c r="AQ195" s="251">
        <v>75.09</v>
      </c>
      <c r="AR195" s="251">
        <v>77.25</v>
      </c>
      <c r="AS195" s="251">
        <v>43.41</v>
      </c>
      <c r="AT195" s="252">
        <v>71.09</v>
      </c>
      <c r="AU195" s="251">
        <v>84.35</v>
      </c>
      <c r="AV195" s="251">
        <v>81.81</v>
      </c>
      <c r="AW195" s="251">
        <v>75.97</v>
      </c>
      <c r="AX195" s="251">
        <v>71.16</v>
      </c>
      <c r="AY195" s="251">
        <v>67.650000000000006</v>
      </c>
      <c r="AZ195" s="252">
        <v>76.290000000000006</v>
      </c>
      <c r="BA195" s="251">
        <v>77.739999999999995</v>
      </c>
      <c r="BB195" s="251">
        <v>74.17</v>
      </c>
      <c r="BC195" s="251">
        <v>74.09</v>
      </c>
      <c r="BD195" s="251">
        <v>75.2</v>
      </c>
      <c r="BE195" s="251">
        <v>88.6</v>
      </c>
      <c r="BF195" s="252">
        <v>78.010000000000005</v>
      </c>
      <c r="BG195" s="251">
        <v>92.59</v>
      </c>
      <c r="BH195" s="251">
        <v>92.94</v>
      </c>
      <c r="BI195" s="251">
        <v>80.33</v>
      </c>
      <c r="BJ195" s="251">
        <v>79.010000000000005</v>
      </c>
      <c r="BK195" s="251">
        <v>94.32</v>
      </c>
      <c r="BL195" s="252">
        <v>87.9</v>
      </c>
      <c r="BM195" s="251">
        <v>84.54</v>
      </c>
      <c r="BN195" s="251">
        <v>86.79</v>
      </c>
      <c r="BO195" s="251">
        <v>86.77</v>
      </c>
      <c r="BP195" s="251">
        <v>83.92</v>
      </c>
      <c r="BQ195" s="251">
        <v>77.290000000000006</v>
      </c>
      <c r="BR195" s="252">
        <v>83.89</v>
      </c>
      <c r="BS195" s="251">
        <v>86.08</v>
      </c>
      <c r="BT195" s="251">
        <v>86.27</v>
      </c>
      <c r="BU195" s="251">
        <v>87.85</v>
      </c>
      <c r="BV195" s="251">
        <v>82.7</v>
      </c>
      <c r="BW195" s="251">
        <v>85.7</v>
      </c>
      <c r="BX195" s="252">
        <v>85.73</v>
      </c>
      <c r="BY195" s="251">
        <v>82.37</v>
      </c>
      <c r="BZ195" s="251">
        <v>78.91</v>
      </c>
      <c r="CA195" s="251">
        <v>76.12</v>
      </c>
      <c r="CB195" s="251">
        <v>73.06</v>
      </c>
      <c r="CC195" s="251">
        <v>78.19</v>
      </c>
      <c r="CD195" s="252">
        <v>77.739999999999995</v>
      </c>
      <c r="CE195" s="251">
        <v>83.6</v>
      </c>
      <c r="CF195" s="251">
        <v>85.99</v>
      </c>
      <c r="CG195" s="251">
        <v>84.99</v>
      </c>
      <c r="CH195" s="251">
        <v>80.739999999999995</v>
      </c>
      <c r="CI195" s="251">
        <v>83.31</v>
      </c>
      <c r="CJ195" s="252">
        <v>83.73</v>
      </c>
      <c r="CK195" s="251">
        <v>78.849999999999994</v>
      </c>
      <c r="CL195" s="251">
        <v>82.74</v>
      </c>
      <c r="CM195" s="251">
        <v>93.59</v>
      </c>
      <c r="CN195" s="251">
        <v>78.73</v>
      </c>
      <c r="CO195" s="251">
        <v>79.13</v>
      </c>
      <c r="CP195" s="252">
        <v>82.64</v>
      </c>
      <c r="CQ195" s="251">
        <v>84.88</v>
      </c>
      <c r="CR195" s="251">
        <v>76.08</v>
      </c>
      <c r="CS195" s="251">
        <v>86.18</v>
      </c>
      <c r="CT195" s="251">
        <v>82.57</v>
      </c>
      <c r="CU195" s="251">
        <v>90.94</v>
      </c>
      <c r="CV195" s="252">
        <v>84.13</v>
      </c>
      <c r="CW195" s="251">
        <v>73.03</v>
      </c>
      <c r="CX195" s="251">
        <v>69.95</v>
      </c>
      <c r="CY195" s="251">
        <v>74.33</v>
      </c>
      <c r="CZ195" s="251">
        <v>72.91</v>
      </c>
      <c r="DA195" s="251">
        <v>82.29</v>
      </c>
      <c r="DB195" s="252">
        <v>74.510000000000005</v>
      </c>
      <c r="DC195" s="251">
        <v>81.84</v>
      </c>
      <c r="DD195" s="251">
        <v>80.900000000000006</v>
      </c>
      <c r="DE195" s="251">
        <v>74.569999999999993</v>
      </c>
      <c r="DF195" s="251">
        <v>75.260000000000005</v>
      </c>
      <c r="DG195" s="251">
        <v>73.930000000000007</v>
      </c>
      <c r="DH195" s="252">
        <v>77.319999999999993</v>
      </c>
      <c r="DI195" s="251">
        <v>81.459999999999994</v>
      </c>
      <c r="DJ195" s="251">
        <v>82.34</v>
      </c>
      <c r="DK195" s="251">
        <v>81.88</v>
      </c>
      <c r="DL195" s="251">
        <v>87.81</v>
      </c>
      <c r="DM195" s="251">
        <v>88.27</v>
      </c>
      <c r="DN195" s="252">
        <v>84.35</v>
      </c>
      <c r="DO195" s="251">
        <v>85.8</v>
      </c>
      <c r="DP195" s="251">
        <v>87.97</v>
      </c>
      <c r="DQ195" s="251">
        <v>87.52</v>
      </c>
      <c r="DR195" s="251">
        <v>87.79</v>
      </c>
      <c r="DS195" s="251">
        <v>84.45</v>
      </c>
      <c r="DT195" s="256">
        <v>86.71</v>
      </c>
      <c r="DU195" s="251">
        <v>86.11</v>
      </c>
      <c r="DV195" s="251">
        <v>85.1</v>
      </c>
      <c r="DW195" s="251">
        <v>85.57</v>
      </c>
      <c r="DX195" s="251">
        <v>83.02</v>
      </c>
      <c r="DY195" s="251">
        <v>85.1</v>
      </c>
      <c r="DZ195" s="256">
        <v>84.98</v>
      </c>
      <c r="EA195" s="102"/>
      <c r="EB195" s="102"/>
      <c r="EC195" s="102"/>
      <c r="ED195" s="102"/>
      <c r="EE195" s="102"/>
      <c r="EF195" s="102"/>
      <c r="EG195" s="102"/>
      <c r="EH195" s="102"/>
      <c r="EI195" s="102"/>
      <c r="EJ195" s="102"/>
      <c r="EK195" s="102"/>
      <c r="EL195" s="102"/>
      <c r="EM195" s="102"/>
      <c r="EN195" s="102"/>
      <c r="EO195" s="102"/>
      <c r="EP195" s="102"/>
      <c r="EQ195" s="102"/>
      <c r="ER195" s="102"/>
      <c r="ES195" s="102"/>
      <c r="ET195" s="102"/>
      <c r="EU195" s="103"/>
    </row>
    <row r="196" spans="1:151" s="43" customFormat="1" ht="24.75" hidden="1" customHeight="1" x14ac:dyDescent="0.2">
      <c r="A196" s="95">
        <v>180</v>
      </c>
      <c r="B196" s="96">
        <v>16</v>
      </c>
      <c r="C196" s="97" t="s">
        <v>578</v>
      </c>
      <c r="D196" s="98" t="s">
        <v>63</v>
      </c>
      <c r="E196" s="99" t="s">
        <v>292</v>
      </c>
      <c r="F196" s="235">
        <v>83.81</v>
      </c>
      <c r="G196" s="244">
        <v>85.55</v>
      </c>
      <c r="H196" s="245">
        <v>85.78</v>
      </c>
      <c r="I196" s="244">
        <v>83.67</v>
      </c>
      <c r="J196" s="245">
        <v>80.650000000000006</v>
      </c>
      <c r="K196" s="244">
        <v>87.41</v>
      </c>
      <c r="L196" s="245">
        <v>84.94</v>
      </c>
      <c r="M196" s="244">
        <v>76.709999999999994</v>
      </c>
      <c r="N196" s="245">
        <v>81.62</v>
      </c>
      <c r="O196" s="246">
        <v>87.96</v>
      </c>
      <c r="P196" s="28"/>
      <c r="Q196" s="250">
        <v>74.42</v>
      </c>
      <c r="R196" s="251">
        <v>81.819999999999993</v>
      </c>
      <c r="S196" s="251">
        <v>62.58</v>
      </c>
      <c r="T196" s="251">
        <v>81.41</v>
      </c>
      <c r="U196" s="251">
        <v>86.83</v>
      </c>
      <c r="V196" s="252">
        <v>77.430000000000007</v>
      </c>
      <c r="W196" s="251">
        <v>84.19</v>
      </c>
      <c r="X196" s="251">
        <v>90.18</v>
      </c>
      <c r="Y196" s="251">
        <v>89.38</v>
      </c>
      <c r="Z196" s="251">
        <v>63.6</v>
      </c>
      <c r="AA196" s="251">
        <v>91.51</v>
      </c>
      <c r="AB196" s="251">
        <v>78.400000000000006</v>
      </c>
      <c r="AC196" s="252">
        <v>82.95</v>
      </c>
      <c r="AD196" s="251">
        <v>76.5</v>
      </c>
      <c r="AE196" s="251">
        <v>75.19</v>
      </c>
      <c r="AF196" s="251">
        <v>75.290000000000006</v>
      </c>
      <c r="AG196" s="251">
        <v>77.64</v>
      </c>
      <c r="AH196" s="251">
        <v>73.92</v>
      </c>
      <c r="AI196" s="252">
        <v>75.709999999999994</v>
      </c>
      <c r="AJ196" s="251">
        <v>87.24</v>
      </c>
      <c r="AK196" s="251">
        <v>80.8</v>
      </c>
      <c r="AL196" s="251">
        <v>89.93</v>
      </c>
      <c r="AM196" s="251">
        <v>85.22</v>
      </c>
      <c r="AN196" s="251">
        <v>82.7</v>
      </c>
      <c r="AO196" s="252">
        <v>85.18</v>
      </c>
      <c r="AP196" s="251">
        <v>88.62</v>
      </c>
      <c r="AQ196" s="251">
        <v>88.47</v>
      </c>
      <c r="AR196" s="251">
        <v>88.65</v>
      </c>
      <c r="AS196" s="251">
        <v>51.61</v>
      </c>
      <c r="AT196" s="252">
        <v>79.61</v>
      </c>
      <c r="AU196" s="251">
        <v>85.01</v>
      </c>
      <c r="AV196" s="251">
        <v>85.34</v>
      </c>
      <c r="AW196" s="251">
        <v>77.59</v>
      </c>
      <c r="AX196" s="251">
        <v>72.47</v>
      </c>
      <c r="AY196" s="251">
        <v>67.81</v>
      </c>
      <c r="AZ196" s="252">
        <v>77.709999999999994</v>
      </c>
      <c r="BA196" s="251">
        <v>81.62</v>
      </c>
      <c r="BB196" s="251">
        <v>77.260000000000005</v>
      </c>
      <c r="BC196" s="251">
        <v>77.209999999999994</v>
      </c>
      <c r="BD196" s="251">
        <v>79.650000000000006</v>
      </c>
      <c r="BE196" s="251">
        <v>90.6</v>
      </c>
      <c r="BF196" s="252">
        <v>81.3</v>
      </c>
      <c r="BG196" s="251">
        <v>93.69</v>
      </c>
      <c r="BH196" s="251">
        <v>94.53</v>
      </c>
      <c r="BI196" s="251">
        <v>90.09</v>
      </c>
      <c r="BJ196" s="251">
        <v>82.8</v>
      </c>
      <c r="BK196" s="251">
        <v>93.45</v>
      </c>
      <c r="BL196" s="252">
        <v>90.92</v>
      </c>
      <c r="BM196" s="251">
        <v>92.46</v>
      </c>
      <c r="BN196" s="251">
        <v>87.66</v>
      </c>
      <c r="BO196" s="251">
        <v>89.24</v>
      </c>
      <c r="BP196" s="251">
        <v>85.62</v>
      </c>
      <c r="BQ196" s="251">
        <v>84.36</v>
      </c>
      <c r="BR196" s="252">
        <v>87.88</v>
      </c>
      <c r="BS196" s="251">
        <v>88.03</v>
      </c>
      <c r="BT196" s="251">
        <v>87.76</v>
      </c>
      <c r="BU196" s="251">
        <v>89.47</v>
      </c>
      <c r="BV196" s="251">
        <v>81.34</v>
      </c>
      <c r="BW196" s="251">
        <v>88.09</v>
      </c>
      <c r="BX196" s="252">
        <v>86.94</v>
      </c>
      <c r="BY196" s="251">
        <v>86.12</v>
      </c>
      <c r="BZ196" s="251">
        <v>83.95</v>
      </c>
      <c r="CA196" s="251">
        <v>81.069999999999993</v>
      </c>
      <c r="CB196" s="251">
        <v>77.510000000000005</v>
      </c>
      <c r="CC196" s="251">
        <v>81.75</v>
      </c>
      <c r="CD196" s="252">
        <v>82.09</v>
      </c>
      <c r="CE196" s="251">
        <v>85.58</v>
      </c>
      <c r="CF196" s="251">
        <v>87.97</v>
      </c>
      <c r="CG196" s="251">
        <v>87.37</v>
      </c>
      <c r="CH196" s="251">
        <v>83.38</v>
      </c>
      <c r="CI196" s="251">
        <v>85.28</v>
      </c>
      <c r="CJ196" s="252">
        <v>85.91</v>
      </c>
      <c r="CK196" s="251">
        <v>82.54</v>
      </c>
      <c r="CL196" s="251">
        <v>82.21</v>
      </c>
      <c r="CM196" s="251">
        <v>94.4</v>
      </c>
      <c r="CN196" s="251">
        <v>75.760000000000005</v>
      </c>
      <c r="CO196" s="251">
        <v>86.21</v>
      </c>
      <c r="CP196" s="252">
        <v>84.23</v>
      </c>
      <c r="CQ196" s="251">
        <v>88.44</v>
      </c>
      <c r="CR196" s="251">
        <v>74</v>
      </c>
      <c r="CS196" s="251">
        <v>88.01</v>
      </c>
      <c r="CT196" s="251">
        <v>84.49</v>
      </c>
      <c r="CU196" s="251">
        <v>89.89</v>
      </c>
      <c r="CV196" s="252">
        <v>84.99</v>
      </c>
      <c r="CW196" s="251">
        <v>74.94</v>
      </c>
      <c r="CX196" s="251">
        <v>74.66</v>
      </c>
      <c r="CY196" s="251">
        <v>77.78</v>
      </c>
      <c r="CZ196" s="251">
        <v>74.36</v>
      </c>
      <c r="DA196" s="251">
        <v>83.51</v>
      </c>
      <c r="DB196" s="252">
        <v>77.06</v>
      </c>
      <c r="DC196" s="251"/>
      <c r="DD196" s="251"/>
      <c r="DE196" s="251"/>
      <c r="DF196" s="251"/>
      <c r="DG196" s="251"/>
      <c r="DH196" s="252"/>
      <c r="DI196" s="251">
        <v>85.31</v>
      </c>
      <c r="DJ196" s="251">
        <v>85.49</v>
      </c>
      <c r="DK196" s="251">
        <v>85.08</v>
      </c>
      <c r="DL196" s="251">
        <v>91.71</v>
      </c>
      <c r="DM196" s="251">
        <v>91.26</v>
      </c>
      <c r="DN196" s="252">
        <v>87.77</v>
      </c>
      <c r="DO196" s="251">
        <v>89.98</v>
      </c>
      <c r="DP196" s="251">
        <v>91.4</v>
      </c>
      <c r="DQ196" s="251">
        <v>91.26</v>
      </c>
      <c r="DR196" s="251">
        <v>90.2</v>
      </c>
      <c r="DS196" s="251">
        <v>88.3</v>
      </c>
      <c r="DT196" s="256">
        <v>90.23</v>
      </c>
      <c r="DU196" s="251">
        <v>91.18</v>
      </c>
      <c r="DV196" s="251">
        <v>92.36</v>
      </c>
      <c r="DW196" s="251">
        <v>91.3</v>
      </c>
      <c r="DX196" s="251">
        <v>88.41</v>
      </c>
      <c r="DY196" s="251">
        <v>86.24</v>
      </c>
      <c r="DZ196" s="256">
        <v>89.9</v>
      </c>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3"/>
    </row>
    <row r="197" spans="1:151" s="43" customFormat="1" ht="24.75" hidden="1" customHeight="1" x14ac:dyDescent="0.2">
      <c r="A197" s="95">
        <v>181</v>
      </c>
      <c r="B197" s="96">
        <v>16</v>
      </c>
      <c r="C197" s="97" t="s">
        <v>578</v>
      </c>
      <c r="D197" s="98" t="s">
        <v>293</v>
      </c>
      <c r="E197" s="99" t="s">
        <v>294</v>
      </c>
      <c r="F197" s="235">
        <v>80.64</v>
      </c>
      <c r="G197" s="244">
        <v>81.93</v>
      </c>
      <c r="H197" s="245">
        <v>81.540000000000006</v>
      </c>
      <c r="I197" s="244">
        <v>81.72</v>
      </c>
      <c r="J197" s="245">
        <v>79.17</v>
      </c>
      <c r="K197" s="244">
        <v>83.38</v>
      </c>
      <c r="L197" s="245">
        <v>80.7</v>
      </c>
      <c r="M197" s="244">
        <v>74.680000000000007</v>
      </c>
      <c r="N197" s="245">
        <v>76.22</v>
      </c>
      <c r="O197" s="246">
        <v>86.42</v>
      </c>
      <c r="P197" s="28"/>
      <c r="Q197" s="250">
        <v>75.489999999999995</v>
      </c>
      <c r="R197" s="251">
        <v>85.02</v>
      </c>
      <c r="S197" s="251">
        <v>67.13</v>
      </c>
      <c r="T197" s="251">
        <v>77.05</v>
      </c>
      <c r="U197" s="251">
        <v>83.6</v>
      </c>
      <c r="V197" s="252">
        <v>77.67</v>
      </c>
      <c r="W197" s="251">
        <v>69.97</v>
      </c>
      <c r="X197" s="251">
        <v>88.11</v>
      </c>
      <c r="Y197" s="251">
        <v>88.41</v>
      </c>
      <c r="Z197" s="251">
        <v>67.45</v>
      </c>
      <c r="AA197" s="251">
        <v>91.59</v>
      </c>
      <c r="AB197" s="251">
        <v>63.08</v>
      </c>
      <c r="AC197" s="252">
        <v>78.19</v>
      </c>
      <c r="AD197" s="251">
        <v>77.540000000000006</v>
      </c>
      <c r="AE197" s="251">
        <v>72.45</v>
      </c>
      <c r="AF197" s="251">
        <v>73.09</v>
      </c>
      <c r="AG197" s="251">
        <v>78.010000000000005</v>
      </c>
      <c r="AH197" s="251">
        <v>72.94</v>
      </c>
      <c r="AI197" s="252">
        <v>74.81</v>
      </c>
      <c r="AJ197" s="251">
        <v>88.06</v>
      </c>
      <c r="AK197" s="251">
        <v>78.62</v>
      </c>
      <c r="AL197" s="251">
        <v>83.69</v>
      </c>
      <c r="AM197" s="251">
        <v>82.81</v>
      </c>
      <c r="AN197" s="251">
        <v>77.52</v>
      </c>
      <c r="AO197" s="252">
        <v>82.14</v>
      </c>
      <c r="AP197" s="251">
        <v>87.16</v>
      </c>
      <c r="AQ197" s="251">
        <v>79.72</v>
      </c>
      <c r="AR197" s="251">
        <v>79.86</v>
      </c>
      <c r="AS197" s="251">
        <v>44.98</v>
      </c>
      <c r="AT197" s="252">
        <v>73.260000000000005</v>
      </c>
      <c r="AU197" s="251">
        <v>82.95</v>
      </c>
      <c r="AV197" s="251">
        <v>80.06</v>
      </c>
      <c r="AW197" s="251">
        <v>74.73</v>
      </c>
      <c r="AX197" s="251">
        <v>70.040000000000006</v>
      </c>
      <c r="AY197" s="251">
        <v>64.459999999999994</v>
      </c>
      <c r="AZ197" s="252">
        <v>74.540000000000006</v>
      </c>
      <c r="BA197" s="251">
        <v>75.459999999999994</v>
      </c>
      <c r="BB197" s="251">
        <v>71.349999999999994</v>
      </c>
      <c r="BC197" s="251">
        <v>71.900000000000006</v>
      </c>
      <c r="BD197" s="251">
        <v>76.2</v>
      </c>
      <c r="BE197" s="251">
        <v>87.6</v>
      </c>
      <c r="BF197" s="252">
        <v>76.56</v>
      </c>
      <c r="BG197" s="251">
        <v>92.93</v>
      </c>
      <c r="BH197" s="251">
        <v>93.08</v>
      </c>
      <c r="BI197" s="251">
        <v>83.11</v>
      </c>
      <c r="BJ197" s="251">
        <v>79.78</v>
      </c>
      <c r="BK197" s="251">
        <v>94.75</v>
      </c>
      <c r="BL197" s="252">
        <v>88.77</v>
      </c>
      <c r="BM197" s="251">
        <v>85.91</v>
      </c>
      <c r="BN197" s="251">
        <v>83.97</v>
      </c>
      <c r="BO197" s="251">
        <v>83.92</v>
      </c>
      <c r="BP197" s="251">
        <v>83.17</v>
      </c>
      <c r="BQ197" s="251">
        <v>76.540000000000006</v>
      </c>
      <c r="BR197" s="252">
        <v>82.73</v>
      </c>
      <c r="BS197" s="251">
        <v>82.82</v>
      </c>
      <c r="BT197" s="251">
        <v>84.8</v>
      </c>
      <c r="BU197" s="251">
        <v>86.24</v>
      </c>
      <c r="BV197" s="251">
        <v>81.27</v>
      </c>
      <c r="BW197" s="251">
        <v>84.93</v>
      </c>
      <c r="BX197" s="252">
        <v>84.02</v>
      </c>
      <c r="BY197" s="251">
        <v>81.81</v>
      </c>
      <c r="BZ197" s="251">
        <v>79.66</v>
      </c>
      <c r="CA197" s="251">
        <v>75.36</v>
      </c>
      <c r="CB197" s="251">
        <v>71.83</v>
      </c>
      <c r="CC197" s="251">
        <v>77.33</v>
      </c>
      <c r="CD197" s="252">
        <v>77.209999999999994</v>
      </c>
      <c r="CE197" s="251">
        <v>81.91</v>
      </c>
      <c r="CF197" s="251">
        <v>83.04</v>
      </c>
      <c r="CG197" s="251">
        <v>82.37</v>
      </c>
      <c r="CH197" s="251">
        <v>80.260000000000005</v>
      </c>
      <c r="CI197" s="251">
        <v>80.989999999999995</v>
      </c>
      <c r="CJ197" s="252">
        <v>81.709999999999994</v>
      </c>
      <c r="CK197" s="251">
        <v>81.94</v>
      </c>
      <c r="CL197" s="251">
        <v>83.22</v>
      </c>
      <c r="CM197" s="251">
        <v>92.5</v>
      </c>
      <c r="CN197" s="251">
        <v>78.760000000000005</v>
      </c>
      <c r="CO197" s="251">
        <v>83.37</v>
      </c>
      <c r="CP197" s="252">
        <v>83.98</v>
      </c>
      <c r="CQ197" s="251">
        <v>85.4</v>
      </c>
      <c r="CR197" s="251">
        <v>77.45</v>
      </c>
      <c r="CS197" s="251">
        <v>86.18</v>
      </c>
      <c r="CT197" s="251">
        <v>81.510000000000005</v>
      </c>
      <c r="CU197" s="251">
        <v>89.7</v>
      </c>
      <c r="CV197" s="252">
        <v>84.07</v>
      </c>
      <c r="CW197" s="251">
        <v>72.430000000000007</v>
      </c>
      <c r="CX197" s="251">
        <v>70.06</v>
      </c>
      <c r="CY197" s="251">
        <v>74.069999999999993</v>
      </c>
      <c r="CZ197" s="251">
        <v>72.790000000000006</v>
      </c>
      <c r="DA197" s="251">
        <v>82.13</v>
      </c>
      <c r="DB197" s="252">
        <v>74.319999999999993</v>
      </c>
      <c r="DC197" s="251"/>
      <c r="DD197" s="251"/>
      <c r="DE197" s="251"/>
      <c r="DF197" s="251"/>
      <c r="DG197" s="251"/>
      <c r="DH197" s="252"/>
      <c r="DI197" s="251">
        <v>81.2</v>
      </c>
      <c r="DJ197" s="251">
        <v>82.02</v>
      </c>
      <c r="DK197" s="251">
        <v>80.459999999999994</v>
      </c>
      <c r="DL197" s="251">
        <v>88.7</v>
      </c>
      <c r="DM197" s="251">
        <v>88.41</v>
      </c>
      <c r="DN197" s="252">
        <v>84.16</v>
      </c>
      <c r="DO197" s="251">
        <v>84.87</v>
      </c>
      <c r="DP197" s="251">
        <v>87.5</v>
      </c>
      <c r="DQ197" s="251">
        <v>87.98</v>
      </c>
      <c r="DR197" s="251">
        <v>85.43</v>
      </c>
      <c r="DS197" s="251">
        <v>86.49</v>
      </c>
      <c r="DT197" s="256">
        <v>86.46</v>
      </c>
      <c r="DU197" s="251">
        <v>86.36</v>
      </c>
      <c r="DV197" s="251">
        <v>86.93</v>
      </c>
      <c r="DW197" s="251">
        <v>87.8</v>
      </c>
      <c r="DX197" s="251">
        <v>83.67</v>
      </c>
      <c r="DY197" s="251">
        <v>84.13</v>
      </c>
      <c r="DZ197" s="256">
        <v>85.78</v>
      </c>
      <c r="EA197" s="102"/>
      <c r="EB197" s="102"/>
      <c r="EC197" s="102"/>
      <c r="ED197" s="102"/>
      <c r="EE197" s="102"/>
      <c r="EF197" s="102"/>
      <c r="EG197" s="102"/>
      <c r="EH197" s="102"/>
      <c r="EI197" s="102"/>
      <c r="EJ197" s="102"/>
      <c r="EK197" s="102"/>
      <c r="EL197" s="102"/>
      <c r="EM197" s="102"/>
      <c r="EN197" s="102"/>
      <c r="EO197" s="102"/>
      <c r="EP197" s="102"/>
      <c r="EQ197" s="102"/>
      <c r="ER197" s="102"/>
      <c r="ES197" s="102"/>
      <c r="ET197" s="102"/>
      <c r="EU197" s="103"/>
    </row>
    <row r="198" spans="1:151" s="43" customFormat="1" ht="24.75" hidden="1" customHeight="1" x14ac:dyDescent="0.2">
      <c r="A198" s="95">
        <v>182</v>
      </c>
      <c r="B198" s="96">
        <v>16</v>
      </c>
      <c r="C198" s="97" t="s">
        <v>578</v>
      </c>
      <c r="D198" s="98" t="s">
        <v>295</v>
      </c>
      <c r="E198" s="99" t="s">
        <v>296</v>
      </c>
      <c r="F198" s="235">
        <v>80.17</v>
      </c>
      <c r="G198" s="244">
        <v>79.930000000000007</v>
      </c>
      <c r="H198" s="245">
        <v>81.3</v>
      </c>
      <c r="I198" s="244">
        <v>83.6</v>
      </c>
      <c r="J198" s="245">
        <v>77.73</v>
      </c>
      <c r="K198" s="244">
        <v>84.39</v>
      </c>
      <c r="L198" s="245">
        <v>81.93</v>
      </c>
      <c r="M198" s="244">
        <v>68.31</v>
      </c>
      <c r="N198" s="245">
        <v>79.95</v>
      </c>
      <c r="O198" s="246">
        <v>84.01</v>
      </c>
      <c r="P198" s="28"/>
      <c r="Q198" s="250">
        <v>81.33</v>
      </c>
      <c r="R198" s="251">
        <v>86.45</v>
      </c>
      <c r="S198" s="251">
        <v>74.680000000000007</v>
      </c>
      <c r="T198" s="251">
        <v>78.069999999999993</v>
      </c>
      <c r="U198" s="251">
        <v>84.28</v>
      </c>
      <c r="V198" s="252">
        <v>80.959999999999994</v>
      </c>
      <c r="W198" s="251">
        <v>76.36</v>
      </c>
      <c r="X198" s="251">
        <v>89.66</v>
      </c>
      <c r="Y198" s="251">
        <v>90.07</v>
      </c>
      <c r="Z198" s="251">
        <v>69.86</v>
      </c>
      <c r="AA198" s="251">
        <v>92.33</v>
      </c>
      <c r="AB198" s="251">
        <v>71.58</v>
      </c>
      <c r="AC198" s="252">
        <v>81.72</v>
      </c>
      <c r="AD198" s="251">
        <v>70.14</v>
      </c>
      <c r="AE198" s="251">
        <v>64.040000000000006</v>
      </c>
      <c r="AF198" s="251">
        <v>64.44</v>
      </c>
      <c r="AG198" s="251">
        <v>68.87</v>
      </c>
      <c r="AH198" s="251">
        <v>62.66</v>
      </c>
      <c r="AI198" s="252">
        <v>66.02</v>
      </c>
      <c r="AJ198" s="251">
        <v>84.13</v>
      </c>
      <c r="AK198" s="251">
        <v>77.569999999999993</v>
      </c>
      <c r="AL198" s="251">
        <v>74.5</v>
      </c>
      <c r="AM198" s="251">
        <v>79.010000000000005</v>
      </c>
      <c r="AN198" s="251">
        <v>73.959999999999994</v>
      </c>
      <c r="AO198" s="252">
        <v>77.84</v>
      </c>
      <c r="AP198" s="251">
        <v>92.04</v>
      </c>
      <c r="AQ198" s="251">
        <v>84.62</v>
      </c>
      <c r="AR198" s="251">
        <v>80.73</v>
      </c>
      <c r="AS198" s="251">
        <v>51.13</v>
      </c>
      <c r="AT198" s="252">
        <v>77.31</v>
      </c>
      <c r="AU198" s="251">
        <v>78.239999999999995</v>
      </c>
      <c r="AV198" s="251">
        <v>76.98</v>
      </c>
      <c r="AW198" s="251">
        <v>68.08</v>
      </c>
      <c r="AX198" s="251">
        <v>63.85</v>
      </c>
      <c r="AY198" s="251">
        <v>65.430000000000007</v>
      </c>
      <c r="AZ198" s="252">
        <v>70.59</v>
      </c>
      <c r="BA198" s="251">
        <v>76.790000000000006</v>
      </c>
      <c r="BB198" s="251">
        <v>75.39</v>
      </c>
      <c r="BC198" s="251">
        <v>73.66</v>
      </c>
      <c r="BD198" s="251">
        <v>74.73</v>
      </c>
      <c r="BE198" s="251">
        <v>85.65</v>
      </c>
      <c r="BF198" s="252">
        <v>77.319999999999993</v>
      </c>
      <c r="BG198" s="251">
        <v>92.79</v>
      </c>
      <c r="BH198" s="251">
        <v>92.91</v>
      </c>
      <c r="BI198" s="251">
        <v>85.7</v>
      </c>
      <c r="BJ198" s="251">
        <v>71.489999999999995</v>
      </c>
      <c r="BK198" s="251">
        <v>95.64</v>
      </c>
      <c r="BL198" s="252">
        <v>87.74</v>
      </c>
      <c r="BM198" s="251">
        <v>85.91</v>
      </c>
      <c r="BN198" s="251">
        <v>87.41</v>
      </c>
      <c r="BO198" s="251">
        <v>87.56</v>
      </c>
      <c r="BP198" s="251">
        <v>86.44</v>
      </c>
      <c r="BQ198" s="251">
        <v>83.89</v>
      </c>
      <c r="BR198" s="252">
        <v>86.24</v>
      </c>
      <c r="BS198" s="251">
        <v>84.54</v>
      </c>
      <c r="BT198" s="251">
        <v>84.08</v>
      </c>
      <c r="BU198" s="251">
        <v>84.52</v>
      </c>
      <c r="BV198" s="251">
        <v>76.55</v>
      </c>
      <c r="BW198" s="251">
        <v>82.84</v>
      </c>
      <c r="BX198" s="252">
        <v>82.54</v>
      </c>
      <c r="BY198" s="251">
        <v>84.23</v>
      </c>
      <c r="BZ198" s="251">
        <v>80.47</v>
      </c>
      <c r="CA198" s="251">
        <v>76.8</v>
      </c>
      <c r="CB198" s="251">
        <v>68.45</v>
      </c>
      <c r="CC198" s="251">
        <v>77.5</v>
      </c>
      <c r="CD198" s="252">
        <v>77.53</v>
      </c>
      <c r="CE198" s="251">
        <v>82.66</v>
      </c>
      <c r="CF198" s="251">
        <v>81.67</v>
      </c>
      <c r="CG198" s="251">
        <v>82.36</v>
      </c>
      <c r="CH198" s="251">
        <v>79.599999999999994</v>
      </c>
      <c r="CI198" s="251">
        <v>83.79</v>
      </c>
      <c r="CJ198" s="252">
        <v>82.01</v>
      </c>
      <c r="CK198" s="251">
        <v>78.52</v>
      </c>
      <c r="CL198" s="251">
        <v>79.319999999999993</v>
      </c>
      <c r="CM198" s="251">
        <v>93.51</v>
      </c>
      <c r="CN198" s="251">
        <v>77.84</v>
      </c>
      <c r="CO198" s="251">
        <v>82.06</v>
      </c>
      <c r="CP198" s="252">
        <v>82.29</v>
      </c>
      <c r="CQ198" s="251">
        <v>82.9</v>
      </c>
      <c r="CR198" s="251">
        <v>69.19</v>
      </c>
      <c r="CS198" s="251">
        <v>82.01</v>
      </c>
      <c r="CT198" s="251">
        <v>81.349999999999994</v>
      </c>
      <c r="CU198" s="251">
        <v>85.93</v>
      </c>
      <c r="CV198" s="252">
        <v>80.28</v>
      </c>
      <c r="CW198" s="251">
        <v>70.98</v>
      </c>
      <c r="CX198" s="251">
        <v>71.89</v>
      </c>
      <c r="CY198" s="251">
        <v>76.72</v>
      </c>
      <c r="CZ198" s="251">
        <v>68.19</v>
      </c>
      <c r="DA198" s="251">
        <v>77.650000000000006</v>
      </c>
      <c r="DB198" s="252">
        <v>73.099999999999994</v>
      </c>
      <c r="DC198" s="251"/>
      <c r="DD198" s="251"/>
      <c r="DE198" s="251"/>
      <c r="DF198" s="251"/>
      <c r="DG198" s="251"/>
      <c r="DH198" s="252"/>
      <c r="DI198" s="251">
        <v>81.97</v>
      </c>
      <c r="DJ198" s="251">
        <v>80.81</v>
      </c>
      <c r="DK198" s="251">
        <v>81.89</v>
      </c>
      <c r="DL198" s="251">
        <v>93.71</v>
      </c>
      <c r="DM198" s="251">
        <v>93.08</v>
      </c>
      <c r="DN198" s="252">
        <v>86.29</v>
      </c>
      <c r="DO198" s="251">
        <v>82.92</v>
      </c>
      <c r="DP198" s="251">
        <v>88.05</v>
      </c>
      <c r="DQ198" s="251">
        <v>86.46</v>
      </c>
      <c r="DR198" s="251">
        <v>85.7</v>
      </c>
      <c r="DS198" s="251">
        <v>82.85</v>
      </c>
      <c r="DT198" s="256">
        <v>85.2</v>
      </c>
      <c r="DU198" s="251">
        <v>88.99</v>
      </c>
      <c r="DV198" s="251">
        <v>90</v>
      </c>
      <c r="DW198" s="251">
        <v>86.62</v>
      </c>
      <c r="DX198" s="251">
        <v>83.77</v>
      </c>
      <c r="DY198" s="251">
        <v>81.88</v>
      </c>
      <c r="DZ198" s="256">
        <v>86.26</v>
      </c>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3"/>
    </row>
    <row r="199" spans="1:151" s="43" customFormat="1" ht="24.75" hidden="1" customHeight="1" x14ac:dyDescent="0.2">
      <c r="A199" s="95">
        <v>183</v>
      </c>
      <c r="B199" s="96">
        <v>16</v>
      </c>
      <c r="C199" s="97" t="s">
        <v>578</v>
      </c>
      <c r="D199" s="98" t="s">
        <v>297</v>
      </c>
      <c r="E199" s="99" t="s">
        <v>298</v>
      </c>
      <c r="F199" s="235">
        <v>78.89</v>
      </c>
      <c r="G199" s="244">
        <v>80.900000000000006</v>
      </c>
      <c r="H199" s="245">
        <v>79.7</v>
      </c>
      <c r="I199" s="244">
        <v>80.010000000000005</v>
      </c>
      <c r="J199" s="245">
        <v>74.87</v>
      </c>
      <c r="K199" s="244">
        <v>80.94</v>
      </c>
      <c r="L199" s="245">
        <v>79.680000000000007</v>
      </c>
      <c r="M199" s="244">
        <v>71.849999999999994</v>
      </c>
      <c r="N199" s="245">
        <v>79</v>
      </c>
      <c r="O199" s="246">
        <v>83.04</v>
      </c>
      <c r="P199" s="28"/>
      <c r="Q199" s="250">
        <v>78.66</v>
      </c>
      <c r="R199" s="251">
        <v>85.62</v>
      </c>
      <c r="S199" s="251">
        <v>68.55</v>
      </c>
      <c r="T199" s="251">
        <v>74.930000000000007</v>
      </c>
      <c r="U199" s="251">
        <v>79.930000000000007</v>
      </c>
      <c r="V199" s="252">
        <v>77.540000000000006</v>
      </c>
      <c r="W199" s="251">
        <v>74.81</v>
      </c>
      <c r="X199" s="251">
        <v>86.64</v>
      </c>
      <c r="Y199" s="251">
        <v>84.5</v>
      </c>
      <c r="Z199" s="251">
        <v>73.010000000000005</v>
      </c>
      <c r="AA199" s="251">
        <v>89.3</v>
      </c>
      <c r="AB199" s="251">
        <v>69.25</v>
      </c>
      <c r="AC199" s="252">
        <v>79.66</v>
      </c>
      <c r="AD199" s="251">
        <v>72.040000000000006</v>
      </c>
      <c r="AE199" s="251">
        <v>71.84</v>
      </c>
      <c r="AF199" s="251">
        <v>69.290000000000006</v>
      </c>
      <c r="AG199" s="251">
        <v>73.11</v>
      </c>
      <c r="AH199" s="251">
        <v>68.430000000000007</v>
      </c>
      <c r="AI199" s="252">
        <v>70.94</v>
      </c>
      <c r="AJ199" s="251">
        <v>84.67</v>
      </c>
      <c r="AK199" s="251">
        <v>76.25</v>
      </c>
      <c r="AL199" s="251">
        <v>87.09</v>
      </c>
      <c r="AM199" s="251">
        <v>82</v>
      </c>
      <c r="AN199" s="251">
        <v>77.66</v>
      </c>
      <c r="AO199" s="252">
        <v>81.540000000000006</v>
      </c>
      <c r="AP199" s="251">
        <v>88.49</v>
      </c>
      <c r="AQ199" s="251">
        <v>85.03</v>
      </c>
      <c r="AR199" s="251">
        <v>88.03</v>
      </c>
      <c r="AS199" s="251">
        <v>49.34</v>
      </c>
      <c r="AT199" s="252">
        <v>78.010000000000005</v>
      </c>
      <c r="AU199" s="251">
        <v>83.75</v>
      </c>
      <c r="AV199" s="251">
        <v>76.5</v>
      </c>
      <c r="AW199" s="251">
        <v>73.56</v>
      </c>
      <c r="AX199" s="251">
        <v>66.209999999999994</v>
      </c>
      <c r="AY199" s="251">
        <v>63.46</v>
      </c>
      <c r="AZ199" s="252">
        <v>72.78</v>
      </c>
      <c r="BA199" s="251">
        <v>74.86</v>
      </c>
      <c r="BB199" s="251">
        <v>69.83</v>
      </c>
      <c r="BC199" s="251">
        <v>71.55</v>
      </c>
      <c r="BD199" s="251">
        <v>78.19</v>
      </c>
      <c r="BE199" s="251">
        <v>84.95</v>
      </c>
      <c r="BF199" s="252">
        <v>75.94</v>
      </c>
      <c r="BG199" s="251">
        <v>87.38</v>
      </c>
      <c r="BH199" s="251">
        <v>90.5</v>
      </c>
      <c r="BI199" s="251">
        <v>86.49</v>
      </c>
      <c r="BJ199" s="251">
        <v>75.540000000000006</v>
      </c>
      <c r="BK199" s="251">
        <v>91.05</v>
      </c>
      <c r="BL199" s="252">
        <v>86.2</v>
      </c>
      <c r="BM199" s="251">
        <v>87.18</v>
      </c>
      <c r="BN199" s="251">
        <v>78.86</v>
      </c>
      <c r="BO199" s="251">
        <v>82.36</v>
      </c>
      <c r="BP199" s="251">
        <v>80.13</v>
      </c>
      <c r="BQ199" s="251">
        <v>77.77</v>
      </c>
      <c r="BR199" s="252">
        <v>81.260000000000005</v>
      </c>
      <c r="BS199" s="251">
        <v>82.24</v>
      </c>
      <c r="BT199" s="251">
        <v>80.94</v>
      </c>
      <c r="BU199" s="251">
        <v>82.94</v>
      </c>
      <c r="BV199" s="251">
        <v>75.17</v>
      </c>
      <c r="BW199" s="251">
        <v>81.680000000000007</v>
      </c>
      <c r="BX199" s="252">
        <v>80.61</v>
      </c>
      <c r="BY199" s="251">
        <v>84.48</v>
      </c>
      <c r="BZ199" s="251">
        <v>80.47</v>
      </c>
      <c r="CA199" s="251">
        <v>77.78</v>
      </c>
      <c r="CB199" s="251">
        <v>70.510000000000005</v>
      </c>
      <c r="CC199" s="251">
        <v>75.41</v>
      </c>
      <c r="CD199" s="252">
        <v>77.75</v>
      </c>
      <c r="CE199" s="251">
        <v>78.13</v>
      </c>
      <c r="CF199" s="251">
        <v>81.61</v>
      </c>
      <c r="CG199" s="251">
        <v>80.739999999999995</v>
      </c>
      <c r="CH199" s="251">
        <v>78.319999999999993</v>
      </c>
      <c r="CI199" s="251">
        <v>82.53</v>
      </c>
      <c r="CJ199" s="252">
        <v>80.27</v>
      </c>
      <c r="CK199" s="251">
        <v>76.78</v>
      </c>
      <c r="CL199" s="251">
        <v>80.739999999999995</v>
      </c>
      <c r="CM199" s="251">
        <v>91.43</v>
      </c>
      <c r="CN199" s="251">
        <v>63.46</v>
      </c>
      <c r="CO199" s="251">
        <v>81.48</v>
      </c>
      <c r="CP199" s="252">
        <v>78.83</v>
      </c>
      <c r="CQ199" s="251">
        <v>81.34</v>
      </c>
      <c r="CR199" s="251">
        <v>74.709999999999994</v>
      </c>
      <c r="CS199" s="251">
        <v>81.400000000000006</v>
      </c>
      <c r="CT199" s="251">
        <v>77.27</v>
      </c>
      <c r="CU199" s="251">
        <v>84.65</v>
      </c>
      <c r="CV199" s="252">
        <v>79.89</v>
      </c>
      <c r="CW199" s="251">
        <v>69.33</v>
      </c>
      <c r="CX199" s="251">
        <v>71.010000000000005</v>
      </c>
      <c r="CY199" s="251">
        <v>73.739999999999995</v>
      </c>
      <c r="CZ199" s="251">
        <v>62.09</v>
      </c>
      <c r="DA199" s="251">
        <v>78.27</v>
      </c>
      <c r="DB199" s="252">
        <v>70.91</v>
      </c>
      <c r="DC199" s="251"/>
      <c r="DD199" s="251"/>
      <c r="DE199" s="251"/>
      <c r="DF199" s="251"/>
      <c r="DG199" s="251"/>
      <c r="DH199" s="252"/>
      <c r="DI199" s="251">
        <v>77.59</v>
      </c>
      <c r="DJ199" s="251">
        <v>78.540000000000006</v>
      </c>
      <c r="DK199" s="251">
        <v>77.989999999999995</v>
      </c>
      <c r="DL199" s="251">
        <v>87.07</v>
      </c>
      <c r="DM199" s="251">
        <v>86.78</v>
      </c>
      <c r="DN199" s="252">
        <v>81.59</v>
      </c>
      <c r="DO199" s="251">
        <v>82.46</v>
      </c>
      <c r="DP199" s="251">
        <v>85.65</v>
      </c>
      <c r="DQ199" s="251">
        <v>84.67</v>
      </c>
      <c r="DR199" s="251">
        <v>82.68</v>
      </c>
      <c r="DS199" s="251">
        <v>81.47</v>
      </c>
      <c r="DT199" s="256">
        <v>83.39</v>
      </c>
      <c r="DU199" s="251">
        <v>86.82</v>
      </c>
      <c r="DV199" s="251">
        <v>86.89</v>
      </c>
      <c r="DW199" s="251">
        <v>81.62</v>
      </c>
      <c r="DX199" s="251">
        <v>77.87</v>
      </c>
      <c r="DY199" s="251">
        <v>79.2</v>
      </c>
      <c r="DZ199" s="256">
        <v>82.47</v>
      </c>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3"/>
    </row>
    <row r="200" spans="1:151" s="43" customFormat="1" ht="24.75" hidden="1" customHeight="1" x14ac:dyDescent="0.2">
      <c r="A200" s="95">
        <v>184</v>
      </c>
      <c r="B200" s="96">
        <v>18</v>
      </c>
      <c r="C200" s="97" t="s">
        <v>579</v>
      </c>
      <c r="D200" s="98">
        <v>0</v>
      </c>
      <c r="E200" s="99" t="s">
        <v>299</v>
      </c>
      <c r="F200" s="235">
        <v>82.75</v>
      </c>
      <c r="G200" s="244">
        <v>83.81</v>
      </c>
      <c r="H200" s="245">
        <v>83.71</v>
      </c>
      <c r="I200" s="244">
        <v>83.39</v>
      </c>
      <c r="J200" s="245">
        <v>80.290000000000006</v>
      </c>
      <c r="K200" s="244">
        <v>83.88</v>
      </c>
      <c r="L200" s="245">
        <v>82.78</v>
      </c>
      <c r="M200" s="244">
        <v>79.64</v>
      </c>
      <c r="N200" s="245">
        <v>81.16</v>
      </c>
      <c r="O200" s="246">
        <v>86.08</v>
      </c>
      <c r="P200" s="28"/>
      <c r="Q200" s="250">
        <v>79.75</v>
      </c>
      <c r="R200" s="251">
        <v>87.26</v>
      </c>
      <c r="S200" s="251">
        <v>71.930000000000007</v>
      </c>
      <c r="T200" s="251">
        <v>80.709999999999994</v>
      </c>
      <c r="U200" s="251">
        <v>84.4</v>
      </c>
      <c r="V200" s="252">
        <v>80.819999999999993</v>
      </c>
      <c r="W200" s="251">
        <v>80.13</v>
      </c>
      <c r="X200" s="251">
        <v>86.87</v>
      </c>
      <c r="Y200" s="251">
        <v>86.43</v>
      </c>
      <c r="Z200" s="251">
        <v>76.09</v>
      </c>
      <c r="AA200" s="251">
        <v>89.83</v>
      </c>
      <c r="AB200" s="251">
        <v>74.400000000000006</v>
      </c>
      <c r="AC200" s="252">
        <v>82.33</v>
      </c>
      <c r="AD200" s="251">
        <v>79.599999999999994</v>
      </c>
      <c r="AE200" s="251">
        <v>81.47</v>
      </c>
      <c r="AF200" s="251">
        <v>79.88</v>
      </c>
      <c r="AG200" s="251">
        <v>82.34</v>
      </c>
      <c r="AH200" s="251">
        <v>80.650000000000006</v>
      </c>
      <c r="AI200" s="252">
        <v>80.78</v>
      </c>
      <c r="AJ200" s="251">
        <v>86.68</v>
      </c>
      <c r="AK200" s="251">
        <v>80.22</v>
      </c>
      <c r="AL200" s="251">
        <v>87.32</v>
      </c>
      <c r="AM200" s="251">
        <v>81.819999999999993</v>
      </c>
      <c r="AN200" s="251">
        <v>84.71</v>
      </c>
      <c r="AO200" s="252">
        <v>84.15</v>
      </c>
      <c r="AP200" s="251">
        <v>87.71</v>
      </c>
      <c r="AQ200" s="251">
        <v>84.86</v>
      </c>
      <c r="AR200" s="251">
        <v>85.56</v>
      </c>
      <c r="AS200" s="251">
        <v>58.68</v>
      </c>
      <c r="AT200" s="252">
        <v>79.39</v>
      </c>
      <c r="AU200" s="251">
        <v>85.39</v>
      </c>
      <c r="AV200" s="251">
        <v>79.53</v>
      </c>
      <c r="AW200" s="251">
        <v>78.760000000000005</v>
      </c>
      <c r="AX200" s="251">
        <v>75.31</v>
      </c>
      <c r="AY200" s="251">
        <v>73.31</v>
      </c>
      <c r="AZ200" s="252">
        <v>78.489999999999995</v>
      </c>
      <c r="BA200" s="251">
        <v>80.03</v>
      </c>
      <c r="BB200" s="251">
        <v>77.58</v>
      </c>
      <c r="BC200" s="251">
        <v>78.040000000000006</v>
      </c>
      <c r="BD200" s="251">
        <v>82.76</v>
      </c>
      <c r="BE200" s="251">
        <v>87.44</v>
      </c>
      <c r="BF200" s="252">
        <v>81.22</v>
      </c>
      <c r="BG200" s="251">
        <v>89.13</v>
      </c>
      <c r="BH200" s="251">
        <v>90.67</v>
      </c>
      <c r="BI200" s="251">
        <v>87.45</v>
      </c>
      <c r="BJ200" s="251">
        <v>82.65</v>
      </c>
      <c r="BK200" s="251">
        <v>92</v>
      </c>
      <c r="BL200" s="252">
        <v>88.4</v>
      </c>
      <c r="BM200" s="251">
        <v>87.6</v>
      </c>
      <c r="BN200" s="251">
        <v>82.96</v>
      </c>
      <c r="BO200" s="251">
        <v>85.9</v>
      </c>
      <c r="BP200" s="251">
        <v>82.81</v>
      </c>
      <c r="BQ200" s="251">
        <v>81.58</v>
      </c>
      <c r="BR200" s="252">
        <v>84.19</v>
      </c>
      <c r="BS200" s="251">
        <v>84.61</v>
      </c>
      <c r="BT200" s="251">
        <v>84.11</v>
      </c>
      <c r="BU200" s="251">
        <v>85.42</v>
      </c>
      <c r="BV200" s="251">
        <v>79.87</v>
      </c>
      <c r="BW200" s="251">
        <v>83.81</v>
      </c>
      <c r="BX200" s="252">
        <v>83.57</v>
      </c>
      <c r="BY200" s="251">
        <v>85.23</v>
      </c>
      <c r="BZ200" s="251">
        <v>83.77</v>
      </c>
      <c r="CA200" s="251">
        <v>80.97</v>
      </c>
      <c r="CB200" s="251">
        <v>76.34</v>
      </c>
      <c r="CC200" s="251">
        <v>79.66</v>
      </c>
      <c r="CD200" s="252">
        <v>81.19</v>
      </c>
      <c r="CE200" s="251">
        <v>83.06</v>
      </c>
      <c r="CF200" s="251">
        <v>84.31</v>
      </c>
      <c r="CG200" s="251">
        <v>83.19</v>
      </c>
      <c r="CH200" s="251">
        <v>81.86</v>
      </c>
      <c r="CI200" s="251">
        <v>84.91</v>
      </c>
      <c r="CJ200" s="252">
        <v>83.47</v>
      </c>
      <c r="CK200" s="251">
        <v>82.81</v>
      </c>
      <c r="CL200" s="251">
        <v>82.98</v>
      </c>
      <c r="CM200" s="251">
        <v>90.68</v>
      </c>
      <c r="CN200" s="251">
        <v>77.180000000000007</v>
      </c>
      <c r="CO200" s="251">
        <v>85.15</v>
      </c>
      <c r="CP200" s="252">
        <v>83.78</v>
      </c>
      <c r="CQ200" s="251">
        <v>85.37</v>
      </c>
      <c r="CR200" s="251">
        <v>80.819999999999993</v>
      </c>
      <c r="CS200" s="251">
        <v>85.28</v>
      </c>
      <c r="CT200" s="251">
        <v>81.84</v>
      </c>
      <c r="CU200" s="251">
        <v>85.49</v>
      </c>
      <c r="CV200" s="252">
        <v>83.76</v>
      </c>
      <c r="CW200" s="251">
        <v>76.05</v>
      </c>
      <c r="CX200" s="251">
        <v>75.05</v>
      </c>
      <c r="CY200" s="251">
        <v>77.88</v>
      </c>
      <c r="CZ200" s="251">
        <v>73.790000000000006</v>
      </c>
      <c r="DA200" s="251">
        <v>81.06</v>
      </c>
      <c r="DB200" s="252">
        <v>76.77</v>
      </c>
      <c r="DC200" s="251">
        <v>81.650000000000006</v>
      </c>
      <c r="DD200" s="251">
        <v>81.45</v>
      </c>
      <c r="DE200" s="251">
        <v>80.06</v>
      </c>
      <c r="DF200" s="251">
        <v>79.459999999999994</v>
      </c>
      <c r="DG200" s="251">
        <v>78.98</v>
      </c>
      <c r="DH200" s="252">
        <v>80.319999999999993</v>
      </c>
      <c r="DI200" s="251">
        <v>81.58</v>
      </c>
      <c r="DJ200" s="251">
        <v>82.63</v>
      </c>
      <c r="DK200" s="251">
        <v>81.650000000000006</v>
      </c>
      <c r="DL200" s="251">
        <v>88.17</v>
      </c>
      <c r="DM200" s="251">
        <v>87.79</v>
      </c>
      <c r="DN200" s="252">
        <v>84.36</v>
      </c>
      <c r="DO200" s="251">
        <v>84.88</v>
      </c>
      <c r="DP200" s="251">
        <v>88.77</v>
      </c>
      <c r="DQ200" s="251">
        <v>87.14</v>
      </c>
      <c r="DR200" s="251">
        <v>85.15</v>
      </c>
      <c r="DS200" s="251">
        <v>84.95</v>
      </c>
      <c r="DT200" s="256">
        <v>86.18</v>
      </c>
      <c r="DU200" s="251">
        <v>88.83</v>
      </c>
      <c r="DV200" s="251">
        <v>87.84</v>
      </c>
      <c r="DW200" s="251">
        <v>86.4</v>
      </c>
      <c r="DX200" s="251">
        <v>84.41</v>
      </c>
      <c r="DY200" s="251">
        <v>82.36</v>
      </c>
      <c r="DZ200" s="256">
        <v>85.97</v>
      </c>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3"/>
    </row>
    <row r="201" spans="1:151" s="43" customFormat="1" ht="24.75" hidden="1" customHeight="1" x14ac:dyDescent="0.2">
      <c r="A201" s="95">
        <v>185</v>
      </c>
      <c r="B201" s="96">
        <v>18</v>
      </c>
      <c r="C201" s="97" t="s">
        <v>579</v>
      </c>
      <c r="D201" s="98" t="s">
        <v>10</v>
      </c>
      <c r="E201" s="99" t="s">
        <v>300</v>
      </c>
      <c r="F201" s="235">
        <v>76.34</v>
      </c>
      <c r="G201" s="244">
        <v>75.92</v>
      </c>
      <c r="H201" s="245">
        <v>79.95</v>
      </c>
      <c r="I201" s="244">
        <v>80.069999999999993</v>
      </c>
      <c r="J201" s="245">
        <v>73.180000000000007</v>
      </c>
      <c r="K201" s="244">
        <v>79.89</v>
      </c>
      <c r="L201" s="245">
        <v>77.22</v>
      </c>
      <c r="M201" s="244">
        <v>66.400000000000006</v>
      </c>
      <c r="N201" s="245">
        <v>73.150000000000006</v>
      </c>
      <c r="O201" s="246">
        <v>81.319999999999993</v>
      </c>
      <c r="P201" s="28"/>
      <c r="Q201" s="250">
        <v>81.56</v>
      </c>
      <c r="R201" s="251">
        <v>87.33</v>
      </c>
      <c r="S201" s="251">
        <v>71.239999999999995</v>
      </c>
      <c r="T201" s="251">
        <v>59.77</v>
      </c>
      <c r="U201" s="251">
        <v>78.39</v>
      </c>
      <c r="V201" s="252">
        <v>75.72</v>
      </c>
      <c r="W201" s="251">
        <v>64.44</v>
      </c>
      <c r="X201" s="251">
        <v>84.22</v>
      </c>
      <c r="Y201" s="251">
        <v>90.79</v>
      </c>
      <c r="Z201" s="251">
        <v>64.67</v>
      </c>
      <c r="AA201" s="251">
        <v>87.33</v>
      </c>
      <c r="AB201" s="251">
        <v>62.22</v>
      </c>
      <c r="AC201" s="252">
        <v>75.58</v>
      </c>
      <c r="AD201" s="251">
        <v>60.45</v>
      </c>
      <c r="AE201" s="251">
        <v>65.39</v>
      </c>
      <c r="AF201" s="251">
        <v>62.89</v>
      </c>
      <c r="AG201" s="251">
        <v>68.67</v>
      </c>
      <c r="AH201" s="251">
        <v>59.55</v>
      </c>
      <c r="AI201" s="252">
        <v>63.4</v>
      </c>
      <c r="AJ201" s="251">
        <v>78.89</v>
      </c>
      <c r="AK201" s="251">
        <v>70</v>
      </c>
      <c r="AL201" s="251">
        <v>69.66</v>
      </c>
      <c r="AM201" s="251">
        <v>74.83</v>
      </c>
      <c r="AN201" s="251">
        <v>67.78</v>
      </c>
      <c r="AO201" s="252">
        <v>72.23</v>
      </c>
      <c r="AP201" s="251">
        <v>90.89</v>
      </c>
      <c r="AQ201" s="251">
        <v>63.11</v>
      </c>
      <c r="AR201" s="251">
        <v>76</v>
      </c>
      <c r="AS201" s="251">
        <v>46.19</v>
      </c>
      <c r="AT201" s="252">
        <v>69.44</v>
      </c>
      <c r="AU201" s="251">
        <v>81.78</v>
      </c>
      <c r="AV201" s="251">
        <v>77.98</v>
      </c>
      <c r="AW201" s="251">
        <v>68</v>
      </c>
      <c r="AX201" s="251">
        <v>58.41</v>
      </c>
      <c r="AY201" s="251">
        <v>60.47</v>
      </c>
      <c r="AZ201" s="252">
        <v>69.44</v>
      </c>
      <c r="BA201" s="251">
        <v>72.180000000000007</v>
      </c>
      <c r="BB201" s="251">
        <v>68.28</v>
      </c>
      <c r="BC201" s="251">
        <v>68.64</v>
      </c>
      <c r="BD201" s="251">
        <v>69.44</v>
      </c>
      <c r="BE201" s="251">
        <v>87.11</v>
      </c>
      <c r="BF201" s="252">
        <v>73.2</v>
      </c>
      <c r="BG201" s="251">
        <v>91.24</v>
      </c>
      <c r="BH201" s="251">
        <v>91.78</v>
      </c>
      <c r="BI201" s="251">
        <v>90.44</v>
      </c>
      <c r="BJ201" s="251">
        <v>70.56</v>
      </c>
      <c r="BK201" s="251">
        <v>87.87</v>
      </c>
      <c r="BL201" s="252">
        <v>86.4</v>
      </c>
      <c r="BM201" s="251">
        <v>88.89</v>
      </c>
      <c r="BN201" s="251">
        <v>76.849999999999994</v>
      </c>
      <c r="BO201" s="251">
        <v>79.55</v>
      </c>
      <c r="BP201" s="251">
        <v>76.849999999999994</v>
      </c>
      <c r="BQ201" s="251">
        <v>76.55</v>
      </c>
      <c r="BR201" s="252">
        <v>79.77</v>
      </c>
      <c r="BS201" s="251">
        <v>81.12</v>
      </c>
      <c r="BT201" s="251">
        <v>79.55</v>
      </c>
      <c r="BU201" s="251">
        <v>86.82</v>
      </c>
      <c r="BV201" s="251">
        <v>75.06</v>
      </c>
      <c r="BW201" s="251">
        <v>77.53</v>
      </c>
      <c r="BX201" s="252">
        <v>80</v>
      </c>
      <c r="BY201" s="251">
        <v>83.56</v>
      </c>
      <c r="BZ201" s="251">
        <v>78.22</v>
      </c>
      <c r="CA201" s="251">
        <v>73.930000000000007</v>
      </c>
      <c r="CB201" s="251">
        <v>61.82</v>
      </c>
      <c r="CC201" s="251">
        <v>70</v>
      </c>
      <c r="CD201" s="252">
        <v>73.569999999999993</v>
      </c>
      <c r="CE201" s="251">
        <v>79.78</v>
      </c>
      <c r="CF201" s="251">
        <v>80.89</v>
      </c>
      <c r="CG201" s="251">
        <v>81.11</v>
      </c>
      <c r="CH201" s="251">
        <v>75.73</v>
      </c>
      <c r="CI201" s="251">
        <v>80.44</v>
      </c>
      <c r="CJ201" s="252">
        <v>79.599999999999994</v>
      </c>
      <c r="CK201" s="251">
        <v>71.239999999999995</v>
      </c>
      <c r="CL201" s="251">
        <v>77.78</v>
      </c>
      <c r="CM201" s="251">
        <v>93.71</v>
      </c>
      <c r="CN201" s="251">
        <v>73.03</v>
      </c>
      <c r="CO201" s="251">
        <v>82.67</v>
      </c>
      <c r="CP201" s="252">
        <v>79.69</v>
      </c>
      <c r="CQ201" s="251">
        <v>77.3</v>
      </c>
      <c r="CR201" s="251">
        <v>69.209999999999994</v>
      </c>
      <c r="CS201" s="251">
        <v>78.67</v>
      </c>
      <c r="CT201" s="251">
        <v>75.28</v>
      </c>
      <c r="CU201" s="251">
        <v>80.67</v>
      </c>
      <c r="CV201" s="252">
        <v>76.239999999999995</v>
      </c>
      <c r="CW201" s="251">
        <v>58.88</v>
      </c>
      <c r="CX201" s="251">
        <v>60.22</v>
      </c>
      <c r="CY201" s="251">
        <v>67.42</v>
      </c>
      <c r="CZ201" s="251">
        <v>67.73</v>
      </c>
      <c r="DA201" s="251">
        <v>79.099999999999994</v>
      </c>
      <c r="DB201" s="252">
        <v>66.650000000000006</v>
      </c>
      <c r="DC201" s="251">
        <v>67.44</v>
      </c>
      <c r="DD201" s="251">
        <v>70.790000000000006</v>
      </c>
      <c r="DE201" s="251">
        <v>70.34</v>
      </c>
      <c r="DF201" s="251">
        <v>76.28</v>
      </c>
      <c r="DG201" s="251">
        <v>61.59</v>
      </c>
      <c r="DH201" s="252">
        <v>69.27</v>
      </c>
      <c r="DI201" s="251">
        <v>73.48</v>
      </c>
      <c r="DJ201" s="251">
        <v>74.22</v>
      </c>
      <c r="DK201" s="251">
        <v>80.22</v>
      </c>
      <c r="DL201" s="251">
        <v>88.22</v>
      </c>
      <c r="DM201" s="251">
        <v>88.18</v>
      </c>
      <c r="DN201" s="252">
        <v>80.849999999999994</v>
      </c>
      <c r="DO201" s="251">
        <v>84.04</v>
      </c>
      <c r="DP201" s="251">
        <v>88.09</v>
      </c>
      <c r="DQ201" s="251">
        <v>89.78</v>
      </c>
      <c r="DR201" s="251">
        <v>87.78</v>
      </c>
      <c r="DS201" s="251">
        <v>83.37</v>
      </c>
      <c r="DT201" s="256">
        <v>86.62</v>
      </c>
      <c r="DU201" s="251">
        <v>89.11</v>
      </c>
      <c r="DV201" s="251">
        <v>86.97</v>
      </c>
      <c r="DW201" s="251">
        <v>88.31</v>
      </c>
      <c r="DX201" s="251">
        <v>79.55</v>
      </c>
      <c r="DY201" s="251">
        <v>77.98</v>
      </c>
      <c r="DZ201" s="256">
        <v>84.39</v>
      </c>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3"/>
    </row>
    <row r="202" spans="1:151" s="43" customFormat="1" ht="24.75" hidden="1" customHeight="1" x14ac:dyDescent="0.2">
      <c r="A202" s="95">
        <v>186</v>
      </c>
      <c r="B202" s="96">
        <v>18</v>
      </c>
      <c r="C202" s="97" t="s">
        <v>579</v>
      </c>
      <c r="D202" s="98" t="s">
        <v>18</v>
      </c>
      <c r="E202" s="99" t="s">
        <v>301</v>
      </c>
      <c r="F202" s="235">
        <v>91.86</v>
      </c>
      <c r="G202" s="244">
        <v>92.75</v>
      </c>
      <c r="H202" s="245">
        <v>93.24</v>
      </c>
      <c r="I202" s="244">
        <v>90.97</v>
      </c>
      <c r="J202" s="245">
        <v>90.51</v>
      </c>
      <c r="K202" s="244">
        <v>93.46</v>
      </c>
      <c r="L202" s="245">
        <v>92.53</v>
      </c>
      <c r="M202" s="244">
        <v>88.43</v>
      </c>
      <c r="N202" s="245">
        <v>90.89</v>
      </c>
      <c r="O202" s="246">
        <v>93.9</v>
      </c>
      <c r="P202" s="28"/>
      <c r="Q202" s="250">
        <v>91.63</v>
      </c>
      <c r="R202" s="251">
        <v>93.06</v>
      </c>
      <c r="S202" s="251">
        <v>83.96</v>
      </c>
      <c r="T202" s="251">
        <v>82.86</v>
      </c>
      <c r="U202" s="251">
        <v>91.75</v>
      </c>
      <c r="V202" s="252">
        <v>88.67</v>
      </c>
      <c r="W202" s="251">
        <v>88.57</v>
      </c>
      <c r="X202" s="251">
        <v>95.83</v>
      </c>
      <c r="Y202" s="251">
        <v>94.79</v>
      </c>
      <c r="Z202" s="251">
        <v>88.25</v>
      </c>
      <c r="AA202" s="251">
        <v>95.67</v>
      </c>
      <c r="AB202" s="251">
        <v>86.82</v>
      </c>
      <c r="AC202" s="252">
        <v>91.75</v>
      </c>
      <c r="AD202" s="251">
        <v>88.04</v>
      </c>
      <c r="AE202" s="251">
        <v>87.71</v>
      </c>
      <c r="AF202" s="251">
        <v>86.46</v>
      </c>
      <c r="AG202" s="251">
        <v>87.71</v>
      </c>
      <c r="AH202" s="251">
        <v>87.5</v>
      </c>
      <c r="AI202" s="252">
        <v>87.48</v>
      </c>
      <c r="AJ202" s="251">
        <v>93.81</v>
      </c>
      <c r="AK202" s="251">
        <v>90.95</v>
      </c>
      <c r="AL202" s="251">
        <v>91.88</v>
      </c>
      <c r="AM202" s="251">
        <v>91.96</v>
      </c>
      <c r="AN202" s="251">
        <v>89.79</v>
      </c>
      <c r="AO202" s="252">
        <v>91.68</v>
      </c>
      <c r="AP202" s="251">
        <v>95.1</v>
      </c>
      <c r="AQ202" s="251">
        <v>92.65</v>
      </c>
      <c r="AR202" s="251">
        <v>95.67</v>
      </c>
      <c r="AS202" s="251">
        <v>73.78</v>
      </c>
      <c r="AT202" s="252">
        <v>89.61</v>
      </c>
      <c r="AU202" s="251">
        <v>92.29</v>
      </c>
      <c r="AV202" s="251">
        <v>88.66</v>
      </c>
      <c r="AW202" s="251">
        <v>89.48</v>
      </c>
      <c r="AX202" s="251">
        <v>89.9</v>
      </c>
      <c r="AY202" s="251">
        <v>86.53</v>
      </c>
      <c r="AZ202" s="252">
        <v>89.38</v>
      </c>
      <c r="BA202" s="251">
        <v>90.31</v>
      </c>
      <c r="BB202" s="251">
        <v>90.42</v>
      </c>
      <c r="BC202" s="251">
        <v>88.96</v>
      </c>
      <c r="BD202" s="251">
        <v>94.23</v>
      </c>
      <c r="BE202" s="251">
        <v>95.21</v>
      </c>
      <c r="BF202" s="252">
        <v>91.83</v>
      </c>
      <c r="BG202" s="251">
        <v>96.08</v>
      </c>
      <c r="BH202" s="251">
        <v>96.08</v>
      </c>
      <c r="BI202" s="251">
        <v>89.59</v>
      </c>
      <c r="BJ202" s="251">
        <v>90.82</v>
      </c>
      <c r="BK202" s="251">
        <v>96.49</v>
      </c>
      <c r="BL202" s="252">
        <v>93.8</v>
      </c>
      <c r="BM202" s="251">
        <v>96.73</v>
      </c>
      <c r="BN202" s="251">
        <v>93.67</v>
      </c>
      <c r="BO202" s="251">
        <v>94.9</v>
      </c>
      <c r="BP202" s="251">
        <v>91.55</v>
      </c>
      <c r="BQ202" s="251">
        <v>86.25</v>
      </c>
      <c r="BR202" s="252">
        <v>92.65</v>
      </c>
      <c r="BS202" s="251">
        <v>94.79</v>
      </c>
      <c r="BT202" s="251">
        <v>93.75</v>
      </c>
      <c r="BU202" s="251">
        <v>96.08</v>
      </c>
      <c r="BV202" s="251">
        <v>92.5</v>
      </c>
      <c r="BW202" s="251">
        <v>94.23</v>
      </c>
      <c r="BX202" s="252">
        <v>94.27</v>
      </c>
      <c r="BY202" s="251">
        <v>94.29</v>
      </c>
      <c r="BZ202" s="251">
        <v>92.04</v>
      </c>
      <c r="CA202" s="251">
        <v>91.02</v>
      </c>
      <c r="CB202" s="251">
        <v>90.11</v>
      </c>
      <c r="CC202" s="251">
        <v>90.82</v>
      </c>
      <c r="CD202" s="252">
        <v>91.66</v>
      </c>
      <c r="CE202" s="251">
        <v>93.33</v>
      </c>
      <c r="CF202" s="251">
        <v>93.61</v>
      </c>
      <c r="CG202" s="251">
        <v>94.64</v>
      </c>
      <c r="CH202" s="251">
        <v>92.78</v>
      </c>
      <c r="CI202" s="251">
        <v>94.64</v>
      </c>
      <c r="CJ202" s="252">
        <v>93.8</v>
      </c>
      <c r="CK202" s="251">
        <v>92.63</v>
      </c>
      <c r="CL202" s="251">
        <v>94.38</v>
      </c>
      <c r="CM202" s="251">
        <v>97.32</v>
      </c>
      <c r="CN202" s="251">
        <v>87.55</v>
      </c>
      <c r="CO202" s="251">
        <v>89.48</v>
      </c>
      <c r="CP202" s="252">
        <v>92.26</v>
      </c>
      <c r="CQ202" s="251">
        <v>95.31</v>
      </c>
      <c r="CR202" s="251">
        <v>92.86</v>
      </c>
      <c r="CS202" s="251">
        <v>94.43</v>
      </c>
      <c r="CT202" s="251">
        <v>92.29</v>
      </c>
      <c r="CU202" s="251">
        <v>95.1</v>
      </c>
      <c r="CV202" s="252">
        <v>94</v>
      </c>
      <c r="CW202" s="251">
        <v>88.04</v>
      </c>
      <c r="CX202" s="251">
        <v>86.8</v>
      </c>
      <c r="CY202" s="251">
        <v>88.45</v>
      </c>
      <c r="CZ202" s="251">
        <v>88.25</v>
      </c>
      <c r="DA202" s="251">
        <v>92.29</v>
      </c>
      <c r="DB202" s="252">
        <v>88.76</v>
      </c>
      <c r="DC202" s="251"/>
      <c r="DD202" s="251"/>
      <c r="DE202" s="251"/>
      <c r="DF202" s="251"/>
      <c r="DG202" s="251"/>
      <c r="DH202" s="252"/>
      <c r="DI202" s="251">
        <v>92.99</v>
      </c>
      <c r="DJ202" s="251">
        <v>92.24</v>
      </c>
      <c r="DK202" s="251">
        <v>93.27</v>
      </c>
      <c r="DL202" s="251">
        <v>94.69</v>
      </c>
      <c r="DM202" s="251">
        <v>93.81</v>
      </c>
      <c r="DN202" s="252">
        <v>93.4</v>
      </c>
      <c r="DO202" s="251">
        <v>93.4</v>
      </c>
      <c r="DP202" s="251">
        <v>95.88</v>
      </c>
      <c r="DQ202" s="251">
        <v>96.7</v>
      </c>
      <c r="DR202" s="251">
        <v>95.46</v>
      </c>
      <c r="DS202" s="251">
        <v>91.75</v>
      </c>
      <c r="DT202" s="256">
        <v>94.64</v>
      </c>
      <c r="DU202" s="251">
        <v>93.67</v>
      </c>
      <c r="DV202" s="251">
        <v>94.08</v>
      </c>
      <c r="DW202" s="251">
        <v>92.86</v>
      </c>
      <c r="DX202" s="251">
        <v>92.04</v>
      </c>
      <c r="DY202" s="251">
        <v>93.67</v>
      </c>
      <c r="DZ202" s="256">
        <v>93.27</v>
      </c>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3"/>
    </row>
    <row r="203" spans="1:151" s="43" customFormat="1" ht="24.75" hidden="1" customHeight="1" x14ac:dyDescent="0.2">
      <c r="A203" s="95">
        <v>187</v>
      </c>
      <c r="B203" s="96">
        <v>18</v>
      </c>
      <c r="C203" s="97" t="s">
        <v>579</v>
      </c>
      <c r="D203" s="98" t="s">
        <v>302</v>
      </c>
      <c r="E203" s="99" t="s">
        <v>303</v>
      </c>
      <c r="F203" s="235">
        <v>75.680000000000007</v>
      </c>
      <c r="G203" s="244">
        <v>77.61</v>
      </c>
      <c r="H203" s="245">
        <v>76.150000000000006</v>
      </c>
      <c r="I203" s="244">
        <v>79.819999999999993</v>
      </c>
      <c r="J203" s="245">
        <v>70.39</v>
      </c>
      <c r="K203" s="244">
        <v>79.87</v>
      </c>
      <c r="L203" s="245">
        <v>77.569999999999993</v>
      </c>
      <c r="M203" s="244">
        <v>63.48</v>
      </c>
      <c r="N203" s="245">
        <v>75.86</v>
      </c>
      <c r="O203" s="246">
        <v>80.3</v>
      </c>
      <c r="P203" s="28"/>
      <c r="Q203" s="250">
        <v>74.349999999999994</v>
      </c>
      <c r="R203" s="251">
        <v>85.44</v>
      </c>
      <c r="S203" s="251">
        <v>73.3</v>
      </c>
      <c r="T203" s="251">
        <v>73.349999999999994</v>
      </c>
      <c r="U203" s="251">
        <v>80.27</v>
      </c>
      <c r="V203" s="252">
        <v>77.319999999999993</v>
      </c>
      <c r="W203" s="251">
        <v>71.09</v>
      </c>
      <c r="X203" s="251">
        <v>82.95</v>
      </c>
      <c r="Y203" s="251">
        <v>87.44</v>
      </c>
      <c r="Z203" s="251">
        <v>68.569999999999993</v>
      </c>
      <c r="AA203" s="251">
        <v>88.22</v>
      </c>
      <c r="AB203" s="251">
        <v>68.13</v>
      </c>
      <c r="AC203" s="252">
        <v>77.81</v>
      </c>
      <c r="AD203" s="251">
        <v>66.5</v>
      </c>
      <c r="AE203" s="251">
        <v>62.54</v>
      </c>
      <c r="AF203" s="251">
        <v>62.94</v>
      </c>
      <c r="AG203" s="251">
        <v>65.17</v>
      </c>
      <c r="AH203" s="251">
        <v>59.81</v>
      </c>
      <c r="AI203" s="252">
        <v>63.4</v>
      </c>
      <c r="AJ203" s="251">
        <v>77.58</v>
      </c>
      <c r="AK203" s="251">
        <v>72.319999999999993</v>
      </c>
      <c r="AL203" s="251">
        <v>80.64</v>
      </c>
      <c r="AM203" s="251">
        <v>75.959999999999994</v>
      </c>
      <c r="AN203" s="251">
        <v>79.849999999999994</v>
      </c>
      <c r="AO203" s="252">
        <v>77.28</v>
      </c>
      <c r="AP203" s="251">
        <v>79.36</v>
      </c>
      <c r="AQ203" s="251">
        <v>84.03</v>
      </c>
      <c r="AR203" s="251">
        <v>79.92</v>
      </c>
      <c r="AS203" s="251">
        <v>46.72</v>
      </c>
      <c r="AT203" s="252">
        <v>72.92</v>
      </c>
      <c r="AU203" s="251">
        <v>74.25</v>
      </c>
      <c r="AV203" s="251">
        <v>68.52</v>
      </c>
      <c r="AW203" s="251">
        <v>63.88</v>
      </c>
      <c r="AX203" s="251">
        <v>54.69</v>
      </c>
      <c r="AY203" s="251">
        <v>56.12</v>
      </c>
      <c r="AZ203" s="252">
        <v>63.56</v>
      </c>
      <c r="BA203" s="251">
        <v>72.680000000000007</v>
      </c>
      <c r="BB203" s="251">
        <v>64.52</v>
      </c>
      <c r="BC203" s="251">
        <v>67.180000000000007</v>
      </c>
      <c r="BD203" s="251">
        <v>70.19</v>
      </c>
      <c r="BE203" s="251">
        <v>84.6</v>
      </c>
      <c r="BF203" s="252">
        <v>71.930000000000007</v>
      </c>
      <c r="BG203" s="251">
        <v>87.41</v>
      </c>
      <c r="BH203" s="251">
        <v>87.49</v>
      </c>
      <c r="BI203" s="251">
        <v>85.29</v>
      </c>
      <c r="BJ203" s="251">
        <v>68.92</v>
      </c>
      <c r="BK203" s="251">
        <v>90.61</v>
      </c>
      <c r="BL203" s="252">
        <v>83.99</v>
      </c>
      <c r="BM203" s="251">
        <v>89.76</v>
      </c>
      <c r="BN203" s="251">
        <v>80.959999999999994</v>
      </c>
      <c r="BO203" s="251">
        <v>82.02</v>
      </c>
      <c r="BP203" s="251">
        <v>79.62</v>
      </c>
      <c r="BQ203" s="251">
        <v>78.489999999999995</v>
      </c>
      <c r="BR203" s="252">
        <v>82.21</v>
      </c>
      <c r="BS203" s="251">
        <v>81.16</v>
      </c>
      <c r="BT203" s="251">
        <v>78.739999999999995</v>
      </c>
      <c r="BU203" s="251">
        <v>81.180000000000007</v>
      </c>
      <c r="BV203" s="251">
        <v>71.849999999999994</v>
      </c>
      <c r="BW203" s="251">
        <v>74.66</v>
      </c>
      <c r="BX203" s="252">
        <v>77.53</v>
      </c>
      <c r="BY203" s="251">
        <v>81.180000000000007</v>
      </c>
      <c r="BZ203" s="251">
        <v>78.55</v>
      </c>
      <c r="CA203" s="251">
        <v>72.58</v>
      </c>
      <c r="CB203" s="251">
        <v>61.05</v>
      </c>
      <c r="CC203" s="251">
        <v>74.41</v>
      </c>
      <c r="CD203" s="252">
        <v>73.62</v>
      </c>
      <c r="CE203" s="251">
        <v>74.489999999999995</v>
      </c>
      <c r="CF203" s="251">
        <v>79.319999999999993</v>
      </c>
      <c r="CG203" s="251">
        <v>79.849999999999994</v>
      </c>
      <c r="CH203" s="251">
        <v>74.83</v>
      </c>
      <c r="CI203" s="251">
        <v>81.209999999999994</v>
      </c>
      <c r="CJ203" s="252">
        <v>77.94</v>
      </c>
      <c r="CK203" s="251">
        <v>72.25</v>
      </c>
      <c r="CL203" s="251">
        <v>72.73</v>
      </c>
      <c r="CM203" s="251">
        <v>89.4</v>
      </c>
      <c r="CN203" s="251">
        <v>64.099999999999994</v>
      </c>
      <c r="CO203" s="251">
        <v>80.53</v>
      </c>
      <c r="CP203" s="252">
        <v>75.849999999999994</v>
      </c>
      <c r="CQ203" s="251">
        <v>78.64</v>
      </c>
      <c r="CR203" s="251">
        <v>67.23</v>
      </c>
      <c r="CS203" s="251">
        <v>77.38</v>
      </c>
      <c r="CT203" s="251">
        <v>77.150000000000006</v>
      </c>
      <c r="CU203" s="251">
        <v>82.5</v>
      </c>
      <c r="CV203" s="252">
        <v>76.599999999999994</v>
      </c>
      <c r="CW203" s="251">
        <v>61.41</v>
      </c>
      <c r="CX203" s="251">
        <v>61.84</v>
      </c>
      <c r="CY203" s="251">
        <v>68.819999999999993</v>
      </c>
      <c r="CZ203" s="251">
        <v>64.91</v>
      </c>
      <c r="DA203" s="251">
        <v>67.41</v>
      </c>
      <c r="DB203" s="252">
        <v>64.88</v>
      </c>
      <c r="DC203" s="251"/>
      <c r="DD203" s="251"/>
      <c r="DE203" s="251"/>
      <c r="DF203" s="251"/>
      <c r="DG203" s="251"/>
      <c r="DH203" s="252"/>
      <c r="DI203" s="251">
        <v>73.040000000000006</v>
      </c>
      <c r="DJ203" s="251">
        <v>78.45</v>
      </c>
      <c r="DK203" s="251">
        <v>76.31</v>
      </c>
      <c r="DL203" s="251">
        <v>90.64</v>
      </c>
      <c r="DM203" s="251">
        <v>88.75</v>
      </c>
      <c r="DN203" s="252">
        <v>81.47</v>
      </c>
      <c r="DO203" s="251">
        <v>79.849999999999994</v>
      </c>
      <c r="DP203" s="251">
        <v>80.61</v>
      </c>
      <c r="DQ203" s="251">
        <v>81.3</v>
      </c>
      <c r="DR203" s="251">
        <v>79.010000000000005</v>
      </c>
      <c r="DS203" s="251">
        <v>80.72</v>
      </c>
      <c r="DT203" s="256">
        <v>80.3</v>
      </c>
      <c r="DU203" s="251">
        <v>86.5</v>
      </c>
      <c r="DV203" s="251">
        <v>87.98</v>
      </c>
      <c r="DW203" s="251">
        <v>83.14</v>
      </c>
      <c r="DX203" s="251">
        <v>80.31</v>
      </c>
      <c r="DY203" s="251">
        <v>73.61</v>
      </c>
      <c r="DZ203" s="256">
        <v>82.32</v>
      </c>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3"/>
    </row>
    <row r="204" spans="1:151" s="43" customFormat="1" ht="24.75" hidden="1" customHeight="1" x14ac:dyDescent="0.2">
      <c r="A204" s="95">
        <v>188</v>
      </c>
      <c r="B204" s="96">
        <v>18</v>
      </c>
      <c r="C204" s="97" t="s">
        <v>579</v>
      </c>
      <c r="D204" s="98" t="s">
        <v>304</v>
      </c>
      <c r="E204" s="99" t="s">
        <v>305</v>
      </c>
      <c r="F204" s="235">
        <v>78.900000000000006</v>
      </c>
      <c r="G204" s="244">
        <v>80.84</v>
      </c>
      <c r="H204" s="245">
        <v>79.989999999999995</v>
      </c>
      <c r="I204" s="244">
        <v>82.12</v>
      </c>
      <c r="J204" s="245">
        <v>73.63</v>
      </c>
      <c r="K204" s="244">
        <v>81.739999999999995</v>
      </c>
      <c r="L204" s="245">
        <v>81.16</v>
      </c>
      <c r="M204" s="244">
        <v>66.709999999999994</v>
      </c>
      <c r="N204" s="245">
        <v>78.94</v>
      </c>
      <c r="O204" s="246">
        <v>84.83</v>
      </c>
      <c r="P204" s="28"/>
      <c r="Q204" s="250">
        <v>79.88</v>
      </c>
      <c r="R204" s="251">
        <v>86.3</v>
      </c>
      <c r="S204" s="251">
        <v>73.31</v>
      </c>
      <c r="T204" s="251">
        <v>78.84</v>
      </c>
      <c r="U204" s="251">
        <v>82.36</v>
      </c>
      <c r="V204" s="252">
        <v>80.14</v>
      </c>
      <c r="W204" s="251">
        <v>65.709999999999994</v>
      </c>
      <c r="X204" s="251">
        <v>86.31</v>
      </c>
      <c r="Y204" s="251">
        <v>88.71</v>
      </c>
      <c r="Z204" s="251">
        <v>77.23</v>
      </c>
      <c r="AA204" s="251">
        <v>91.2</v>
      </c>
      <c r="AB204" s="251">
        <v>66.349999999999994</v>
      </c>
      <c r="AC204" s="252">
        <v>79.319999999999993</v>
      </c>
      <c r="AD204" s="251">
        <v>69.92</v>
      </c>
      <c r="AE204" s="251">
        <v>62.69</v>
      </c>
      <c r="AF204" s="251">
        <v>63.04</v>
      </c>
      <c r="AG204" s="251">
        <v>66.2</v>
      </c>
      <c r="AH204" s="251">
        <v>62.97</v>
      </c>
      <c r="AI204" s="252">
        <v>64.98</v>
      </c>
      <c r="AJ204" s="251">
        <v>85.94</v>
      </c>
      <c r="AK204" s="251">
        <v>79.42</v>
      </c>
      <c r="AL204" s="251">
        <v>76.72</v>
      </c>
      <c r="AM204" s="251">
        <v>79.3</v>
      </c>
      <c r="AN204" s="251">
        <v>78.010000000000005</v>
      </c>
      <c r="AO204" s="252">
        <v>79.88</v>
      </c>
      <c r="AP204" s="251">
        <v>87.36</v>
      </c>
      <c r="AQ204" s="251">
        <v>86.71</v>
      </c>
      <c r="AR204" s="251">
        <v>84.99</v>
      </c>
      <c r="AS204" s="251">
        <v>53.46</v>
      </c>
      <c r="AT204" s="252">
        <v>78.36</v>
      </c>
      <c r="AU204" s="251">
        <v>76.37</v>
      </c>
      <c r="AV204" s="251">
        <v>68.73</v>
      </c>
      <c r="AW204" s="251">
        <v>65.739999999999995</v>
      </c>
      <c r="AX204" s="251">
        <v>66.75</v>
      </c>
      <c r="AY204" s="251">
        <v>64.55</v>
      </c>
      <c r="AZ204" s="252">
        <v>68.45</v>
      </c>
      <c r="BA204" s="251">
        <v>75.39</v>
      </c>
      <c r="BB204" s="251">
        <v>71.36</v>
      </c>
      <c r="BC204" s="251">
        <v>72.59</v>
      </c>
      <c r="BD204" s="251">
        <v>76.91</v>
      </c>
      <c r="BE204" s="251">
        <v>88.1</v>
      </c>
      <c r="BF204" s="252">
        <v>76.959999999999994</v>
      </c>
      <c r="BG204" s="251">
        <v>90.4</v>
      </c>
      <c r="BH204" s="251">
        <v>89.86</v>
      </c>
      <c r="BI204" s="251">
        <v>83.06</v>
      </c>
      <c r="BJ204" s="251">
        <v>78.78</v>
      </c>
      <c r="BK204" s="251">
        <v>94.2</v>
      </c>
      <c r="BL204" s="252">
        <v>87.29</v>
      </c>
      <c r="BM204" s="251">
        <v>81.12</v>
      </c>
      <c r="BN204" s="251">
        <v>82.53</v>
      </c>
      <c r="BO204" s="251">
        <v>85.98</v>
      </c>
      <c r="BP204" s="251">
        <v>81.430000000000007</v>
      </c>
      <c r="BQ204" s="251">
        <v>79.650000000000006</v>
      </c>
      <c r="BR204" s="252">
        <v>82.15</v>
      </c>
      <c r="BS204" s="251">
        <v>82.38</v>
      </c>
      <c r="BT204" s="251">
        <v>82.47</v>
      </c>
      <c r="BU204" s="251">
        <v>84.08</v>
      </c>
      <c r="BV204" s="251">
        <v>75.31</v>
      </c>
      <c r="BW204" s="251">
        <v>82.4</v>
      </c>
      <c r="BX204" s="252">
        <v>81.33</v>
      </c>
      <c r="BY204" s="251">
        <v>83.38</v>
      </c>
      <c r="BZ204" s="251">
        <v>80.430000000000007</v>
      </c>
      <c r="CA204" s="251">
        <v>73.67</v>
      </c>
      <c r="CB204" s="251">
        <v>69.3</v>
      </c>
      <c r="CC204" s="251">
        <v>77.290000000000006</v>
      </c>
      <c r="CD204" s="252">
        <v>76.849999999999994</v>
      </c>
      <c r="CE204" s="251">
        <v>80.900000000000006</v>
      </c>
      <c r="CF204" s="251">
        <v>82.34</v>
      </c>
      <c r="CG204" s="251">
        <v>81.06</v>
      </c>
      <c r="CH204" s="251">
        <v>80.760000000000005</v>
      </c>
      <c r="CI204" s="251">
        <v>83.91</v>
      </c>
      <c r="CJ204" s="252">
        <v>81.8</v>
      </c>
      <c r="CK204" s="251">
        <v>80.790000000000006</v>
      </c>
      <c r="CL204" s="251">
        <v>80.22</v>
      </c>
      <c r="CM204" s="251">
        <v>92.94</v>
      </c>
      <c r="CN204" s="251">
        <v>64.459999999999994</v>
      </c>
      <c r="CO204" s="251">
        <v>79.069999999999993</v>
      </c>
      <c r="CP204" s="252">
        <v>79.569999999999993</v>
      </c>
      <c r="CQ204" s="251">
        <v>83.55</v>
      </c>
      <c r="CR204" s="251">
        <v>76.06</v>
      </c>
      <c r="CS204" s="251">
        <v>83.79</v>
      </c>
      <c r="CT204" s="251">
        <v>81.53</v>
      </c>
      <c r="CU204" s="251">
        <v>86.88</v>
      </c>
      <c r="CV204" s="252">
        <v>82.37</v>
      </c>
      <c r="CW204" s="251">
        <v>66.569999999999993</v>
      </c>
      <c r="CX204" s="251">
        <v>64.55</v>
      </c>
      <c r="CY204" s="251">
        <v>71.33</v>
      </c>
      <c r="CZ204" s="251">
        <v>64.739999999999995</v>
      </c>
      <c r="DA204" s="251">
        <v>70.959999999999994</v>
      </c>
      <c r="DB204" s="252">
        <v>67.63</v>
      </c>
      <c r="DC204" s="251"/>
      <c r="DD204" s="251"/>
      <c r="DE204" s="251"/>
      <c r="DF204" s="251"/>
      <c r="DG204" s="251"/>
      <c r="DH204" s="252"/>
      <c r="DI204" s="251">
        <v>82.43</v>
      </c>
      <c r="DJ204" s="251">
        <v>82.78</v>
      </c>
      <c r="DK204" s="251">
        <v>81.510000000000005</v>
      </c>
      <c r="DL204" s="251">
        <v>90.63</v>
      </c>
      <c r="DM204" s="251">
        <v>89.73</v>
      </c>
      <c r="DN204" s="252">
        <v>85.42</v>
      </c>
      <c r="DO204" s="251">
        <v>81.27</v>
      </c>
      <c r="DP204" s="251">
        <v>85.4</v>
      </c>
      <c r="DQ204" s="251">
        <v>83.57</v>
      </c>
      <c r="DR204" s="251">
        <v>81.93</v>
      </c>
      <c r="DS204" s="251">
        <v>82.77</v>
      </c>
      <c r="DT204" s="256">
        <v>82.99</v>
      </c>
      <c r="DU204" s="251">
        <v>82.79</v>
      </c>
      <c r="DV204" s="251">
        <v>85.1</v>
      </c>
      <c r="DW204" s="251">
        <v>86.89</v>
      </c>
      <c r="DX204" s="251">
        <v>83.24</v>
      </c>
      <c r="DY204" s="251">
        <v>82.49</v>
      </c>
      <c r="DZ204" s="256">
        <v>84.11</v>
      </c>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3"/>
    </row>
    <row r="205" spans="1:151" s="43" customFormat="1" ht="24.75" hidden="1" customHeight="1" x14ac:dyDescent="0.2">
      <c r="A205" s="95">
        <v>189</v>
      </c>
      <c r="B205" s="96">
        <v>18</v>
      </c>
      <c r="C205" s="97" t="s">
        <v>579</v>
      </c>
      <c r="D205" s="98" t="s">
        <v>306</v>
      </c>
      <c r="E205" s="99" t="s">
        <v>307</v>
      </c>
      <c r="F205" s="235">
        <v>73.75</v>
      </c>
      <c r="G205" s="244">
        <v>71.77</v>
      </c>
      <c r="H205" s="245">
        <v>72.55</v>
      </c>
      <c r="I205" s="244">
        <v>78.28</v>
      </c>
      <c r="J205" s="245">
        <v>67.900000000000006</v>
      </c>
      <c r="K205" s="244">
        <v>75.39</v>
      </c>
      <c r="L205" s="245">
        <v>75.010000000000005</v>
      </c>
      <c r="M205" s="244">
        <v>65.010000000000005</v>
      </c>
      <c r="N205" s="245">
        <v>77.78</v>
      </c>
      <c r="O205" s="246">
        <v>79.739999999999995</v>
      </c>
      <c r="P205" s="28"/>
      <c r="Q205" s="250">
        <v>82.63</v>
      </c>
      <c r="R205" s="251">
        <v>86.69</v>
      </c>
      <c r="S205" s="251">
        <v>78.41</v>
      </c>
      <c r="T205" s="251">
        <v>72.69</v>
      </c>
      <c r="U205" s="251">
        <v>77.930000000000007</v>
      </c>
      <c r="V205" s="252">
        <v>79.7</v>
      </c>
      <c r="W205" s="251">
        <v>71.930000000000007</v>
      </c>
      <c r="X205" s="251">
        <v>83.89</v>
      </c>
      <c r="Y205" s="251">
        <v>86.18</v>
      </c>
      <c r="Z205" s="251">
        <v>80</v>
      </c>
      <c r="AA205" s="251">
        <v>89.57</v>
      </c>
      <c r="AB205" s="251">
        <v>72.489999999999995</v>
      </c>
      <c r="AC205" s="252">
        <v>80.709999999999994</v>
      </c>
      <c r="AD205" s="251">
        <v>65.150000000000006</v>
      </c>
      <c r="AE205" s="251">
        <v>67.06</v>
      </c>
      <c r="AF205" s="251">
        <v>66.06</v>
      </c>
      <c r="AG205" s="251">
        <v>68.89</v>
      </c>
      <c r="AH205" s="251">
        <v>64.36</v>
      </c>
      <c r="AI205" s="252">
        <v>66.290000000000006</v>
      </c>
      <c r="AJ205" s="251">
        <v>76.72</v>
      </c>
      <c r="AK205" s="251">
        <v>65.66</v>
      </c>
      <c r="AL205" s="251">
        <v>68.56</v>
      </c>
      <c r="AM205" s="251">
        <v>71.37</v>
      </c>
      <c r="AN205" s="251">
        <v>70.37</v>
      </c>
      <c r="AO205" s="252">
        <v>70.540000000000006</v>
      </c>
      <c r="AP205" s="251">
        <v>84.69</v>
      </c>
      <c r="AQ205" s="251">
        <v>71.67</v>
      </c>
      <c r="AR205" s="251">
        <v>81.05</v>
      </c>
      <c r="AS205" s="251">
        <v>55.53</v>
      </c>
      <c r="AT205" s="252">
        <v>73.36</v>
      </c>
      <c r="AU205" s="251">
        <v>76.66</v>
      </c>
      <c r="AV205" s="251">
        <v>61.57</v>
      </c>
      <c r="AW205" s="251">
        <v>61.99</v>
      </c>
      <c r="AX205" s="251">
        <v>58.98</v>
      </c>
      <c r="AY205" s="251">
        <v>59.28</v>
      </c>
      <c r="AZ205" s="252">
        <v>63.74</v>
      </c>
      <c r="BA205" s="251">
        <v>62.29</v>
      </c>
      <c r="BB205" s="251">
        <v>62.71</v>
      </c>
      <c r="BC205" s="251">
        <v>60.98</v>
      </c>
      <c r="BD205" s="251">
        <v>72.81</v>
      </c>
      <c r="BE205" s="251">
        <v>82.58</v>
      </c>
      <c r="BF205" s="252">
        <v>68.489999999999995</v>
      </c>
      <c r="BG205" s="251">
        <v>88.39</v>
      </c>
      <c r="BH205" s="251">
        <v>88.96</v>
      </c>
      <c r="BI205" s="251">
        <v>80.87</v>
      </c>
      <c r="BJ205" s="251">
        <v>68.260000000000005</v>
      </c>
      <c r="BK205" s="251">
        <v>92.58</v>
      </c>
      <c r="BL205" s="252">
        <v>83.84</v>
      </c>
      <c r="BM205" s="251">
        <v>85.83</v>
      </c>
      <c r="BN205" s="251">
        <v>72.59</v>
      </c>
      <c r="BO205" s="251">
        <v>80.739999999999995</v>
      </c>
      <c r="BP205" s="251">
        <v>77.099999999999994</v>
      </c>
      <c r="BQ205" s="251">
        <v>76.55</v>
      </c>
      <c r="BR205" s="252">
        <v>78.59</v>
      </c>
      <c r="BS205" s="251">
        <v>73.87</v>
      </c>
      <c r="BT205" s="251">
        <v>73.67</v>
      </c>
      <c r="BU205" s="251">
        <v>76.66</v>
      </c>
      <c r="BV205" s="251">
        <v>64.36</v>
      </c>
      <c r="BW205" s="251">
        <v>72.37</v>
      </c>
      <c r="BX205" s="252">
        <v>72.180000000000007</v>
      </c>
      <c r="BY205" s="251">
        <v>79.14</v>
      </c>
      <c r="BZ205" s="251">
        <v>75.8</v>
      </c>
      <c r="CA205" s="251">
        <v>69.09</v>
      </c>
      <c r="CB205" s="251">
        <v>60.54</v>
      </c>
      <c r="CC205" s="251">
        <v>70.510000000000005</v>
      </c>
      <c r="CD205" s="252">
        <v>71.069999999999993</v>
      </c>
      <c r="CE205" s="251">
        <v>69.22</v>
      </c>
      <c r="CF205" s="251">
        <v>72.91</v>
      </c>
      <c r="CG205" s="251">
        <v>70.87</v>
      </c>
      <c r="CH205" s="251">
        <v>75.22</v>
      </c>
      <c r="CI205" s="251">
        <v>76.63</v>
      </c>
      <c r="CJ205" s="252">
        <v>73.010000000000005</v>
      </c>
      <c r="CK205" s="251">
        <v>76.61</v>
      </c>
      <c r="CL205" s="251">
        <v>75.33</v>
      </c>
      <c r="CM205" s="251">
        <v>90.72</v>
      </c>
      <c r="CN205" s="251">
        <v>48.3</v>
      </c>
      <c r="CO205" s="251">
        <v>79.010000000000005</v>
      </c>
      <c r="CP205" s="252">
        <v>74.239999999999995</v>
      </c>
      <c r="CQ205" s="251">
        <v>77.17</v>
      </c>
      <c r="CR205" s="251">
        <v>72.11</v>
      </c>
      <c r="CS205" s="251">
        <v>75.989999999999995</v>
      </c>
      <c r="CT205" s="251">
        <v>74.3</v>
      </c>
      <c r="CU205" s="251">
        <v>78.61</v>
      </c>
      <c r="CV205" s="252">
        <v>75.64</v>
      </c>
      <c r="CW205" s="251">
        <v>60.6</v>
      </c>
      <c r="CX205" s="251">
        <v>63.01</v>
      </c>
      <c r="CY205" s="251">
        <v>67.69</v>
      </c>
      <c r="CZ205" s="251">
        <v>51.55</v>
      </c>
      <c r="DA205" s="251">
        <v>64.709999999999994</v>
      </c>
      <c r="DB205" s="252">
        <v>61.53</v>
      </c>
      <c r="DC205" s="251"/>
      <c r="DD205" s="251"/>
      <c r="DE205" s="251"/>
      <c r="DF205" s="251"/>
      <c r="DG205" s="251"/>
      <c r="DH205" s="252"/>
      <c r="DI205" s="251">
        <v>70.67</v>
      </c>
      <c r="DJ205" s="251">
        <v>74.209999999999994</v>
      </c>
      <c r="DK205" s="251">
        <v>73.73</v>
      </c>
      <c r="DL205" s="251">
        <v>88.55</v>
      </c>
      <c r="DM205" s="251">
        <v>87.29</v>
      </c>
      <c r="DN205" s="252">
        <v>78.930000000000007</v>
      </c>
      <c r="DO205" s="251">
        <v>72.58</v>
      </c>
      <c r="DP205" s="251">
        <v>77.64</v>
      </c>
      <c r="DQ205" s="251">
        <v>79.319999999999993</v>
      </c>
      <c r="DR205" s="251">
        <v>76.150000000000006</v>
      </c>
      <c r="DS205" s="251">
        <v>77.09</v>
      </c>
      <c r="DT205" s="256">
        <v>76.569999999999993</v>
      </c>
      <c r="DU205" s="251">
        <v>79.67</v>
      </c>
      <c r="DV205" s="251">
        <v>81.41</v>
      </c>
      <c r="DW205" s="251">
        <v>77.77</v>
      </c>
      <c r="DX205" s="251">
        <v>73.17</v>
      </c>
      <c r="DY205" s="251">
        <v>72.17</v>
      </c>
      <c r="DZ205" s="256">
        <v>76.849999999999994</v>
      </c>
      <c r="EA205" s="102"/>
      <c r="EB205" s="102"/>
      <c r="EC205" s="102"/>
      <c r="ED205" s="102"/>
      <c r="EE205" s="102"/>
      <c r="EF205" s="102"/>
      <c r="EG205" s="102"/>
      <c r="EH205" s="102"/>
      <c r="EI205" s="102"/>
      <c r="EJ205" s="102"/>
      <c r="EK205" s="102"/>
      <c r="EL205" s="102"/>
      <c r="EM205" s="102"/>
      <c r="EN205" s="102"/>
      <c r="EO205" s="102"/>
      <c r="EP205" s="102"/>
      <c r="EQ205" s="102"/>
      <c r="ER205" s="102"/>
      <c r="ES205" s="102"/>
      <c r="ET205" s="102"/>
      <c r="EU205" s="103"/>
    </row>
    <row r="206" spans="1:151" s="43" customFormat="1" ht="24.75" hidden="1" customHeight="1" x14ac:dyDescent="0.2">
      <c r="A206" s="95">
        <v>190</v>
      </c>
      <c r="B206" s="96">
        <v>18</v>
      </c>
      <c r="C206" s="97" t="s">
        <v>579</v>
      </c>
      <c r="D206" s="98" t="s">
        <v>308</v>
      </c>
      <c r="E206" s="99" t="s">
        <v>309</v>
      </c>
      <c r="F206" s="235">
        <v>79.59</v>
      </c>
      <c r="G206" s="244">
        <v>82.38</v>
      </c>
      <c r="H206" s="245">
        <v>81.8</v>
      </c>
      <c r="I206" s="244">
        <v>79.37</v>
      </c>
      <c r="J206" s="245">
        <v>74.67</v>
      </c>
      <c r="K206" s="244">
        <v>81.95</v>
      </c>
      <c r="L206" s="245">
        <v>80.010000000000005</v>
      </c>
      <c r="M206" s="244">
        <v>72.88</v>
      </c>
      <c r="N206" s="245">
        <v>78.260000000000005</v>
      </c>
      <c r="O206" s="246">
        <v>84.96</v>
      </c>
      <c r="P206" s="28"/>
      <c r="Q206" s="250">
        <v>64.569999999999993</v>
      </c>
      <c r="R206" s="251">
        <v>82.63</v>
      </c>
      <c r="S206" s="251">
        <v>60.3</v>
      </c>
      <c r="T206" s="251">
        <v>75.98</v>
      </c>
      <c r="U206" s="251">
        <v>82.99</v>
      </c>
      <c r="V206" s="252">
        <v>73.290000000000006</v>
      </c>
      <c r="W206" s="251">
        <v>74.16</v>
      </c>
      <c r="X206" s="251">
        <v>85.44</v>
      </c>
      <c r="Y206" s="251">
        <v>88.18</v>
      </c>
      <c r="Z206" s="251">
        <v>73.14</v>
      </c>
      <c r="AA206" s="251">
        <v>88.26</v>
      </c>
      <c r="AB206" s="251">
        <v>73.2</v>
      </c>
      <c r="AC206" s="252">
        <v>80.42</v>
      </c>
      <c r="AD206" s="251">
        <v>70.73</v>
      </c>
      <c r="AE206" s="251">
        <v>75.03</v>
      </c>
      <c r="AF206" s="251">
        <v>74.930000000000007</v>
      </c>
      <c r="AG206" s="251">
        <v>77.489999999999995</v>
      </c>
      <c r="AH206" s="251">
        <v>74.53</v>
      </c>
      <c r="AI206" s="252">
        <v>74.540000000000006</v>
      </c>
      <c r="AJ206" s="251">
        <v>82.91</v>
      </c>
      <c r="AK206" s="251">
        <v>77.84</v>
      </c>
      <c r="AL206" s="251">
        <v>86.02</v>
      </c>
      <c r="AM206" s="251">
        <v>80.650000000000006</v>
      </c>
      <c r="AN206" s="251">
        <v>80.209999999999994</v>
      </c>
      <c r="AO206" s="252">
        <v>81.53</v>
      </c>
      <c r="AP206" s="251">
        <v>77.77</v>
      </c>
      <c r="AQ206" s="251">
        <v>81.5</v>
      </c>
      <c r="AR206" s="251">
        <v>86.87</v>
      </c>
      <c r="AS206" s="251">
        <v>52.95</v>
      </c>
      <c r="AT206" s="252">
        <v>75.02</v>
      </c>
      <c r="AU206" s="251">
        <v>80.31</v>
      </c>
      <c r="AV206" s="251">
        <v>72.83</v>
      </c>
      <c r="AW206" s="251">
        <v>70.8</v>
      </c>
      <c r="AX206" s="251">
        <v>64.14</v>
      </c>
      <c r="AY206" s="251">
        <v>67.849999999999994</v>
      </c>
      <c r="AZ206" s="252">
        <v>71.209999999999994</v>
      </c>
      <c r="BA206" s="251">
        <v>77.790000000000006</v>
      </c>
      <c r="BB206" s="251">
        <v>70.06</v>
      </c>
      <c r="BC206" s="251">
        <v>73.34</v>
      </c>
      <c r="BD206" s="251">
        <v>84.39</v>
      </c>
      <c r="BE206" s="251">
        <v>89.1</v>
      </c>
      <c r="BF206" s="252">
        <v>79</v>
      </c>
      <c r="BG206" s="251">
        <v>89.93</v>
      </c>
      <c r="BH206" s="251">
        <v>91.42</v>
      </c>
      <c r="BI206" s="251">
        <v>91.72</v>
      </c>
      <c r="BJ206" s="251">
        <v>72.569999999999993</v>
      </c>
      <c r="BK206" s="251">
        <v>90.67</v>
      </c>
      <c r="BL206" s="252">
        <v>87.28</v>
      </c>
      <c r="BM206" s="251">
        <v>86.18</v>
      </c>
      <c r="BN206" s="251">
        <v>85.77</v>
      </c>
      <c r="BO206" s="251">
        <v>85.56</v>
      </c>
      <c r="BP206" s="251">
        <v>79.900000000000006</v>
      </c>
      <c r="BQ206" s="251">
        <v>73.13</v>
      </c>
      <c r="BR206" s="252">
        <v>82.1</v>
      </c>
      <c r="BS206" s="251">
        <v>84.48</v>
      </c>
      <c r="BT206" s="251">
        <v>83.16</v>
      </c>
      <c r="BU206" s="251">
        <v>84.5</v>
      </c>
      <c r="BV206" s="251">
        <v>74.56</v>
      </c>
      <c r="BW206" s="251">
        <v>82.31</v>
      </c>
      <c r="BX206" s="252">
        <v>81.8</v>
      </c>
      <c r="BY206" s="251">
        <v>83.08</v>
      </c>
      <c r="BZ206" s="251">
        <v>81.16</v>
      </c>
      <c r="CA206" s="251">
        <v>76.97</v>
      </c>
      <c r="CB206" s="251">
        <v>65.2</v>
      </c>
      <c r="CC206" s="251">
        <v>75.08</v>
      </c>
      <c r="CD206" s="252">
        <v>76.31</v>
      </c>
      <c r="CE206" s="251">
        <v>82.26</v>
      </c>
      <c r="CF206" s="251">
        <v>83.49</v>
      </c>
      <c r="CG206" s="251">
        <v>83.84</v>
      </c>
      <c r="CH206" s="251">
        <v>80.63</v>
      </c>
      <c r="CI206" s="251">
        <v>85.98</v>
      </c>
      <c r="CJ206" s="252">
        <v>83.24</v>
      </c>
      <c r="CK206" s="251">
        <v>77.319999999999993</v>
      </c>
      <c r="CL206" s="251">
        <v>79.430000000000007</v>
      </c>
      <c r="CM206" s="251">
        <v>92.78</v>
      </c>
      <c r="CN206" s="251">
        <v>65.14</v>
      </c>
      <c r="CO206" s="251">
        <v>82.38</v>
      </c>
      <c r="CP206" s="252">
        <v>79.44</v>
      </c>
      <c r="CQ206" s="251">
        <v>84.9</v>
      </c>
      <c r="CR206" s="251">
        <v>75.84</v>
      </c>
      <c r="CS206" s="251">
        <v>84.61</v>
      </c>
      <c r="CT206" s="251">
        <v>82.73</v>
      </c>
      <c r="CU206" s="251">
        <v>85.09</v>
      </c>
      <c r="CV206" s="252">
        <v>82.64</v>
      </c>
      <c r="CW206" s="251">
        <v>68.23</v>
      </c>
      <c r="CX206" s="251">
        <v>68.97</v>
      </c>
      <c r="CY206" s="251">
        <v>73.41</v>
      </c>
      <c r="CZ206" s="251">
        <v>64.849999999999994</v>
      </c>
      <c r="DA206" s="251">
        <v>74.03</v>
      </c>
      <c r="DB206" s="252">
        <v>69.900000000000006</v>
      </c>
      <c r="DC206" s="251"/>
      <c r="DD206" s="251"/>
      <c r="DE206" s="251"/>
      <c r="DF206" s="251"/>
      <c r="DG206" s="251"/>
      <c r="DH206" s="252"/>
      <c r="DI206" s="251">
        <v>79.599999999999994</v>
      </c>
      <c r="DJ206" s="251">
        <v>80.58</v>
      </c>
      <c r="DK206" s="251">
        <v>78.75</v>
      </c>
      <c r="DL206" s="251">
        <v>90.27</v>
      </c>
      <c r="DM206" s="251">
        <v>89.39</v>
      </c>
      <c r="DN206" s="252">
        <v>83.71</v>
      </c>
      <c r="DO206" s="251">
        <v>84.28</v>
      </c>
      <c r="DP206" s="251">
        <v>85.16</v>
      </c>
      <c r="DQ206" s="251">
        <v>87.41</v>
      </c>
      <c r="DR206" s="251">
        <v>81.99</v>
      </c>
      <c r="DS206" s="251">
        <v>84.03</v>
      </c>
      <c r="DT206" s="256">
        <v>84.57</v>
      </c>
      <c r="DU206" s="251">
        <v>87.42</v>
      </c>
      <c r="DV206" s="251">
        <v>87.27</v>
      </c>
      <c r="DW206" s="251">
        <v>87.51</v>
      </c>
      <c r="DX206" s="251">
        <v>83.75</v>
      </c>
      <c r="DY206" s="251">
        <v>81.28</v>
      </c>
      <c r="DZ206" s="256">
        <v>85.45</v>
      </c>
      <c r="EA206" s="102"/>
      <c r="EB206" s="102"/>
      <c r="EC206" s="102"/>
      <c r="ED206" s="102"/>
      <c r="EE206" s="102"/>
      <c r="EF206" s="102"/>
      <c r="EG206" s="102"/>
      <c r="EH206" s="102"/>
      <c r="EI206" s="102"/>
      <c r="EJ206" s="102"/>
      <c r="EK206" s="102"/>
      <c r="EL206" s="102"/>
      <c r="EM206" s="102"/>
      <c r="EN206" s="102"/>
      <c r="EO206" s="102"/>
      <c r="EP206" s="102"/>
      <c r="EQ206" s="102"/>
      <c r="ER206" s="102"/>
      <c r="ES206" s="102"/>
      <c r="ET206" s="102"/>
      <c r="EU206" s="103"/>
    </row>
    <row r="207" spans="1:151" s="43" customFormat="1" ht="24.75" hidden="1" customHeight="1" x14ac:dyDescent="0.2">
      <c r="A207" s="95">
        <v>191</v>
      </c>
      <c r="B207" s="96">
        <v>18</v>
      </c>
      <c r="C207" s="97" t="s">
        <v>579</v>
      </c>
      <c r="D207" s="98" t="s">
        <v>310</v>
      </c>
      <c r="E207" s="99" t="s">
        <v>311</v>
      </c>
      <c r="F207" s="235">
        <v>81.22</v>
      </c>
      <c r="G207" s="244">
        <v>82.45</v>
      </c>
      <c r="H207" s="245">
        <v>83.29</v>
      </c>
      <c r="I207" s="244">
        <v>80.94</v>
      </c>
      <c r="J207" s="245">
        <v>79.03</v>
      </c>
      <c r="K207" s="244">
        <v>82.13</v>
      </c>
      <c r="L207" s="245">
        <v>82.4</v>
      </c>
      <c r="M207" s="244">
        <v>75.7</v>
      </c>
      <c r="N207" s="245">
        <v>79.61</v>
      </c>
      <c r="O207" s="246">
        <v>85.43</v>
      </c>
      <c r="P207" s="28"/>
      <c r="Q207" s="250">
        <v>72.11</v>
      </c>
      <c r="R207" s="251">
        <v>82.58</v>
      </c>
      <c r="S207" s="251">
        <v>60.82</v>
      </c>
      <c r="T207" s="251">
        <v>77.239999999999995</v>
      </c>
      <c r="U207" s="251">
        <v>83.51</v>
      </c>
      <c r="V207" s="252">
        <v>75.239999999999995</v>
      </c>
      <c r="W207" s="251">
        <v>72.52</v>
      </c>
      <c r="X207" s="251">
        <v>88.33</v>
      </c>
      <c r="Y207" s="251">
        <v>89.39</v>
      </c>
      <c r="Z207" s="251">
        <v>72.3</v>
      </c>
      <c r="AA207" s="251">
        <v>90.8</v>
      </c>
      <c r="AB207" s="251">
        <v>69.63</v>
      </c>
      <c r="AC207" s="252">
        <v>80.540000000000006</v>
      </c>
      <c r="AD207" s="251">
        <v>76.45</v>
      </c>
      <c r="AE207" s="251">
        <v>73.180000000000007</v>
      </c>
      <c r="AF207" s="251">
        <v>73.319999999999993</v>
      </c>
      <c r="AG207" s="251">
        <v>77.36</v>
      </c>
      <c r="AH207" s="251">
        <v>73.569999999999993</v>
      </c>
      <c r="AI207" s="252">
        <v>74.78</v>
      </c>
      <c r="AJ207" s="251">
        <v>86.56</v>
      </c>
      <c r="AK207" s="251">
        <v>79.09</v>
      </c>
      <c r="AL207" s="251">
        <v>83.82</v>
      </c>
      <c r="AM207" s="251">
        <v>81.239999999999995</v>
      </c>
      <c r="AN207" s="251">
        <v>83.75</v>
      </c>
      <c r="AO207" s="252">
        <v>82.9</v>
      </c>
      <c r="AP207" s="251">
        <v>86.87</v>
      </c>
      <c r="AQ207" s="251">
        <v>83.66</v>
      </c>
      <c r="AR207" s="251">
        <v>86.37</v>
      </c>
      <c r="AS207" s="251">
        <v>55.09</v>
      </c>
      <c r="AT207" s="252">
        <v>78.2</v>
      </c>
      <c r="AU207" s="251">
        <v>82.92</v>
      </c>
      <c r="AV207" s="251">
        <v>79.3</v>
      </c>
      <c r="AW207" s="251">
        <v>77.53</v>
      </c>
      <c r="AX207" s="251">
        <v>73.069999999999993</v>
      </c>
      <c r="AY207" s="251">
        <v>70.17</v>
      </c>
      <c r="AZ207" s="252">
        <v>76.63</v>
      </c>
      <c r="BA207" s="251">
        <v>77.25</v>
      </c>
      <c r="BB207" s="251">
        <v>73.11</v>
      </c>
      <c r="BC207" s="251">
        <v>74</v>
      </c>
      <c r="BD207" s="251">
        <v>82.79</v>
      </c>
      <c r="BE207" s="251">
        <v>90.43</v>
      </c>
      <c r="BF207" s="252">
        <v>79.58</v>
      </c>
      <c r="BG207" s="251">
        <v>90.64</v>
      </c>
      <c r="BH207" s="251">
        <v>91.5</v>
      </c>
      <c r="BI207" s="251">
        <v>87.69</v>
      </c>
      <c r="BJ207" s="251">
        <v>80.53</v>
      </c>
      <c r="BK207" s="251">
        <v>92.54</v>
      </c>
      <c r="BL207" s="252">
        <v>88.58</v>
      </c>
      <c r="BM207" s="251">
        <v>87.05</v>
      </c>
      <c r="BN207" s="251">
        <v>80.33</v>
      </c>
      <c r="BO207" s="251">
        <v>86.24</v>
      </c>
      <c r="BP207" s="251">
        <v>83.52</v>
      </c>
      <c r="BQ207" s="251">
        <v>76.849999999999994</v>
      </c>
      <c r="BR207" s="252">
        <v>82.81</v>
      </c>
      <c r="BS207" s="251">
        <v>80.17</v>
      </c>
      <c r="BT207" s="251">
        <v>82.1</v>
      </c>
      <c r="BU207" s="251">
        <v>83.71</v>
      </c>
      <c r="BV207" s="251">
        <v>78.59</v>
      </c>
      <c r="BW207" s="251">
        <v>82.64</v>
      </c>
      <c r="BX207" s="252">
        <v>81.45</v>
      </c>
      <c r="BY207" s="251">
        <v>84.4</v>
      </c>
      <c r="BZ207" s="251">
        <v>83.87</v>
      </c>
      <c r="CA207" s="251">
        <v>79.88</v>
      </c>
      <c r="CB207" s="251">
        <v>73.89</v>
      </c>
      <c r="CC207" s="251">
        <v>77.8</v>
      </c>
      <c r="CD207" s="252">
        <v>79.97</v>
      </c>
      <c r="CE207" s="251">
        <v>81.81</v>
      </c>
      <c r="CF207" s="251">
        <v>81.58</v>
      </c>
      <c r="CG207" s="251">
        <v>81.61</v>
      </c>
      <c r="CH207" s="251">
        <v>82.19</v>
      </c>
      <c r="CI207" s="251">
        <v>82.76</v>
      </c>
      <c r="CJ207" s="252">
        <v>81.99</v>
      </c>
      <c r="CK207" s="251">
        <v>80.37</v>
      </c>
      <c r="CL207" s="251">
        <v>82.89</v>
      </c>
      <c r="CM207" s="251">
        <v>93.11</v>
      </c>
      <c r="CN207" s="251">
        <v>75.959999999999994</v>
      </c>
      <c r="CO207" s="251">
        <v>83.29</v>
      </c>
      <c r="CP207" s="252">
        <v>83.15</v>
      </c>
      <c r="CQ207" s="251">
        <v>84.27</v>
      </c>
      <c r="CR207" s="251">
        <v>77.06</v>
      </c>
      <c r="CS207" s="251">
        <v>84.39</v>
      </c>
      <c r="CT207" s="251">
        <v>80.41</v>
      </c>
      <c r="CU207" s="251">
        <v>85.2</v>
      </c>
      <c r="CV207" s="252">
        <v>82.27</v>
      </c>
      <c r="CW207" s="251">
        <v>72.45</v>
      </c>
      <c r="CX207" s="251">
        <v>72.510000000000005</v>
      </c>
      <c r="CY207" s="251">
        <v>76.53</v>
      </c>
      <c r="CZ207" s="251">
        <v>72.47</v>
      </c>
      <c r="DA207" s="251">
        <v>80.489999999999995</v>
      </c>
      <c r="DB207" s="252">
        <v>74.900000000000006</v>
      </c>
      <c r="DC207" s="251"/>
      <c r="DD207" s="251"/>
      <c r="DE207" s="251"/>
      <c r="DF207" s="251"/>
      <c r="DG207" s="251"/>
      <c r="DH207" s="252"/>
      <c r="DI207" s="251">
        <v>80.7</v>
      </c>
      <c r="DJ207" s="251">
        <v>81.81</v>
      </c>
      <c r="DK207" s="251">
        <v>82.28</v>
      </c>
      <c r="DL207" s="251">
        <v>89.4</v>
      </c>
      <c r="DM207" s="251">
        <v>89.81</v>
      </c>
      <c r="DN207" s="252">
        <v>84.81</v>
      </c>
      <c r="DO207" s="251">
        <v>88.31</v>
      </c>
      <c r="DP207" s="251">
        <v>86.93</v>
      </c>
      <c r="DQ207" s="251">
        <v>86.58</v>
      </c>
      <c r="DR207" s="251">
        <v>86.63</v>
      </c>
      <c r="DS207" s="251">
        <v>86.41</v>
      </c>
      <c r="DT207" s="256">
        <v>86.97</v>
      </c>
      <c r="DU207" s="251">
        <v>87.37</v>
      </c>
      <c r="DV207" s="251">
        <v>86.57</v>
      </c>
      <c r="DW207" s="251">
        <v>90.68</v>
      </c>
      <c r="DX207" s="251">
        <v>85.51</v>
      </c>
      <c r="DY207" s="251">
        <v>83.13</v>
      </c>
      <c r="DZ207" s="256">
        <v>86.66</v>
      </c>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3"/>
    </row>
    <row r="208" spans="1:151" s="43" customFormat="1" ht="24.75" hidden="1" customHeight="1" x14ac:dyDescent="0.2">
      <c r="A208" s="95">
        <v>192</v>
      </c>
      <c r="B208" s="96">
        <v>18</v>
      </c>
      <c r="C208" s="97" t="s">
        <v>579</v>
      </c>
      <c r="D208" s="98" t="s">
        <v>312</v>
      </c>
      <c r="E208" s="99" t="s">
        <v>313</v>
      </c>
      <c r="F208" s="235">
        <v>80.52</v>
      </c>
      <c r="G208" s="244">
        <v>81.16</v>
      </c>
      <c r="H208" s="245">
        <v>83.23</v>
      </c>
      <c r="I208" s="244">
        <v>82.47</v>
      </c>
      <c r="J208" s="245">
        <v>76.900000000000006</v>
      </c>
      <c r="K208" s="244">
        <v>85.82</v>
      </c>
      <c r="L208" s="245">
        <v>80.680000000000007</v>
      </c>
      <c r="M208" s="244">
        <v>73.64</v>
      </c>
      <c r="N208" s="245">
        <v>78.72</v>
      </c>
      <c r="O208" s="246">
        <v>82.04</v>
      </c>
      <c r="P208" s="28"/>
      <c r="Q208" s="250">
        <v>76.34</v>
      </c>
      <c r="R208" s="251">
        <v>84.35</v>
      </c>
      <c r="S208" s="251">
        <v>70.14</v>
      </c>
      <c r="T208" s="251">
        <v>76.569999999999993</v>
      </c>
      <c r="U208" s="251">
        <v>82.82</v>
      </c>
      <c r="V208" s="252">
        <v>78.06</v>
      </c>
      <c r="W208" s="251">
        <v>72.290000000000006</v>
      </c>
      <c r="X208" s="251">
        <v>87.89</v>
      </c>
      <c r="Y208" s="251">
        <v>90.14</v>
      </c>
      <c r="Z208" s="251">
        <v>56.06</v>
      </c>
      <c r="AA208" s="251">
        <v>89.58</v>
      </c>
      <c r="AB208" s="251">
        <v>71.27</v>
      </c>
      <c r="AC208" s="252">
        <v>78.14</v>
      </c>
      <c r="AD208" s="251">
        <v>73.52</v>
      </c>
      <c r="AE208" s="251">
        <v>75.489999999999995</v>
      </c>
      <c r="AF208" s="251">
        <v>74</v>
      </c>
      <c r="AG208" s="251">
        <v>76</v>
      </c>
      <c r="AH208" s="251">
        <v>68.569999999999993</v>
      </c>
      <c r="AI208" s="252">
        <v>73.52</v>
      </c>
      <c r="AJ208" s="251">
        <v>82.54</v>
      </c>
      <c r="AK208" s="251">
        <v>75.430000000000007</v>
      </c>
      <c r="AL208" s="251">
        <v>82.57</v>
      </c>
      <c r="AM208" s="251">
        <v>79.150000000000006</v>
      </c>
      <c r="AN208" s="251">
        <v>78.03</v>
      </c>
      <c r="AO208" s="252">
        <v>79.55</v>
      </c>
      <c r="AP208" s="251">
        <v>86.48</v>
      </c>
      <c r="AQ208" s="251">
        <v>89.86</v>
      </c>
      <c r="AR208" s="251">
        <v>85.63</v>
      </c>
      <c r="AS208" s="251">
        <v>55.65</v>
      </c>
      <c r="AT208" s="252">
        <v>79.569999999999993</v>
      </c>
      <c r="AU208" s="251">
        <v>80.290000000000006</v>
      </c>
      <c r="AV208" s="251">
        <v>80</v>
      </c>
      <c r="AW208" s="251">
        <v>73.239999999999995</v>
      </c>
      <c r="AX208" s="251">
        <v>70</v>
      </c>
      <c r="AY208" s="251">
        <v>64.78</v>
      </c>
      <c r="AZ208" s="252">
        <v>73.760000000000005</v>
      </c>
      <c r="BA208" s="251">
        <v>78.55</v>
      </c>
      <c r="BB208" s="251">
        <v>75.52</v>
      </c>
      <c r="BC208" s="251">
        <v>76.47</v>
      </c>
      <c r="BD208" s="251">
        <v>82.54</v>
      </c>
      <c r="BE208" s="251">
        <v>89.14</v>
      </c>
      <c r="BF208" s="252">
        <v>80.52</v>
      </c>
      <c r="BG208" s="251">
        <v>86.48</v>
      </c>
      <c r="BH208" s="251">
        <v>89.86</v>
      </c>
      <c r="BI208" s="251">
        <v>84.06</v>
      </c>
      <c r="BJ208" s="251">
        <v>78.03</v>
      </c>
      <c r="BK208" s="251">
        <v>90.29</v>
      </c>
      <c r="BL208" s="252">
        <v>85.71</v>
      </c>
      <c r="BM208" s="251">
        <v>88.45</v>
      </c>
      <c r="BN208" s="251">
        <v>89.86</v>
      </c>
      <c r="BO208" s="251">
        <v>91.43</v>
      </c>
      <c r="BP208" s="251">
        <v>86.76</v>
      </c>
      <c r="BQ208" s="251">
        <v>78.290000000000006</v>
      </c>
      <c r="BR208" s="252">
        <v>86.95</v>
      </c>
      <c r="BS208" s="251">
        <v>82.32</v>
      </c>
      <c r="BT208" s="251">
        <v>86</v>
      </c>
      <c r="BU208" s="251">
        <v>88.29</v>
      </c>
      <c r="BV208" s="251">
        <v>82.86</v>
      </c>
      <c r="BW208" s="251">
        <v>83.94</v>
      </c>
      <c r="BX208" s="252">
        <v>84.69</v>
      </c>
      <c r="BY208" s="251">
        <v>82.54</v>
      </c>
      <c r="BZ208" s="251">
        <v>81.13</v>
      </c>
      <c r="CA208" s="251">
        <v>77.75</v>
      </c>
      <c r="CB208" s="251">
        <v>68.17</v>
      </c>
      <c r="CC208" s="251">
        <v>76.34</v>
      </c>
      <c r="CD208" s="252">
        <v>77.180000000000007</v>
      </c>
      <c r="CE208" s="251">
        <v>81.13</v>
      </c>
      <c r="CF208" s="251">
        <v>81.69</v>
      </c>
      <c r="CG208" s="251">
        <v>83.1</v>
      </c>
      <c r="CH208" s="251">
        <v>80.849999999999994</v>
      </c>
      <c r="CI208" s="251">
        <v>87.04</v>
      </c>
      <c r="CJ208" s="252">
        <v>82.76</v>
      </c>
      <c r="CK208" s="251">
        <v>78.260000000000005</v>
      </c>
      <c r="CL208" s="251">
        <v>76.86</v>
      </c>
      <c r="CM208" s="251">
        <v>92.39</v>
      </c>
      <c r="CN208" s="251">
        <v>76.34</v>
      </c>
      <c r="CO208" s="251">
        <v>78.31</v>
      </c>
      <c r="CP208" s="252">
        <v>80.45</v>
      </c>
      <c r="CQ208" s="251">
        <v>80.59</v>
      </c>
      <c r="CR208" s="251">
        <v>73.819999999999993</v>
      </c>
      <c r="CS208" s="251">
        <v>78.569999999999993</v>
      </c>
      <c r="CT208" s="251">
        <v>74.2</v>
      </c>
      <c r="CU208" s="251">
        <v>84.29</v>
      </c>
      <c r="CV208" s="252">
        <v>78.319999999999993</v>
      </c>
      <c r="CW208" s="251">
        <v>70.569999999999993</v>
      </c>
      <c r="CX208" s="251">
        <v>71.55</v>
      </c>
      <c r="CY208" s="251">
        <v>77.97</v>
      </c>
      <c r="CZ208" s="251">
        <v>69.010000000000005</v>
      </c>
      <c r="DA208" s="251">
        <v>77.75</v>
      </c>
      <c r="DB208" s="252">
        <v>73.349999999999994</v>
      </c>
      <c r="DC208" s="251"/>
      <c r="DD208" s="251"/>
      <c r="DE208" s="251"/>
      <c r="DF208" s="251"/>
      <c r="DG208" s="251"/>
      <c r="DH208" s="252"/>
      <c r="DI208" s="251">
        <v>80.28</v>
      </c>
      <c r="DJ208" s="251">
        <v>79.72</v>
      </c>
      <c r="DK208" s="251">
        <v>82.25</v>
      </c>
      <c r="DL208" s="251">
        <v>90</v>
      </c>
      <c r="DM208" s="251">
        <v>88.73</v>
      </c>
      <c r="DN208" s="252">
        <v>84.18</v>
      </c>
      <c r="DO208" s="251">
        <v>86.2</v>
      </c>
      <c r="DP208" s="251">
        <v>88.73</v>
      </c>
      <c r="DQ208" s="251">
        <v>86.76</v>
      </c>
      <c r="DR208" s="251">
        <v>86.76</v>
      </c>
      <c r="DS208" s="251">
        <v>80.849999999999994</v>
      </c>
      <c r="DT208" s="256">
        <v>85.86</v>
      </c>
      <c r="DU208" s="251">
        <v>86.48</v>
      </c>
      <c r="DV208" s="251">
        <v>90.57</v>
      </c>
      <c r="DW208" s="251">
        <v>89.86</v>
      </c>
      <c r="DX208" s="251">
        <v>87.61</v>
      </c>
      <c r="DY208" s="251">
        <v>79.72</v>
      </c>
      <c r="DZ208" s="256">
        <v>86.84</v>
      </c>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3"/>
    </row>
    <row r="209" spans="1:151" s="43" customFormat="1" ht="24.75" hidden="1" customHeight="1" x14ac:dyDescent="0.2">
      <c r="A209" s="95">
        <v>193</v>
      </c>
      <c r="B209" s="96">
        <v>20</v>
      </c>
      <c r="C209" s="97" t="s">
        <v>580</v>
      </c>
      <c r="D209" s="98">
        <v>0</v>
      </c>
      <c r="E209" s="99" t="s">
        <v>314</v>
      </c>
      <c r="F209" s="235">
        <v>88.58</v>
      </c>
      <c r="G209" s="244">
        <v>89.16</v>
      </c>
      <c r="H209" s="245">
        <v>88.15</v>
      </c>
      <c r="I209" s="244">
        <v>89.31</v>
      </c>
      <c r="J209" s="245">
        <v>87.19</v>
      </c>
      <c r="K209" s="244">
        <v>89.51</v>
      </c>
      <c r="L209" s="245">
        <v>89.12</v>
      </c>
      <c r="M209" s="244">
        <v>86.89</v>
      </c>
      <c r="N209" s="245">
        <v>86.83</v>
      </c>
      <c r="O209" s="246">
        <v>91</v>
      </c>
      <c r="P209" s="28"/>
      <c r="Q209" s="250">
        <v>87.56</v>
      </c>
      <c r="R209" s="251">
        <v>91.8</v>
      </c>
      <c r="S209" s="251">
        <v>85.88</v>
      </c>
      <c r="T209" s="251">
        <v>86.49</v>
      </c>
      <c r="U209" s="251">
        <v>89.68</v>
      </c>
      <c r="V209" s="252">
        <v>88.29</v>
      </c>
      <c r="W209" s="251">
        <v>84.45</v>
      </c>
      <c r="X209" s="251">
        <v>91.79</v>
      </c>
      <c r="Y209" s="251">
        <v>90.6</v>
      </c>
      <c r="Z209" s="251">
        <v>86.6</v>
      </c>
      <c r="AA209" s="251">
        <v>94</v>
      </c>
      <c r="AB209" s="251">
        <v>80.28</v>
      </c>
      <c r="AC209" s="252">
        <v>87.97</v>
      </c>
      <c r="AD209" s="251">
        <v>86.94</v>
      </c>
      <c r="AE209" s="251">
        <v>86.79</v>
      </c>
      <c r="AF209" s="251">
        <v>87.43</v>
      </c>
      <c r="AG209" s="251">
        <v>88.52</v>
      </c>
      <c r="AH209" s="251">
        <v>87.03</v>
      </c>
      <c r="AI209" s="252">
        <v>87.34</v>
      </c>
      <c r="AJ209" s="251">
        <v>92.87</v>
      </c>
      <c r="AK209" s="251">
        <v>88.83</v>
      </c>
      <c r="AL209" s="251">
        <v>89.56</v>
      </c>
      <c r="AM209" s="251">
        <v>90.26</v>
      </c>
      <c r="AN209" s="251">
        <v>86.91</v>
      </c>
      <c r="AO209" s="252">
        <v>89.69</v>
      </c>
      <c r="AP209" s="251">
        <v>90.4</v>
      </c>
      <c r="AQ209" s="251">
        <v>87.61</v>
      </c>
      <c r="AR209" s="251">
        <v>87.1</v>
      </c>
      <c r="AS209" s="251">
        <v>75.14</v>
      </c>
      <c r="AT209" s="252">
        <v>85.12</v>
      </c>
      <c r="AU209" s="251">
        <v>90.08</v>
      </c>
      <c r="AV209" s="251">
        <v>87.03</v>
      </c>
      <c r="AW209" s="251">
        <v>87.03</v>
      </c>
      <c r="AX209" s="251">
        <v>84.96</v>
      </c>
      <c r="AY209" s="251">
        <v>83.01</v>
      </c>
      <c r="AZ209" s="252">
        <v>86.44</v>
      </c>
      <c r="BA209" s="251">
        <v>86.79</v>
      </c>
      <c r="BB209" s="251">
        <v>85.13</v>
      </c>
      <c r="BC209" s="251">
        <v>85.4</v>
      </c>
      <c r="BD209" s="251">
        <v>83.91</v>
      </c>
      <c r="BE209" s="251">
        <v>89.57</v>
      </c>
      <c r="BF209" s="252">
        <v>86.16</v>
      </c>
      <c r="BG209" s="251">
        <v>92.9</v>
      </c>
      <c r="BH209" s="251">
        <v>93.93</v>
      </c>
      <c r="BI209" s="251">
        <v>89.32</v>
      </c>
      <c r="BJ209" s="251">
        <v>88.26</v>
      </c>
      <c r="BK209" s="251">
        <v>95.24</v>
      </c>
      <c r="BL209" s="252">
        <v>91.94</v>
      </c>
      <c r="BM209" s="251">
        <v>89.13</v>
      </c>
      <c r="BN209" s="251">
        <v>89.97</v>
      </c>
      <c r="BO209" s="251">
        <v>90.44</v>
      </c>
      <c r="BP209" s="251">
        <v>89.85</v>
      </c>
      <c r="BQ209" s="251">
        <v>86.87</v>
      </c>
      <c r="BR209" s="252">
        <v>89.25</v>
      </c>
      <c r="BS209" s="251">
        <v>89.62</v>
      </c>
      <c r="BT209" s="251">
        <v>89.95</v>
      </c>
      <c r="BU209" s="251">
        <v>90.73</v>
      </c>
      <c r="BV209" s="251">
        <v>88.4</v>
      </c>
      <c r="BW209" s="251">
        <v>90.08</v>
      </c>
      <c r="BX209" s="252">
        <v>89.76</v>
      </c>
      <c r="BY209" s="251">
        <v>90.39</v>
      </c>
      <c r="BZ209" s="251">
        <v>89.49</v>
      </c>
      <c r="CA209" s="251">
        <v>87.31</v>
      </c>
      <c r="CB209" s="251">
        <v>85.13</v>
      </c>
      <c r="CC209" s="251">
        <v>87.45</v>
      </c>
      <c r="CD209" s="252">
        <v>87.96</v>
      </c>
      <c r="CE209" s="251">
        <v>89.37</v>
      </c>
      <c r="CF209" s="251">
        <v>88.87</v>
      </c>
      <c r="CG209" s="251">
        <v>88.8</v>
      </c>
      <c r="CH209" s="251">
        <v>88.84</v>
      </c>
      <c r="CI209" s="251">
        <v>87.28</v>
      </c>
      <c r="CJ209" s="252">
        <v>88.63</v>
      </c>
      <c r="CK209" s="251">
        <v>89</v>
      </c>
      <c r="CL209" s="251">
        <v>88.89</v>
      </c>
      <c r="CM209" s="251">
        <v>93.38</v>
      </c>
      <c r="CN209" s="251">
        <v>83.98</v>
      </c>
      <c r="CO209" s="251">
        <v>89.84</v>
      </c>
      <c r="CP209" s="252">
        <v>89.04</v>
      </c>
      <c r="CQ209" s="251">
        <v>90.78</v>
      </c>
      <c r="CR209" s="251">
        <v>89.25</v>
      </c>
      <c r="CS209" s="251">
        <v>91.24</v>
      </c>
      <c r="CT209" s="251">
        <v>88.91</v>
      </c>
      <c r="CU209" s="251">
        <v>90.15</v>
      </c>
      <c r="CV209" s="252">
        <v>90.07</v>
      </c>
      <c r="CW209" s="251">
        <v>84.88</v>
      </c>
      <c r="CX209" s="251">
        <v>83.64</v>
      </c>
      <c r="CY209" s="251">
        <v>85.3</v>
      </c>
      <c r="CZ209" s="251">
        <v>83.48</v>
      </c>
      <c r="DA209" s="251">
        <v>89.38</v>
      </c>
      <c r="DB209" s="252">
        <v>85.34</v>
      </c>
      <c r="DC209" s="251">
        <v>87.14</v>
      </c>
      <c r="DD209" s="251">
        <v>87.52</v>
      </c>
      <c r="DE209" s="251">
        <v>86.36</v>
      </c>
      <c r="DF209" s="251">
        <v>85.79</v>
      </c>
      <c r="DG209" s="251">
        <v>86.1</v>
      </c>
      <c r="DH209" s="252">
        <v>86.58</v>
      </c>
      <c r="DI209" s="251">
        <v>89.36</v>
      </c>
      <c r="DJ209" s="251">
        <v>88.97</v>
      </c>
      <c r="DK209" s="251">
        <v>88.16</v>
      </c>
      <c r="DL209" s="251">
        <v>92.59</v>
      </c>
      <c r="DM209" s="251">
        <v>92.29</v>
      </c>
      <c r="DN209" s="252">
        <v>90.28</v>
      </c>
      <c r="DO209" s="251">
        <v>88.78</v>
      </c>
      <c r="DP209" s="251">
        <v>91.69</v>
      </c>
      <c r="DQ209" s="251">
        <v>91</v>
      </c>
      <c r="DR209" s="251">
        <v>89.7</v>
      </c>
      <c r="DS209" s="251">
        <v>89.49</v>
      </c>
      <c r="DT209" s="256">
        <v>90.13</v>
      </c>
      <c r="DU209" s="251">
        <v>90.52</v>
      </c>
      <c r="DV209" s="251">
        <v>90.42</v>
      </c>
      <c r="DW209" s="251">
        <v>90.71</v>
      </c>
      <c r="DX209" s="251">
        <v>89.5</v>
      </c>
      <c r="DY209" s="251">
        <v>90.51</v>
      </c>
      <c r="DZ209" s="256">
        <v>90.33</v>
      </c>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3"/>
    </row>
    <row r="210" spans="1:151" s="43" customFormat="1" ht="24.75" hidden="1" customHeight="1" x14ac:dyDescent="0.2">
      <c r="A210" s="95">
        <v>194</v>
      </c>
      <c r="B210" s="96">
        <v>20</v>
      </c>
      <c r="C210" s="97" t="s">
        <v>580</v>
      </c>
      <c r="D210" s="98" t="s">
        <v>129</v>
      </c>
      <c r="E210" s="99" t="s">
        <v>315</v>
      </c>
      <c r="F210" s="235">
        <v>82.84</v>
      </c>
      <c r="G210" s="244">
        <v>84.68</v>
      </c>
      <c r="H210" s="245">
        <v>82.51</v>
      </c>
      <c r="I210" s="244">
        <v>83.07</v>
      </c>
      <c r="J210" s="245">
        <v>81.27</v>
      </c>
      <c r="K210" s="244">
        <v>87</v>
      </c>
      <c r="L210" s="245">
        <v>83.73</v>
      </c>
      <c r="M210" s="244">
        <v>78.459999999999994</v>
      </c>
      <c r="N210" s="245">
        <v>76.650000000000006</v>
      </c>
      <c r="O210" s="246">
        <v>88.13</v>
      </c>
      <c r="P210" s="28"/>
      <c r="Q210" s="250">
        <v>78.11</v>
      </c>
      <c r="R210" s="251">
        <v>85</v>
      </c>
      <c r="S210" s="251">
        <v>71.59</v>
      </c>
      <c r="T210" s="251">
        <v>74.78</v>
      </c>
      <c r="U210" s="251">
        <v>84.48</v>
      </c>
      <c r="V210" s="252">
        <v>78.790000000000006</v>
      </c>
      <c r="W210" s="251">
        <v>77.05</v>
      </c>
      <c r="X210" s="251">
        <v>88.22</v>
      </c>
      <c r="Y210" s="251">
        <v>86.11</v>
      </c>
      <c r="Z210" s="251">
        <v>71.010000000000005</v>
      </c>
      <c r="AA210" s="251">
        <v>90.36</v>
      </c>
      <c r="AB210" s="251">
        <v>71.55</v>
      </c>
      <c r="AC210" s="252">
        <v>80.77</v>
      </c>
      <c r="AD210" s="251">
        <v>78.02</v>
      </c>
      <c r="AE210" s="251">
        <v>79.319999999999993</v>
      </c>
      <c r="AF210" s="251">
        <v>77.34</v>
      </c>
      <c r="AG210" s="251">
        <v>80.540000000000006</v>
      </c>
      <c r="AH210" s="251">
        <v>74.19</v>
      </c>
      <c r="AI210" s="252">
        <v>77.88</v>
      </c>
      <c r="AJ210" s="251">
        <v>89.71</v>
      </c>
      <c r="AK210" s="251">
        <v>83.7</v>
      </c>
      <c r="AL210" s="251">
        <v>88.92</v>
      </c>
      <c r="AM210" s="251">
        <v>85.9</v>
      </c>
      <c r="AN210" s="251">
        <v>82.49</v>
      </c>
      <c r="AO210" s="252">
        <v>86.15</v>
      </c>
      <c r="AP210" s="251">
        <v>88.61</v>
      </c>
      <c r="AQ210" s="251">
        <v>76.11</v>
      </c>
      <c r="AR210" s="251">
        <v>64.88</v>
      </c>
      <c r="AS210" s="251">
        <v>51.48</v>
      </c>
      <c r="AT210" s="252">
        <v>70.400000000000006</v>
      </c>
      <c r="AU210" s="251">
        <v>84.39</v>
      </c>
      <c r="AV210" s="251">
        <v>83.34</v>
      </c>
      <c r="AW210" s="251">
        <v>79.900000000000006</v>
      </c>
      <c r="AX210" s="251">
        <v>75.8</v>
      </c>
      <c r="AY210" s="251">
        <v>71.569999999999993</v>
      </c>
      <c r="AZ210" s="252">
        <v>79.05</v>
      </c>
      <c r="BA210" s="251">
        <v>81.38</v>
      </c>
      <c r="BB210" s="251">
        <v>80.680000000000007</v>
      </c>
      <c r="BC210" s="251">
        <v>80.59</v>
      </c>
      <c r="BD210" s="251">
        <v>60.88</v>
      </c>
      <c r="BE210" s="251">
        <v>86.34</v>
      </c>
      <c r="BF210" s="252">
        <v>77.959999999999994</v>
      </c>
      <c r="BG210" s="251">
        <v>90.34</v>
      </c>
      <c r="BH210" s="251">
        <v>92</v>
      </c>
      <c r="BI210" s="251">
        <v>91.39</v>
      </c>
      <c r="BJ210" s="251">
        <v>85.1</v>
      </c>
      <c r="BK210" s="251">
        <v>92.53</v>
      </c>
      <c r="BL210" s="252">
        <v>90.28</v>
      </c>
      <c r="BM210" s="251">
        <v>85.65</v>
      </c>
      <c r="BN210" s="251">
        <v>88.6</v>
      </c>
      <c r="BO210" s="251">
        <v>88</v>
      </c>
      <c r="BP210" s="251">
        <v>87.04</v>
      </c>
      <c r="BQ210" s="251">
        <v>80.540000000000006</v>
      </c>
      <c r="BR210" s="252">
        <v>85.99</v>
      </c>
      <c r="BS210" s="251">
        <v>88.54</v>
      </c>
      <c r="BT210" s="251">
        <v>89.35</v>
      </c>
      <c r="BU210" s="251">
        <v>89.06</v>
      </c>
      <c r="BV210" s="251">
        <v>86.27</v>
      </c>
      <c r="BW210" s="251">
        <v>86.78</v>
      </c>
      <c r="BX210" s="252">
        <v>88</v>
      </c>
      <c r="BY210" s="251">
        <v>83.77</v>
      </c>
      <c r="BZ210" s="251">
        <v>82.23</v>
      </c>
      <c r="CA210" s="251">
        <v>80.290000000000006</v>
      </c>
      <c r="CB210" s="251">
        <v>76.7</v>
      </c>
      <c r="CC210" s="251">
        <v>81.59</v>
      </c>
      <c r="CD210" s="252">
        <v>80.92</v>
      </c>
      <c r="CE210" s="251">
        <v>86.08</v>
      </c>
      <c r="CF210" s="251">
        <v>84.55</v>
      </c>
      <c r="CG210" s="251">
        <v>86.15</v>
      </c>
      <c r="CH210" s="251">
        <v>82.95</v>
      </c>
      <c r="CI210" s="251">
        <v>76.069999999999993</v>
      </c>
      <c r="CJ210" s="252">
        <v>83.19</v>
      </c>
      <c r="CK210" s="251">
        <v>81.489999999999995</v>
      </c>
      <c r="CL210" s="251">
        <v>81.87</v>
      </c>
      <c r="CM210" s="251">
        <v>90.55</v>
      </c>
      <c r="CN210" s="251">
        <v>82.24</v>
      </c>
      <c r="CO210" s="251">
        <v>85.22</v>
      </c>
      <c r="CP210" s="252">
        <v>84.28</v>
      </c>
      <c r="CQ210" s="251">
        <v>86.14</v>
      </c>
      <c r="CR210" s="251">
        <v>82.1</v>
      </c>
      <c r="CS210" s="251">
        <v>88.41</v>
      </c>
      <c r="CT210" s="251">
        <v>85.98</v>
      </c>
      <c r="CU210" s="251">
        <v>87.23</v>
      </c>
      <c r="CV210" s="252">
        <v>85.98</v>
      </c>
      <c r="CW210" s="251">
        <v>78.13</v>
      </c>
      <c r="CX210" s="251">
        <v>75.7</v>
      </c>
      <c r="CY210" s="251">
        <v>78.36</v>
      </c>
      <c r="CZ210" s="251">
        <v>76.09</v>
      </c>
      <c r="DA210" s="251">
        <v>82.83</v>
      </c>
      <c r="DB210" s="252">
        <v>78.23</v>
      </c>
      <c r="DC210" s="251">
        <v>83.53</v>
      </c>
      <c r="DD210" s="251">
        <v>82.7</v>
      </c>
      <c r="DE210" s="251">
        <v>79.41</v>
      </c>
      <c r="DF210" s="251">
        <v>76.3</v>
      </c>
      <c r="DG210" s="251">
        <v>78.12</v>
      </c>
      <c r="DH210" s="252">
        <v>80.02</v>
      </c>
      <c r="DI210" s="251">
        <v>85.58</v>
      </c>
      <c r="DJ210" s="251">
        <v>85</v>
      </c>
      <c r="DK210" s="251">
        <v>83.33</v>
      </c>
      <c r="DL210" s="251">
        <v>90.02</v>
      </c>
      <c r="DM210" s="251">
        <v>88.67</v>
      </c>
      <c r="DN210" s="252">
        <v>86.52</v>
      </c>
      <c r="DO210" s="251">
        <v>85.23</v>
      </c>
      <c r="DP210" s="251">
        <v>90.19</v>
      </c>
      <c r="DQ210" s="251">
        <v>88.72</v>
      </c>
      <c r="DR210" s="251">
        <v>87.83</v>
      </c>
      <c r="DS210" s="251">
        <v>83</v>
      </c>
      <c r="DT210" s="256">
        <v>87</v>
      </c>
      <c r="DU210" s="251">
        <v>88.72</v>
      </c>
      <c r="DV210" s="251">
        <v>88.19</v>
      </c>
      <c r="DW210" s="251">
        <v>87.15</v>
      </c>
      <c r="DX210" s="251">
        <v>85.59</v>
      </c>
      <c r="DY210" s="251">
        <v>87.04</v>
      </c>
      <c r="DZ210" s="256">
        <v>87.34</v>
      </c>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3"/>
    </row>
    <row r="211" spans="1:151" s="43" customFormat="1" ht="24.75" hidden="1" customHeight="1" x14ac:dyDescent="0.2">
      <c r="A211" s="95">
        <v>195</v>
      </c>
      <c r="B211" s="96">
        <v>20</v>
      </c>
      <c r="C211" s="97" t="s">
        <v>580</v>
      </c>
      <c r="D211" s="98" t="s">
        <v>316</v>
      </c>
      <c r="E211" s="99" t="s">
        <v>317</v>
      </c>
      <c r="F211" s="235">
        <v>79.48</v>
      </c>
      <c r="G211" s="244">
        <v>81.760000000000005</v>
      </c>
      <c r="H211" s="245">
        <v>78.69</v>
      </c>
      <c r="I211" s="244">
        <v>82.12</v>
      </c>
      <c r="J211" s="245">
        <v>74.97</v>
      </c>
      <c r="K211" s="244">
        <v>83.57</v>
      </c>
      <c r="L211" s="245">
        <v>78.83</v>
      </c>
      <c r="M211" s="244">
        <v>73.44</v>
      </c>
      <c r="N211" s="245">
        <v>77.38</v>
      </c>
      <c r="O211" s="246">
        <v>84.49</v>
      </c>
      <c r="P211" s="28"/>
      <c r="Q211" s="250">
        <v>80.42</v>
      </c>
      <c r="R211" s="251">
        <v>89.32</v>
      </c>
      <c r="S211" s="251">
        <v>74.930000000000007</v>
      </c>
      <c r="T211" s="251">
        <v>75.22</v>
      </c>
      <c r="U211" s="251">
        <v>82.53</v>
      </c>
      <c r="V211" s="252">
        <v>80.5</v>
      </c>
      <c r="W211" s="251">
        <v>73.81</v>
      </c>
      <c r="X211" s="251">
        <v>89.53</v>
      </c>
      <c r="Y211" s="251">
        <v>86.71</v>
      </c>
      <c r="Z211" s="251">
        <v>78.260000000000005</v>
      </c>
      <c r="AA211" s="251">
        <v>92.12</v>
      </c>
      <c r="AB211" s="251">
        <v>67.709999999999994</v>
      </c>
      <c r="AC211" s="252">
        <v>81.430000000000007</v>
      </c>
      <c r="AD211" s="251">
        <v>73</v>
      </c>
      <c r="AE211" s="251">
        <v>75.87</v>
      </c>
      <c r="AF211" s="251">
        <v>74.14</v>
      </c>
      <c r="AG211" s="251">
        <v>76.48</v>
      </c>
      <c r="AH211" s="251">
        <v>72.739999999999995</v>
      </c>
      <c r="AI211" s="252">
        <v>74.44</v>
      </c>
      <c r="AJ211" s="251">
        <v>88.86</v>
      </c>
      <c r="AK211" s="251">
        <v>78.06</v>
      </c>
      <c r="AL211" s="251">
        <v>82.82</v>
      </c>
      <c r="AM211" s="251">
        <v>85</v>
      </c>
      <c r="AN211" s="251">
        <v>78.819999999999993</v>
      </c>
      <c r="AO211" s="252">
        <v>82.72</v>
      </c>
      <c r="AP211" s="251">
        <v>85.37</v>
      </c>
      <c r="AQ211" s="251">
        <v>76.510000000000005</v>
      </c>
      <c r="AR211" s="251">
        <v>73.86</v>
      </c>
      <c r="AS211" s="251">
        <v>47.66</v>
      </c>
      <c r="AT211" s="252">
        <v>71.2</v>
      </c>
      <c r="AU211" s="251">
        <v>79.88</v>
      </c>
      <c r="AV211" s="251">
        <v>72.66</v>
      </c>
      <c r="AW211" s="251">
        <v>71.61</v>
      </c>
      <c r="AX211" s="251">
        <v>70.36</v>
      </c>
      <c r="AY211" s="251">
        <v>67.069999999999993</v>
      </c>
      <c r="AZ211" s="252">
        <v>72.42</v>
      </c>
      <c r="BA211" s="251">
        <v>74.97</v>
      </c>
      <c r="BB211" s="251">
        <v>72.349999999999994</v>
      </c>
      <c r="BC211" s="251">
        <v>73.040000000000006</v>
      </c>
      <c r="BD211" s="251">
        <v>69.790000000000006</v>
      </c>
      <c r="BE211" s="251">
        <v>81.37</v>
      </c>
      <c r="BF211" s="252">
        <v>74.319999999999993</v>
      </c>
      <c r="BG211" s="251">
        <v>91.33</v>
      </c>
      <c r="BH211" s="251">
        <v>92.12</v>
      </c>
      <c r="BI211" s="251">
        <v>84.21</v>
      </c>
      <c r="BJ211" s="251">
        <v>76.209999999999994</v>
      </c>
      <c r="BK211" s="251">
        <v>93.51</v>
      </c>
      <c r="BL211" s="252">
        <v>87.58</v>
      </c>
      <c r="BM211" s="251">
        <v>85.94</v>
      </c>
      <c r="BN211" s="251">
        <v>84.73</v>
      </c>
      <c r="BO211" s="251">
        <v>84.38</v>
      </c>
      <c r="BP211" s="251">
        <v>82.84</v>
      </c>
      <c r="BQ211" s="251">
        <v>79.25</v>
      </c>
      <c r="BR211" s="252">
        <v>83.47</v>
      </c>
      <c r="BS211" s="251">
        <v>84.43</v>
      </c>
      <c r="BT211" s="251">
        <v>84.01</v>
      </c>
      <c r="BU211" s="251">
        <v>87.79</v>
      </c>
      <c r="BV211" s="251">
        <v>79.099999999999994</v>
      </c>
      <c r="BW211" s="251">
        <v>82.9</v>
      </c>
      <c r="BX211" s="252">
        <v>83.66</v>
      </c>
      <c r="BY211" s="251">
        <v>81.86</v>
      </c>
      <c r="BZ211" s="251">
        <v>80.42</v>
      </c>
      <c r="CA211" s="251">
        <v>74.510000000000005</v>
      </c>
      <c r="CB211" s="251">
        <v>68.91</v>
      </c>
      <c r="CC211" s="251">
        <v>73.89</v>
      </c>
      <c r="CD211" s="252">
        <v>75.94</v>
      </c>
      <c r="CE211" s="251">
        <v>79.06</v>
      </c>
      <c r="CF211" s="251">
        <v>82.83</v>
      </c>
      <c r="CG211" s="251">
        <v>82.62</v>
      </c>
      <c r="CH211" s="251">
        <v>78.94</v>
      </c>
      <c r="CI211" s="251">
        <v>80.53</v>
      </c>
      <c r="CJ211" s="252">
        <v>80.790000000000006</v>
      </c>
      <c r="CK211" s="251">
        <v>75.739999999999995</v>
      </c>
      <c r="CL211" s="251">
        <v>77.33</v>
      </c>
      <c r="CM211" s="251">
        <v>91.79</v>
      </c>
      <c r="CN211" s="251">
        <v>70.03</v>
      </c>
      <c r="CO211" s="251">
        <v>82.49</v>
      </c>
      <c r="CP211" s="252">
        <v>79.55</v>
      </c>
      <c r="CQ211" s="251">
        <v>82.19</v>
      </c>
      <c r="CR211" s="251">
        <v>81.180000000000007</v>
      </c>
      <c r="CS211" s="251">
        <v>84.04</v>
      </c>
      <c r="CT211" s="251">
        <v>77.73</v>
      </c>
      <c r="CU211" s="251">
        <v>81.96</v>
      </c>
      <c r="CV211" s="252">
        <v>81.42</v>
      </c>
      <c r="CW211" s="251">
        <v>68.28</v>
      </c>
      <c r="CX211" s="251">
        <v>68.19</v>
      </c>
      <c r="CY211" s="251">
        <v>71</v>
      </c>
      <c r="CZ211" s="251">
        <v>66.400000000000006</v>
      </c>
      <c r="DA211" s="251">
        <v>77.66</v>
      </c>
      <c r="DB211" s="252">
        <v>70.319999999999993</v>
      </c>
      <c r="DC211" s="251"/>
      <c r="DD211" s="251"/>
      <c r="DE211" s="251"/>
      <c r="DF211" s="251"/>
      <c r="DG211" s="251"/>
      <c r="DH211" s="252"/>
      <c r="DI211" s="251">
        <v>79.11</v>
      </c>
      <c r="DJ211" s="251">
        <v>78.33</v>
      </c>
      <c r="DK211" s="251">
        <v>77.31</v>
      </c>
      <c r="DL211" s="251">
        <v>85.48</v>
      </c>
      <c r="DM211" s="251">
        <v>88.37</v>
      </c>
      <c r="DN211" s="252">
        <v>81.709999999999994</v>
      </c>
      <c r="DO211" s="251">
        <v>81.22</v>
      </c>
      <c r="DP211" s="251">
        <v>85.69</v>
      </c>
      <c r="DQ211" s="251">
        <v>83.34</v>
      </c>
      <c r="DR211" s="251">
        <v>83.35</v>
      </c>
      <c r="DS211" s="251">
        <v>81.44</v>
      </c>
      <c r="DT211" s="256">
        <v>83.02</v>
      </c>
      <c r="DU211" s="251">
        <v>86.75</v>
      </c>
      <c r="DV211" s="251">
        <v>85.81</v>
      </c>
      <c r="DW211" s="251">
        <v>84.48</v>
      </c>
      <c r="DX211" s="251">
        <v>79.459999999999994</v>
      </c>
      <c r="DY211" s="251">
        <v>82.25</v>
      </c>
      <c r="DZ211" s="256">
        <v>83.75</v>
      </c>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3"/>
    </row>
    <row r="212" spans="1:151" s="43" customFormat="1" ht="24.75" hidden="1" customHeight="1" x14ac:dyDescent="0.2">
      <c r="A212" s="95">
        <v>196</v>
      </c>
      <c r="B212" s="96">
        <v>20</v>
      </c>
      <c r="C212" s="97" t="s">
        <v>580</v>
      </c>
      <c r="D212" s="98" t="s">
        <v>318</v>
      </c>
      <c r="E212" s="99" t="s">
        <v>319</v>
      </c>
      <c r="F212" s="235">
        <v>86.45</v>
      </c>
      <c r="G212" s="244">
        <v>89.1</v>
      </c>
      <c r="H212" s="245">
        <v>90.86</v>
      </c>
      <c r="I212" s="244">
        <v>83.2</v>
      </c>
      <c r="J212" s="245">
        <v>84.78</v>
      </c>
      <c r="K212" s="244">
        <v>90.41</v>
      </c>
      <c r="L212" s="245">
        <v>84.41</v>
      </c>
      <c r="M212" s="244">
        <v>81.23</v>
      </c>
      <c r="N212" s="245">
        <v>82.33</v>
      </c>
      <c r="O212" s="246">
        <v>91.69</v>
      </c>
      <c r="P212" s="28"/>
      <c r="Q212" s="250">
        <v>66.91</v>
      </c>
      <c r="R212" s="251">
        <v>81.150000000000006</v>
      </c>
      <c r="S212" s="251">
        <v>51.96</v>
      </c>
      <c r="T212" s="251">
        <v>82.78</v>
      </c>
      <c r="U212" s="251">
        <v>91.5</v>
      </c>
      <c r="V212" s="252">
        <v>74.83</v>
      </c>
      <c r="W212" s="251">
        <v>80.52</v>
      </c>
      <c r="X212" s="251">
        <v>89.84</v>
      </c>
      <c r="Y212" s="251">
        <v>90.05</v>
      </c>
      <c r="Z212" s="251">
        <v>67.260000000000005</v>
      </c>
      <c r="AA212" s="251">
        <v>90.93</v>
      </c>
      <c r="AB212" s="251">
        <v>75.56</v>
      </c>
      <c r="AC212" s="252">
        <v>82.43</v>
      </c>
      <c r="AD212" s="251">
        <v>81.45</v>
      </c>
      <c r="AE212" s="251">
        <v>81.34</v>
      </c>
      <c r="AF212" s="251">
        <v>81.239999999999995</v>
      </c>
      <c r="AG212" s="251">
        <v>82.8</v>
      </c>
      <c r="AH212" s="251">
        <v>80.72</v>
      </c>
      <c r="AI212" s="252">
        <v>81.510000000000005</v>
      </c>
      <c r="AJ212" s="251">
        <v>92.47</v>
      </c>
      <c r="AK212" s="251">
        <v>86.46</v>
      </c>
      <c r="AL212" s="251">
        <v>82.89</v>
      </c>
      <c r="AM212" s="251">
        <v>88.04</v>
      </c>
      <c r="AN212" s="251">
        <v>85.05</v>
      </c>
      <c r="AO212" s="252">
        <v>86.98</v>
      </c>
      <c r="AP212" s="251">
        <v>89.48</v>
      </c>
      <c r="AQ212" s="251">
        <v>89.69</v>
      </c>
      <c r="AR212" s="251">
        <v>94.02</v>
      </c>
      <c r="AS212" s="251">
        <v>55.08</v>
      </c>
      <c r="AT212" s="252">
        <v>82.17</v>
      </c>
      <c r="AU212" s="251">
        <v>85.91</v>
      </c>
      <c r="AV212" s="251">
        <v>86.15</v>
      </c>
      <c r="AW212" s="251">
        <v>79.900000000000006</v>
      </c>
      <c r="AX212" s="251">
        <v>76.540000000000006</v>
      </c>
      <c r="AY212" s="251">
        <v>76.27</v>
      </c>
      <c r="AZ212" s="252">
        <v>80.959999999999994</v>
      </c>
      <c r="BA212" s="251">
        <v>87.32</v>
      </c>
      <c r="BB212" s="251">
        <v>82.07</v>
      </c>
      <c r="BC212" s="251">
        <v>83.83</v>
      </c>
      <c r="BD212" s="251">
        <v>92.23</v>
      </c>
      <c r="BE212" s="251">
        <v>93.71</v>
      </c>
      <c r="BF212" s="252">
        <v>87.84</v>
      </c>
      <c r="BG212" s="251">
        <v>95.67</v>
      </c>
      <c r="BH212" s="251">
        <v>95.15</v>
      </c>
      <c r="BI212" s="251">
        <v>94.64</v>
      </c>
      <c r="BJ212" s="251">
        <v>85.7</v>
      </c>
      <c r="BK212" s="251">
        <v>93.3</v>
      </c>
      <c r="BL212" s="252">
        <v>92.9</v>
      </c>
      <c r="BM212" s="251">
        <v>95.98</v>
      </c>
      <c r="BN212" s="251">
        <v>90.11</v>
      </c>
      <c r="BO212" s="251">
        <v>91.75</v>
      </c>
      <c r="BP212" s="251">
        <v>90.58</v>
      </c>
      <c r="BQ212" s="251">
        <v>83.4</v>
      </c>
      <c r="BR212" s="252">
        <v>90.41</v>
      </c>
      <c r="BS212" s="251">
        <v>92.64</v>
      </c>
      <c r="BT212" s="251">
        <v>90.41</v>
      </c>
      <c r="BU212" s="251">
        <v>92.89</v>
      </c>
      <c r="BV212" s="251">
        <v>85.83</v>
      </c>
      <c r="BW212" s="251">
        <v>90.26</v>
      </c>
      <c r="BX212" s="252">
        <v>90.41</v>
      </c>
      <c r="BY212" s="251">
        <v>85.26</v>
      </c>
      <c r="BZ212" s="251">
        <v>82.9</v>
      </c>
      <c r="CA212" s="251">
        <v>80.42</v>
      </c>
      <c r="CB212" s="251">
        <v>72.84</v>
      </c>
      <c r="CC212" s="251">
        <v>81.37</v>
      </c>
      <c r="CD212" s="252">
        <v>80.58</v>
      </c>
      <c r="CE212" s="251">
        <v>90.21</v>
      </c>
      <c r="CF212" s="251">
        <v>92.89</v>
      </c>
      <c r="CG212" s="251">
        <v>93.37</v>
      </c>
      <c r="CH212" s="251">
        <v>85.15</v>
      </c>
      <c r="CI212" s="251">
        <v>94.51</v>
      </c>
      <c r="CJ212" s="252">
        <v>91.22</v>
      </c>
      <c r="CK212" s="251">
        <v>83.63</v>
      </c>
      <c r="CL212" s="251">
        <v>84.27</v>
      </c>
      <c r="CM212" s="251">
        <v>95.88</v>
      </c>
      <c r="CN212" s="251">
        <v>87.88</v>
      </c>
      <c r="CO212" s="251">
        <v>90.1</v>
      </c>
      <c r="CP212" s="252">
        <v>88.36</v>
      </c>
      <c r="CQ212" s="251">
        <v>92.68</v>
      </c>
      <c r="CR212" s="251">
        <v>85.97</v>
      </c>
      <c r="CS212" s="251">
        <v>92.99</v>
      </c>
      <c r="CT212" s="251">
        <v>88.91</v>
      </c>
      <c r="CU212" s="251">
        <v>91.75</v>
      </c>
      <c r="CV212" s="252">
        <v>90.48</v>
      </c>
      <c r="CW212" s="251">
        <v>80.31</v>
      </c>
      <c r="CX212" s="251">
        <v>77.5</v>
      </c>
      <c r="CY212" s="251">
        <v>79.38</v>
      </c>
      <c r="CZ212" s="251">
        <v>83.01</v>
      </c>
      <c r="DA212" s="251">
        <v>85.73</v>
      </c>
      <c r="DB212" s="252">
        <v>81.180000000000007</v>
      </c>
      <c r="DC212" s="251"/>
      <c r="DD212" s="251"/>
      <c r="DE212" s="251"/>
      <c r="DF212" s="251"/>
      <c r="DG212" s="251"/>
      <c r="DH212" s="252"/>
      <c r="DI212" s="251">
        <v>87.81</v>
      </c>
      <c r="DJ212" s="251">
        <v>86.39</v>
      </c>
      <c r="DK212" s="251">
        <v>84.56</v>
      </c>
      <c r="DL212" s="251">
        <v>91.75</v>
      </c>
      <c r="DM212" s="251">
        <v>90.52</v>
      </c>
      <c r="DN212" s="252">
        <v>88.21</v>
      </c>
      <c r="DO212" s="251">
        <v>93.44</v>
      </c>
      <c r="DP212" s="251">
        <v>94.85</v>
      </c>
      <c r="DQ212" s="251">
        <v>96.7</v>
      </c>
      <c r="DR212" s="251">
        <v>92.27</v>
      </c>
      <c r="DS212" s="251">
        <v>92.16</v>
      </c>
      <c r="DT212" s="256">
        <v>93.88</v>
      </c>
      <c r="DU212" s="251">
        <v>90.79</v>
      </c>
      <c r="DV212" s="251">
        <v>92.68</v>
      </c>
      <c r="DW212" s="251">
        <v>93.71</v>
      </c>
      <c r="DX212" s="251">
        <v>90.82</v>
      </c>
      <c r="DY212" s="251">
        <v>89.79</v>
      </c>
      <c r="DZ212" s="256">
        <v>91.56</v>
      </c>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3"/>
    </row>
    <row r="213" spans="1:151" s="43" customFormat="1" ht="24.75" hidden="1" customHeight="1" x14ac:dyDescent="0.2">
      <c r="A213" s="95">
        <v>197</v>
      </c>
      <c r="B213" s="96">
        <v>20</v>
      </c>
      <c r="C213" s="97" t="s">
        <v>580</v>
      </c>
      <c r="D213" s="98" t="s">
        <v>320</v>
      </c>
      <c r="E213" s="99" t="s">
        <v>321</v>
      </c>
      <c r="F213" s="235">
        <v>77.78</v>
      </c>
      <c r="G213" s="244">
        <v>81.180000000000007</v>
      </c>
      <c r="H213" s="245">
        <v>78.819999999999993</v>
      </c>
      <c r="I213" s="244">
        <v>75.89</v>
      </c>
      <c r="J213" s="245">
        <v>77.14</v>
      </c>
      <c r="K213" s="244">
        <v>75.569999999999993</v>
      </c>
      <c r="L213" s="245">
        <v>79.36</v>
      </c>
      <c r="M213" s="244">
        <v>75.930000000000007</v>
      </c>
      <c r="N213" s="245">
        <v>75.73</v>
      </c>
      <c r="O213" s="246">
        <v>80.569999999999993</v>
      </c>
      <c r="P213" s="28"/>
      <c r="Q213" s="250">
        <v>69.09</v>
      </c>
      <c r="R213" s="251">
        <v>79.09</v>
      </c>
      <c r="S213" s="251">
        <v>69.09</v>
      </c>
      <c r="T213" s="251">
        <v>60.91</v>
      </c>
      <c r="U213" s="251">
        <v>72.38</v>
      </c>
      <c r="V213" s="252">
        <v>70.09</v>
      </c>
      <c r="W213" s="251">
        <v>72.73</v>
      </c>
      <c r="X213" s="251">
        <v>85.45</v>
      </c>
      <c r="Y213" s="251">
        <v>82.73</v>
      </c>
      <c r="Z213" s="251">
        <v>66.36</v>
      </c>
      <c r="AA213" s="251">
        <v>95.24</v>
      </c>
      <c r="AB213" s="251">
        <v>68.180000000000007</v>
      </c>
      <c r="AC213" s="252">
        <v>78.319999999999993</v>
      </c>
      <c r="AD213" s="251">
        <v>73.91</v>
      </c>
      <c r="AE213" s="251">
        <v>79.13</v>
      </c>
      <c r="AF213" s="251">
        <v>79.13</v>
      </c>
      <c r="AG213" s="251">
        <v>83.64</v>
      </c>
      <c r="AH213" s="251">
        <v>73.040000000000006</v>
      </c>
      <c r="AI213" s="252">
        <v>77.72</v>
      </c>
      <c r="AJ213" s="251">
        <v>85.45</v>
      </c>
      <c r="AK213" s="251">
        <v>72.73</v>
      </c>
      <c r="AL213" s="251">
        <v>77.27</v>
      </c>
      <c r="AM213" s="251">
        <v>78.260000000000005</v>
      </c>
      <c r="AN213" s="251">
        <v>72.73</v>
      </c>
      <c r="AO213" s="252">
        <v>77.3</v>
      </c>
      <c r="AP213" s="251">
        <v>75.650000000000006</v>
      </c>
      <c r="AQ213" s="251">
        <v>81.819999999999993</v>
      </c>
      <c r="AR213" s="251">
        <v>71.3</v>
      </c>
      <c r="AS213" s="251">
        <v>58.1</v>
      </c>
      <c r="AT213" s="252">
        <v>71.91</v>
      </c>
      <c r="AU213" s="251">
        <v>78.180000000000007</v>
      </c>
      <c r="AV213" s="251">
        <v>74.78</v>
      </c>
      <c r="AW213" s="251">
        <v>78.260000000000005</v>
      </c>
      <c r="AX213" s="251">
        <v>63.48</v>
      </c>
      <c r="AY213" s="251">
        <v>76.19</v>
      </c>
      <c r="AZ213" s="252">
        <v>74.11</v>
      </c>
      <c r="BA213" s="251">
        <v>80</v>
      </c>
      <c r="BB213" s="251">
        <v>71.430000000000007</v>
      </c>
      <c r="BC213" s="251">
        <v>72.73</v>
      </c>
      <c r="BD213" s="251">
        <v>73.040000000000006</v>
      </c>
      <c r="BE213" s="251">
        <v>82.73</v>
      </c>
      <c r="BF213" s="252">
        <v>75.959999999999994</v>
      </c>
      <c r="BG213" s="251">
        <v>90.48</v>
      </c>
      <c r="BH213" s="251">
        <v>91.43</v>
      </c>
      <c r="BI213" s="251">
        <v>76</v>
      </c>
      <c r="BJ213" s="251">
        <v>66.67</v>
      </c>
      <c r="BK213" s="251">
        <v>89.52</v>
      </c>
      <c r="BL213" s="252">
        <v>82.88</v>
      </c>
      <c r="BM213" s="251">
        <v>74.55</v>
      </c>
      <c r="BN213" s="251">
        <v>77.27</v>
      </c>
      <c r="BO213" s="251">
        <v>79.13</v>
      </c>
      <c r="BP213" s="251">
        <v>78.260000000000005</v>
      </c>
      <c r="BQ213" s="251">
        <v>73.040000000000006</v>
      </c>
      <c r="BR213" s="252">
        <v>76.459999999999994</v>
      </c>
      <c r="BS213" s="251">
        <v>77.14</v>
      </c>
      <c r="BT213" s="251">
        <v>76.36</v>
      </c>
      <c r="BU213" s="251">
        <v>73.64</v>
      </c>
      <c r="BV213" s="251">
        <v>74.290000000000006</v>
      </c>
      <c r="BW213" s="251">
        <v>71.819999999999993</v>
      </c>
      <c r="BX213" s="252">
        <v>74.63</v>
      </c>
      <c r="BY213" s="251">
        <v>86.36</v>
      </c>
      <c r="BZ213" s="251">
        <v>87.62</v>
      </c>
      <c r="CA213" s="251">
        <v>73.64</v>
      </c>
      <c r="CB213" s="251">
        <v>69.52</v>
      </c>
      <c r="CC213" s="251">
        <v>76.36</v>
      </c>
      <c r="CD213" s="252">
        <v>78.7</v>
      </c>
      <c r="CE213" s="251">
        <v>83.64</v>
      </c>
      <c r="CF213" s="251">
        <v>79.09</v>
      </c>
      <c r="CG213" s="251">
        <v>87.27</v>
      </c>
      <c r="CH213" s="251">
        <v>89.09</v>
      </c>
      <c r="CI213" s="251">
        <v>86.36</v>
      </c>
      <c r="CJ213" s="252">
        <v>85.09</v>
      </c>
      <c r="CK213" s="251">
        <v>70.91</v>
      </c>
      <c r="CL213" s="251">
        <v>83.64</v>
      </c>
      <c r="CM213" s="251">
        <v>90.43</v>
      </c>
      <c r="CN213" s="251">
        <v>70.91</v>
      </c>
      <c r="CO213" s="251">
        <v>85.71</v>
      </c>
      <c r="CP213" s="252">
        <v>80.36</v>
      </c>
      <c r="CQ213" s="251">
        <v>75.239999999999995</v>
      </c>
      <c r="CR213" s="251">
        <v>76.36</v>
      </c>
      <c r="CS213" s="251">
        <v>75.45</v>
      </c>
      <c r="CT213" s="251">
        <v>83.64</v>
      </c>
      <c r="CU213" s="251">
        <v>80.95</v>
      </c>
      <c r="CV213" s="252">
        <v>78.33</v>
      </c>
      <c r="CW213" s="251">
        <v>74.290000000000006</v>
      </c>
      <c r="CX213" s="251">
        <v>77.14</v>
      </c>
      <c r="CY213" s="251">
        <v>74.290000000000006</v>
      </c>
      <c r="CZ213" s="251">
        <v>64.55</v>
      </c>
      <c r="DA213" s="251">
        <v>79.09</v>
      </c>
      <c r="DB213" s="252">
        <v>73.83</v>
      </c>
      <c r="DC213" s="251"/>
      <c r="DD213" s="251"/>
      <c r="DE213" s="251"/>
      <c r="DF213" s="251"/>
      <c r="DG213" s="251"/>
      <c r="DH213" s="252"/>
      <c r="DI213" s="251">
        <v>73.040000000000006</v>
      </c>
      <c r="DJ213" s="251">
        <v>72.5</v>
      </c>
      <c r="DK213" s="251">
        <v>81.819999999999993</v>
      </c>
      <c r="DL213" s="251">
        <v>86.36</v>
      </c>
      <c r="DM213" s="251">
        <v>87.62</v>
      </c>
      <c r="DN213" s="252">
        <v>80</v>
      </c>
      <c r="DO213" s="251">
        <v>80.87</v>
      </c>
      <c r="DP213" s="251">
        <v>83.81</v>
      </c>
      <c r="DQ213" s="251">
        <v>79.09</v>
      </c>
      <c r="DR213" s="251">
        <v>85.45</v>
      </c>
      <c r="DS213" s="251">
        <v>79.13</v>
      </c>
      <c r="DT213" s="256">
        <v>81.62</v>
      </c>
      <c r="DU213" s="251">
        <v>82.73</v>
      </c>
      <c r="DV213" s="251">
        <v>84.55</v>
      </c>
      <c r="DW213" s="251">
        <v>87.27</v>
      </c>
      <c r="DX213" s="251">
        <v>80.87</v>
      </c>
      <c r="DY213" s="251">
        <v>72.38</v>
      </c>
      <c r="DZ213" s="256">
        <v>81.64</v>
      </c>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3"/>
    </row>
    <row r="214" spans="1:151" s="43" customFormat="1" ht="24.75" hidden="1" customHeight="1" x14ac:dyDescent="0.2">
      <c r="A214" s="95">
        <v>198</v>
      </c>
      <c r="B214" s="96">
        <v>20</v>
      </c>
      <c r="C214" s="97" t="s">
        <v>580</v>
      </c>
      <c r="D214" s="98" t="s">
        <v>322</v>
      </c>
      <c r="E214" s="99" t="s">
        <v>323</v>
      </c>
      <c r="F214" s="235">
        <v>77.34</v>
      </c>
      <c r="G214" s="244">
        <v>78.400000000000006</v>
      </c>
      <c r="H214" s="245">
        <v>77.180000000000007</v>
      </c>
      <c r="I214" s="244">
        <v>77.239999999999995</v>
      </c>
      <c r="J214" s="245">
        <v>75.16</v>
      </c>
      <c r="K214" s="244">
        <v>80.790000000000006</v>
      </c>
      <c r="L214" s="245">
        <v>79.13</v>
      </c>
      <c r="M214" s="244">
        <v>70.91</v>
      </c>
      <c r="N214" s="245">
        <v>75.87</v>
      </c>
      <c r="O214" s="246">
        <v>81.3</v>
      </c>
      <c r="P214" s="28"/>
      <c r="Q214" s="250">
        <v>76.63</v>
      </c>
      <c r="R214" s="251">
        <v>84.04</v>
      </c>
      <c r="S214" s="251">
        <v>70.709999999999994</v>
      </c>
      <c r="T214" s="251">
        <v>65.760000000000005</v>
      </c>
      <c r="U214" s="251">
        <v>79.7</v>
      </c>
      <c r="V214" s="252">
        <v>75.36</v>
      </c>
      <c r="W214" s="251">
        <v>72.040000000000006</v>
      </c>
      <c r="X214" s="251">
        <v>85.25</v>
      </c>
      <c r="Y214" s="251">
        <v>82.44</v>
      </c>
      <c r="Z214" s="251">
        <v>72.739999999999995</v>
      </c>
      <c r="AA214" s="251">
        <v>87.5</v>
      </c>
      <c r="AB214" s="251">
        <v>65.819999999999993</v>
      </c>
      <c r="AC214" s="252">
        <v>77.709999999999994</v>
      </c>
      <c r="AD214" s="251">
        <v>70.819999999999993</v>
      </c>
      <c r="AE214" s="251">
        <v>69.540000000000006</v>
      </c>
      <c r="AF214" s="251">
        <v>68.66</v>
      </c>
      <c r="AG214" s="251">
        <v>71.75</v>
      </c>
      <c r="AH214" s="251">
        <v>67.64</v>
      </c>
      <c r="AI214" s="252">
        <v>69.69</v>
      </c>
      <c r="AJ214" s="251">
        <v>85.1</v>
      </c>
      <c r="AK214" s="251">
        <v>77.97</v>
      </c>
      <c r="AL214" s="251">
        <v>75.959999999999994</v>
      </c>
      <c r="AM214" s="251">
        <v>79.8</v>
      </c>
      <c r="AN214" s="251">
        <v>75.88</v>
      </c>
      <c r="AO214" s="252">
        <v>78.95</v>
      </c>
      <c r="AP214" s="251">
        <v>83</v>
      </c>
      <c r="AQ214" s="251">
        <v>75.28</v>
      </c>
      <c r="AR214" s="251">
        <v>80.709999999999994</v>
      </c>
      <c r="AS214" s="251">
        <v>52.77</v>
      </c>
      <c r="AT214" s="252">
        <v>73.13</v>
      </c>
      <c r="AU214" s="251">
        <v>78.13</v>
      </c>
      <c r="AV214" s="251">
        <v>73.540000000000006</v>
      </c>
      <c r="AW214" s="251">
        <v>71.38</v>
      </c>
      <c r="AX214" s="251">
        <v>69.44</v>
      </c>
      <c r="AY214" s="251">
        <v>68.11</v>
      </c>
      <c r="AZ214" s="252">
        <v>72.13</v>
      </c>
      <c r="BA214" s="251">
        <v>75.099999999999994</v>
      </c>
      <c r="BB214" s="251">
        <v>72.849999999999994</v>
      </c>
      <c r="BC214" s="251">
        <v>75.260000000000005</v>
      </c>
      <c r="BD214" s="251">
        <v>67.11</v>
      </c>
      <c r="BE214" s="251">
        <v>82.59</v>
      </c>
      <c r="BF214" s="252">
        <v>74.55</v>
      </c>
      <c r="BG214" s="251">
        <v>85.69</v>
      </c>
      <c r="BH214" s="251">
        <v>88.47</v>
      </c>
      <c r="BI214" s="251">
        <v>82.08</v>
      </c>
      <c r="BJ214" s="251">
        <v>73.37</v>
      </c>
      <c r="BK214" s="251">
        <v>89.75</v>
      </c>
      <c r="BL214" s="252">
        <v>83.89</v>
      </c>
      <c r="BM214" s="251">
        <v>79.180000000000007</v>
      </c>
      <c r="BN214" s="251">
        <v>82.44</v>
      </c>
      <c r="BO214" s="251">
        <v>83.38</v>
      </c>
      <c r="BP214" s="251">
        <v>81.11</v>
      </c>
      <c r="BQ214" s="251">
        <v>75</v>
      </c>
      <c r="BR214" s="252">
        <v>80.22</v>
      </c>
      <c r="BS214" s="251">
        <v>82.2</v>
      </c>
      <c r="BT214" s="251">
        <v>81.93</v>
      </c>
      <c r="BU214" s="251">
        <v>82.22</v>
      </c>
      <c r="BV214" s="251">
        <v>78.760000000000005</v>
      </c>
      <c r="BW214" s="251">
        <v>81.63</v>
      </c>
      <c r="BX214" s="252">
        <v>81.349999999999994</v>
      </c>
      <c r="BY214" s="251">
        <v>81.22</v>
      </c>
      <c r="BZ214" s="251">
        <v>78.78</v>
      </c>
      <c r="CA214" s="251">
        <v>76.53</v>
      </c>
      <c r="CB214" s="251">
        <v>70.56</v>
      </c>
      <c r="CC214" s="251">
        <v>77.06</v>
      </c>
      <c r="CD214" s="252">
        <v>76.83</v>
      </c>
      <c r="CE214" s="251">
        <v>80.61</v>
      </c>
      <c r="CF214" s="251">
        <v>78.349999999999994</v>
      </c>
      <c r="CG214" s="251">
        <v>77.23</v>
      </c>
      <c r="CH214" s="251">
        <v>77.459999999999994</v>
      </c>
      <c r="CI214" s="251">
        <v>75.53</v>
      </c>
      <c r="CJ214" s="252">
        <v>77.84</v>
      </c>
      <c r="CK214" s="251">
        <v>75.680000000000007</v>
      </c>
      <c r="CL214" s="251">
        <v>79.5</v>
      </c>
      <c r="CM214" s="251">
        <v>86.87</v>
      </c>
      <c r="CN214" s="251">
        <v>69.52</v>
      </c>
      <c r="CO214" s="251">
        <v>76</v>
      </c>
      <c r="CP214" s="252">
        <v>77.599999999999994</v>
      </c>
      <c r="CQ214" s="251">
        <v>79.59</v>
      </c>
      <c r="CR214" s="251">
        <v>76.819999999999993</v>
      </c>
      <c r="CS214" s="251">
        <v>80.31</v>
      </c>
      <c r="CT214" s="251">
        <v>76.67</v>
      </c>
      <c r="CU214" s="251">
        <v>80.2</v>
      </c>
      <c r="CV214" s="252">
        <v>78.72</v>
      </c>
      <c r="CW214" s="251">
        <v>71.55</v>
      </c>
      <c r="CX214" s="251">
        <v>71.38</v>
      </c>
      <c r="CY214" s="251">
        <v>74.900000000000006</v>
      </c>
      <c r="CZ214" s="251">
        <v>69.48</v>
      </c>
      <c r="DA214" s="251">
        <v>76.16</v>
      </c>
      <c r="DB214" s="252">
        <v>72.7</v>
      </c>
      <c r="DC214" s="251"/>
      <c r="DD214" s="251"/>
      <c r="DE214" s="251"/>
      <c r="DF214" s="251"/>
      <c r="DG214" s="251"/>
      <c r="DH214" s="252"/>
      <c r="DI214" s="251">
        <v>80</v>
      </c>
      <c r="DJ214" s="251">
        <v>79.099999999999994</v>
      </c>
      <c r="DK214" s="251">
        <v>77.650000000000006</v>
      </c>
      <c r="DL214" s="251">
        <v>87.14</v>
      </c>
      <c r="DM214" s="251">
        <v>83.15</v>
      </c>
      <c r="DN214" s="252">
        <v>81.42</v>
      </c>
      <c r="DO214" s="251">
        <v>77.5</v>
      </c>
      <c r="DP214" s="251">
        <v>83.49</v>
      </c>
      <c r="DQ214" s="251">
        <v>81.41</v>
      </c>
      <c r="DR214" s="251">
        <v>81.430000000000007</v>
      </c>
      <c r="DS214" s="251">
        <v>74.95</v>
      </c>
      <c r="DT214" s="256">
        <v>79.77</v>
      </c>
      <c r="DU214" s="251">
        <v>80.92</v>
      </c>
      <c r="DV214" s="251">
        <v>80</v>
      </c>
      <c r="DW214" s="251">
        <v>78.680000000000007</v>
      </c>
      <c r="DX214" s="251">
        <v>76.77</v>
      </c>
      <c r="DY214" s="251">
        <v>79.28</v>
      </c>
      <c r="DZ214" s="256">
        <v>79.12</v>
      </c>
      <c r="EA214" s="102"/>
      <c r="EB214" s="102"/>
      <c r="EC214" s="102"/>
      <c r="ED214" s="102"/>
      <c r="EE214" s="102"/>
      <c r="EF214" s="102"/>
      <c r="EG214" s="102"/>
      <c r="EH214" s="102"/>
      <c r="EI214" s="102"/>
      <c r="EJ214" s="102"/>
      <c r="EK214" s="102"/>
      <c r="EL214" s="102"/>
      <c r="EM214" s="102"/>
      <c r="EN214" s="102"/>
      <c r="EO214" s="102"/>
      <c r="EP214" s="102"/>
      <c r="EQ214" s="102"/>
      <c r="ER214" s="102"/>
      <c r="ES214" s="102"/>
      <c r="ET214" s="102"/>
      <c r="EU214" s="103"/>
    </row>
    <row r="215" spans="1:151" s="43" customFormat="1" ht="24.75" hidden="1" customHeight="1" x14ac:dyDescent="0.2">
      <c r="A215" s="95">
        <v>199</v>
      </c>
      <c r="B215" s="96">
        <v>21</v>
      </c>
      <c r="C215" s="97" t="s">
        <v>581</v>
      </c>
      <c r="D215" s="98">
        <v>0</v>
      </c>
      <c r="E215" s="99" t="s">
        <v>324</v>
      </c>
      <c r="F215" s="235">
        <v>78.84</v>
      </c>
      <c r="G215" s="244">
        <v>79.760000000000005</v>
      </c>
      <c r="H215" s="245">
        <v>77.63</v>
      </c>
      <c r="I215" s="244">
        <v>81.08</v>
      </c>
      <c r="J215" s="245">
        <v>75.959999999999994</v>
      </c>
      <c r="K215" s="244">
        <v>80.66</v>
      </c>
      <c r="L215" s="245">
        <v>80.180000000000007</v>
      </c>
      <c r="M215" s="244">
        <v>74.88</v>
      </c>
      <c r="N215" s="245">
        <v>76.91</v>
      </c>
      <c r="O215" s="246">
        <v>82.56</v>
      </c>
      <c r="P215" s="28"/>
      <c r="Q215" s="250">
        <v>80.069999999999993</v>
      </c>
      <c r="R215" s="251">
        <v>86.6</v>
      </c>
      <c r="S215" s="251">
        <v>76.06</v>
      </c>
      <c r="T215" s="251">
        <v>76.319999999999993</v>
      </c>
      <c r="U215" s="251">
        <v>80.34</v>
      </c>
      <c r="V215" s="252">
        <v>79.88</v>
      </c>
      <c r="W215" s="251">
        <v>73.12</v>
      </c>
      <c r="X215" s="251">
        <v>84.62</v>
      </c>
      <c r="Y215" s="251">
        <v>83.86</v>
      </c>
      <c r="Z215" s="251">
        <v>79.290000000000006</v>
      </c>
      <c r="AA215" s="251">
        <v>89.76</v>
      </c>
      <c r="AB215" s="251">
        <v>65.22</v>
      </c>
      <c r="AC215" s="252">
        <v>79.34</v>
      </c>
      <c r="AD215" s="251">
        <v>75.42</v>
      </c>
      <c r="AE215" s="251">
        <v>75.209999999999994</v>
      </c>
      <c r="AF215" s="251">
        <v>73.930000000000007</v>
      </c>
      <c r="AG215" s="251">
        <v>77.42</v>
      </c>
      <c r="AH215" s="251">
        <v>73.98</v>
      </c>
      <c r="AI215" s="252">
        <v>75.19</v>
      </c>
      <c r="AJ215" s="251">
        <v>86.21</v>
      </c>
      <c r="AK215" s="251">
        <v>76.56</v>
      </c>
      <c r="AL215" s="251">
        <v>81.73</v>
      </c>
      <c r="AM215" s="251">
        <v>79.83</v>
      </c>
      <c r="AN215" s="251">
        <v>79.430000000000007</v>
      </c>
      <c r="AO215" s="252">
        <v>80.760000000000005</v>
      </c>
      <c r="AP215" s="251">
        <v>86.35</v>
      </c>
      <c r="AQ215" s="251">
        <v>78.739999999999995</v>
      </c>
      <c r="AR215" s="251">
        <v>74.97</v>
      </c>
      <c r="AS215" s="251">
        <v>52.46</v>
      </c>
      <c r="AT215" s="252">
        <v>73.290000000000006</v>
      </c>
      <c r="AU215" s="251">
        <v>82.21</v>
      </c>
      <c r="AV215" s="251">
        <v>74.84</v>
      </c>
      <c r="AW215" s="251">
        <v>74.010000000000005</v>
      </c>
      <c r="AX215" s="251">
        <v>71.63</v>
      </c>
      <c r="AY215" s="251">
        <v>69.98</v>
      </c>
      <c r="AZ215" s="252">
        <v>74.569999999999993</v>
      </c>
      <c r="BA215" s="251">
        <v>74.599999999999994</v>
      </c>
      <c r="BB215" s="251">
        <v>72.12</v>
      </c>
      <c r="BC215" s="251">
        <v>71.25</v>
      </c>
      <c r="BD215" s="251">
        <v>74.290000000000006</v>
      </c>
      <c r="BE215" s="251">
        <v>81.5</v>
      </c>
      <c r="BF215" s="252">
        <v>74.77</v>
      </c>
      <c r="BG215" s="251">
        <v>86.14</v>
      </c>
      <c r="BH215" s="251">
        <v>87.36</v>
      </c>
      <c r="BI215" s="251">
        <v>82.89</v>
      </c>
      <c r="BJ215" s="251">
        <v>77.12</v>
      </c>
      <c r="BK215" s="251">
        <v>91.42</v>
      </c>
      <c r="BL215" s="252">
        <v>85.01</v>
      </c>
      <c r="BM215" s="251">
        <v>84.95</v>
      </c>
      <c r="BN215" s="251">
        <v>81.39</v>
      </c>
      <c r="BO215" s="251">
        <v>80.900000000000006</v>
      </c>
      <c r="BP215" s="251">
        <v>79.7</v>
      </c>
      <c r="BQ215" s="251">
        <v>77.319999999999993</v>
      </c>
      <c r="BR215" s="252">
        <v>80.87</v>
      </c>
      <c r="BS215" s="251">
        <v>79.78</v>
      </c>
      <c r="BT215" s="251">
        <v>81.13</v>
      </c>
      <c r="BU215" s="251">
        <v>82.99</v>
      </c>
      <c r="BV215" s="251">
        <v>77.040000000000006</v>
      </c>
      <c r="BW215" s="251">
        <v>81.209999999999994</v>
      </c>
      <c r="BX215" s="252">
        <v>80.44</v>
      </c>
      <c r="BY215" s="251">
        <v>83.47</v>
      </c>
      <c r="BZ215" s="251">
        <v>80.58</v>
      </c>
      <c r="CA215" s="251">
        <v>79.099999999999994</v>
      </c>
      <c r="CB215" s="251">
        <v>72.989999999999995</v>
      </c>
      <c r="CC215" s="251">
        <v>77.349999999999994</v>
      </c>
      <c r="CD215" s="252">
        <v>78.72</v>
      </c>
      <c r="CE215" s="251">
        <v>79.33</v>
      </c>
      <c r="CF215" s="251">
        <v>78.63</v>
      </c>
      <c r="CG215" s="251">
        <v>78.48</v>
      </c>
      <c r="CH215" s="251">
        <v>78.709999999999994</v>
      </c>
      <c r="CI215" s="251">
        <v>78.62</v>
      </c>
      <c r="CJ215" s="252">
        <v>78.75</v>
      </c>
      <c r="CK215" s="251">
        <v>77.849999999999994</v>
      </c>
      <c r="CL215" s="251">
        <v>79.23</v>
      </c>
      <c r="CM215" s="251">
        <v>88.27</v>
      </c>
      <c r="CN215" s="251">
        <v>71.900000000000006</v>
      </c>
      <c r="CO215" s="251">
        <v>80.099999999999994</v>
      </c>
      <c r="CP215" s="252">
        <v>79.5</v>
      </c>
      <c r="CQ215" s="251">
        <v>80.81</v>
      </c>
      <c r="CR215" s="251">
        <v>78.38</v>
      </c>
      <c r="CS215" s="251">
        <v>81.93</v>
      </c>
      <c r="CT215" s="251">
        <v>78.33</v>
      </c>
      <c r="CU215" s="251">
        <v>81.06</v>
      </c>
      <c r="CV215" s="252">
        <v>80.11</v>
      </c>
      <c r="CW215" s="251">
        <v>71.849999999999994</v>
      </c>
      <c r="CX215" s="251">
        <v>70.599999999999994</v>
      </c>
      <c r="CY215" s="251">
        <v>73.45</v>
      </c>
      <c r="CZ215" s="251">
        <v>67.88</v>
      </c>
      <c r="DA215" s="251">
        <v>78.069999999999993</v>
      </c>
      <c r="DB215" s="252">
        <v>72.38</v>
      </c>
      <c r="DC215" s="251">
        <v>76.13</v>
      </c>
      <c r="DD215" s="251">
        <v>76.400000000000006</v>
      </c>
      <c r="DE215" s="251">
        <v>78.52</v>
      </c>
      <c r="DF215" s="251">
        <v>73.069999999999993</v>
      </c>
      <c r="DG215" s="251">
        <v>74.790000000000006</v>
      </c>
      <c r="DH215" s="252">
        <v>75.78</v>
      </c>
      <c r="DI215" s="251">
        <v>79.17</v>
      </c>
      <c r="DJ215" s="251">
        <v>78.83</v>
      </c>
      <c r="DK215" s="251">
        <v>78.41</v>
      </c>
      <c r="DL215" s="251">
        <v>85.54</v>
      </c>
      <c r="DM215" s="251">
        <v>86.2</v>
      </c>
      <c r="DN215" s="252">
        <v>81.63</v>
      </c>
      <c r="DO215" s="251">
        <v>78.5</v>
      </c>
      <c r="DP215" s="251">
        <v>82.97</v>
      </c>
      <c r="DQ215" s="251">
        <v>82.43</v>
      </c>
      <c r="DR215" s="251">
        <v>79.69</v>
      </c>
      <c r="DS215" s="251">
        <v>78.760000000000005</v>
      </c>
      <c r="DT215" s="256">
        <v>80.47</v>
      </c>
      <c r="DU215" s="251">
        <v>83.41</v>
      </c>
      <c r="DV215" s="251">
        <v>83.97</v>
      </c>
      <c r="DW215" s="251">
        <v>83.26</v>
      </c>
      <c r="DX215" s="251">
        <v>80.319999999999993</v>
      </c>
      <c r="DY215" s="251">
        <v>80.44</v>
      </c>
      <c r="DZ215" s="256">
        <v>82.28</v>
      </c>
      <c r="EA215" s="102"/>
      <c r="EB215" s="102"/>
      <c r="EC215" s="102"/>
      <c r="ED215" s="102"/>
      <c r="EE215" s="102"/>
      <c r="EF215" s="102"/>
      <c r="EG215" s="102"/>
      <c r="EH215" s="102"/>
      <c r="EI215" s="102"/>
      <c r="EJ215" s="102"/>
      <c r="EK215" s="102"/>
      <c r="EL215" s="102"/>
      <c r="EM215" s="102"/>
      <c r="EN215" s="102"/>
      <c r="EO215" s="102"/>
      <c r="EP215" s="102"/>
      <c r="EQ215" s="102"/>
      <c r="ER215" s="102"/>
      <c r="ES215" s="102"/>
      <c r="ET215" s="102"/>
      <c r="EU215" s="103"/>
    </row>
    <row r="216" spans="1:151" s="43" customFormat="1" ht="24.75" hidden="1" customHeight="1" x14ac:dyDescent="0.2">
      <c r="A216" s="95">
        <v>200</v>
      </c>
      <c r="B216" s="96">
        <v>21</v>
      </c>
      <c r="C216" s="97" t="s">
        <v>581</v>
      </c>
      <c r="D216" s="98" t="s">
        <v>325</v>
      </c>
      <c r="E216" s="99" t="s">
        <v>326</v>
      </c>
      <c r="F216" s="235">
        <v>82.67</v>
      </c>
      <c r="G216" s="244">
        <v>83.72</v>
      </c>
      <c r="H216" s="245">
        <v>84.24</v>
      </c>
      <c r="I216" s="244">
        <v>81.7</v>
      </c>
      <c r="J216" s="245">
        <v>78.81</v>
      </c>
      <c r="K216" s="244">
        <v>85.14</v>
      </c>
      <c r="L216" s="245">
        <v>82.69</v>
      </c>
      <c r="M216" s="244">
        <v>81.5</v>
      </c>
      <c r="N216" s="245">
        <v>80.819999999999993</v>
      </c>
      <c r="O216" s="246">
        <v>85.44</v>
      </c>
      <c r="P216" s="28"/>
      <c r="Q216" s="250">
        <v>74.3</v>
      </c>
      <c r="R216" s="251">
        <v>83.81</v>
      </c>
      <c r="S216" s="251">
        <v>64.47</v>
      </c>
      <c r="T216" s="251">
        <v>83.83</v>
      </c>
      <c r="U216" s="251">
        <v>85.84</v>
      </c>
      <c r="V216" s="252">
        <v>78.489999999999995</v>
      </c>
      <c r="W216" s="251">
        <v>82.61</v>
      </c>
      <c r="X216" s="251">
        <v>87.68</v>
      </c>
      <c r="Y216" s="251">
        <v>87.74</v>
      </c>
      <c r="Z216" s="251">
        <v>67.25</v>
      </c>
      <c r="AA216" s="251">
        <v>90.29</v>
      </c>
      <c r="AB216" s="251">
        <v>78.41</v>
      </c>
      <c r="AC216" s="252">
        <v>82.47</v>
      </c>
      <c r="AD216" s="251">
        <v>83.43</v>
      </c>
      <c r="AE216" s="251">
        <v>85.41</v>
      </c>
      <c r="AF216" s="251">
        <v>84.84</v>
      </c>
      <c r="AG216" s="251">
        <v>85.23</v>
      </c>
      <c r="AH216" s="251">
        <v>84.57</v>
      </c>
      <c r="AI216" s="252">
        <v>84.69</v>
      </c>
      <c r="AJ216" s="251">
        <v>86.71</v>
      </c>
      <c r="AK216" s="251">
        <v>79.61</v>
      </c>
      <c r="AL216" s="251">
        <v>88.55</v>
      </c>
      <c r="AM216" s="251">
        <v>82.98</v>
      </c>
      <c r="AN216" s="251">
        <v>86.62</v>
      </c>
      <c r="AO216" s="252">
        <v>84.9</v>
      </c>
      <c r="AP216" s="251">
        <v>85.45</v>
      </c>
      <c r="AQ216" s="251">
        <v>83.95</v>
      </c>
      <c r="AR216" s="251">
        <v>87.99</v>
      </c>
      <c r="AS216" s="251">
        <v>54.98</v>
      </c>
      <c r="AT216" s="252">
        <v>78.34</v>
      </c>
      <c r="AU216" s="251">
        <v>86.58</v>
      </c>
      <c r="AV216" s="251">
        <v>84.55</v>
      </c>
      <c r="AW216" s="251">
        <v>81.55</v>
      </c>
      <c r="AX216" s="251">
        <v>73.010000000000005</v>
      </c>
      <c r="AY216" s="251">
        <v>65.099999999999994</v>
      </c>
      <c r="AZ216" s="252">
        <v>78.28</v>
      </c>
      <c r="BA216" s="251">
        <v>79.47</v>
      </c>
      <c r="BB216" s="251">
        <v>76.37</v>
      </c>
      <c r="BC216" s="251">
        <v>77.45</v>
      </c>
      <c r="BD216" s="251">
        <v>86.99</v>
      </c>
      <c r="BE216" s="251">
        <v>89.65</v>
      </c>
      <c r="BF216" s="252">
        <v>82.07</v>
      </c>
      <c r="BG216" s="251">
        <v>88.48</v>
      </c>
      <c r="BH216" s="251">
        <v>90.06</v>
      </c>
      <c r="BI216" s="251">
        <v>88.79</v>
      </c>
      <c r="BJ216" s="251">
        <v>84.58</v>
      </c>
      <c r="BK216" s="251">
        <v>92.45</v>
      </c>
      <c r="BL216" s="252">
        <v>88.86</v>
      </c>
      <c r="BM216" s="251">
        <v>90.65</v>
      </c>
      <c r="BN216" s="251">
        <v>84.5</v>
      </c>
      <c r="BO216" s="251">
        <v>86.52</v>
      </c>
      <c r="BP216" s="251">
        <v>85.44</v>
      </c>
      <c r="BQ216" s="251">
        <v>82.77</v>
      </c>
      <c r="BR216" s="252">
        <v>85.99</v>
      </c>
      <c r="BS216" s="251">
        <v>85.28</v>
      </c>
      <c r="BT216" s="251">
        <v>86.17</v>
      </c>
      <c r="BU216" s="251">
        <v>86.82</v>
      </c>
      <c r="BV216" s="251">
        <v>78.540000000000006</v>
      </c>
      <c r="BW216" s="251">
        <v>84.55</v>
      </c>
      <c r="BX216" s="252">
        <v>84.29</v>
      </c>
      <c r="BY216" s="251">
        <v>83.91</v>
      </c>
      <c r="BZ216" s="251">
        <v>81.900000000000006</v>
      </c>
      <c r="CA216" s="251">
        <v>80.930000000000007</v>
      </c>
      <c r="CB216" s="251">
        <v>76.11</v>
      </c>
      <c r="CC216" s="251">
        <v>81.239999999999995</v>
      </c>
      <c r="CD216" s="252">
        <v>80.83</v>
      </c>
      <c r="CE216" s="251">
        <v>84.04</v>
      </c>
      <c r="CF216" s="251">
        <v>81.7</v>
      </c>
      <c r="CG216" s="251">
        <v>79.67</v>
      </c>
      <c r="CH216" s="251">
        <v>82.39</v>
      </c>
      <c r="CI216" s="251">
        <v>84.87</v>
      </c>
      <c r="CJ216" s="252">
        <v>82.54</v>
      </c>
      <c r="CK216" s="251">
        <v>83.99</v>
      </c>
      <c r="CL216" s="251">
        <v>83.41</v>
      </c>
      <c r="CM216" s="251">
        <v>91.96</v>
      </c>
      <c r="CN216" s="251">
        <v>70.72</v>
      </c>
      <c r="CO216" s="251">
        <v>84.45</v>
      </c>
      <c r="CP216" s="252">
        <v>82.94</v>
      </c>
      <c r="CQ216" s="251">
        <v>84.31</v>
      </c>
      <c r="CR216" s="251">
        <v>77.459999999999994</v>
      </c>
      <c r="CS216" s="251">
        <v>84.79</v>
      </c>
      <c r="CT216" s="251">
        <v>80.13</v>
      </c>
      <c r="CU216" s="251">
        <v>83.41</v>
      </c>
      <c r="CV216" s="252">
        <v>82.02</v>
      </c>
      <c r="CW216" s="251">
        <v>72.52</v>
      </c>
      <c r="CX216" s="251">
        <v>72.94</v>
      </c>
      <c r="CY216" s="251">
        <v>76.44</v>
      </c>
      <c r="CZ216" s="251">
        <v>69.55</v>
      </c>
      <c r="DA216" s="251">
        <v>81.900000000000006</v>
      </c>
      <c r="DB216" s="252">
        <v>74.66</v>
      </c>
      <c r="DC216" s="251"/>
      <c r="DD216" s="251"/>
      <c r="DE216" s="251"/>
      <c r="DF216" s="251"/>
      <c r="DG216" s="251"/>
      <c r="DH216" s="252"/>
      <c r="DI216" s="251">
        <v>82.37</v>
      </c>
      <c r="DJ216" s="251">
        <v>82.93</v>
      </c>
      <c r="DK216" s="251">
        <v>81.58</v>
      </c>
      <c r="DL216" s="251">
        <v>88.44</v>
      </c>
      <c r="DM216" s="251">
        <v>87.39</v>
      </c>
      <c r="DN216" s="252">
        <v>84.55</v>
      </c>
      <c r="DO216" s="251">
        <v>84.95</v>
      </c>
      <c r="DP216" s="251">
        <v>88.65</v>
      </c>
      <c r="DQ216" s="251">
        <v>86.04</v>
      </c>
      <c r="DR216" s="251">
        <v>85.71</v>
      </c>
      <c r="DS216" s="251">
        <v>86.54</v>
      </c>
      <c r="DT216" s="256">
        <v>86.38</v>
      </c>
      <c r="DU216" s="251">
        <v>86.06</v>
      </c>
      <c r="DV216" s="251">
        <v>87.97</v>
      </c>
      <c r="DW216" s="251">
        <v>85.81</v>
      </c>
      <c r="DX216" s="251">
        <v>83.37</v>
      </c>
      <c r="DY216" s="251">
        <v>81.3</v>
      </c>
      <c r="DZ216" s="256">
        <v>84.9</v>
      </c>
      <c r="EA216" s="102"/>
      <c r="EB216" s="102"/>
      <c r="EC216" s="102"/>
      <c r="ED216" s="102"/>
      <c r="EE216" s="102"/>
      <c r="EF216" s="102"/>
      <c r="EG216" s="102"/>
      <c r="EH216" s="102"/>
      <c r="EI216" s="102"/>
      <c r="EJ216" s="102"/>
      <c r="EK216" s="102"/>
      <c r="EL216" s="102"/>
      <c r="EM216" s="102"/>
      <c r="EN216" s="102"/>
      <c r="EO216" s="102"/>
      <c r="EP216" s="102"/>
      <c r="EQ216" s="102"/>
      <c r="ER216" s="102"/>
      <c r="ES216" s="102"/>
      <c r="ET216" s="102"/>
      <c r="EU216" s="103"/>
    </row>
    <row r="217" spans="1:151" s="43" customFormat="1" ht="24.75" hidden="1" customHeight="1" x14ac:dyDescent="0.2">
      <c r="A217" s="95">
        <v>201</v>
      </c>
      <c r="B217" s="96">
        <v>21</v>
      </c>
      <c r="C217" s="97" t="s">
        <v>581</v>
      </c>
      <c r="D217" s="98" t="s">
        <v>327</v>
      </c>
      <c r="E217" s="99" t="s">
        <v>328</v>
      </c>
      <c r="F217" s="235">
        <v>81.83</v>
      </c>
      <c r="G217" s="244">
        <v>81.92</v>
      </c>
      <c r="H217" s="245">
        <v>83.94</v>
      </c>
      <c r="I217" s="244">
        <v>81.05</v>
      </c>
      <c r="J217" s="245">
        <v>77.2</v>
      </c>
      <c r="K217" s="244">
        <v>86.07</v>
      </c>
      <c r="L217" s="245">
        <v>83.05</v>
      </c>
      <c r="M217" s="244">
        <v>76.7</v>
      </c>
      <c r="N217" s="245">
        <v>80.849999999999994</v>
      </c>
      <c r="O217" s="246">
        <v>85.61</v>
      </c>
      <c r="P217" s="28"/>
      <c r="Q217" s="250">
        <v>75.489999999999995</v>
      </c>
      <c r="R217" s="251">
        <v>87.25</v>
      </c>
      <c r="S217" s="251">
        <v>60.85</v>
      </c>
      <c r="T217" s="251">
        <v>76.900000000000006</v>
      </c>
      <c r="U217" s="251">
        <v>85.07</v>
      </c>
      <c r="V217" s="252">
        <v>77.05</v>
      </c>
      <c r="W217" s="251">
        <v>82</v>
      </c>
      <c r="X217" s="251">
        <v>85.92</v>
      </c>
      <c r="Y217" s="251">
        <v>87.61</v>
      </c>
      <c r="Z217" s="251">
        <v>64.349999999999994</v>
      </c>
      <c r="AA217" s="251">
        <v>92.11</v>
      </c>
      <c r="AB217" s="251">
        <v>78.569999999999993</v>
      </c>
      <c r="AC217" s="252">
        <v>81.849999999999994</v>
      </c>
      <c r="AD217" s="251">
        <v>79.150000000000006</v>
      </c>
      <c r="AE217" s="251">
        <v>76.86</v>
      </c>
      <c r="AF217" s="251">
        <v>72.86</v>
      </c>
      <c r="AG217" s="251">
        <v>78.86</v>
      </c>
      <c r="AH217" s="251">
        <v>73.239999999999995</v>
      </c>
      <c r="AI217" s="252">
        <v>76.19</v>
      </c>
      <c r="AJ217" s="251">
        <v>86</v>
      </c>
      <c r="AK217" s="251">
        <v>80.290000000000006</v>
      </c>
      <c r="AL217" s="251">
        <v>83.1</v>
      </c>
      <c r="AM217" s="251">
        <v>78.31</v>
      </c>
      <c r="AN217" s="251">
        <v>83.38</v>
      </c>
      <c r="AO217" s="252">
        <v>82.21</v>
      </c>
      <c r="AP217" s="251">
        <v>87.61</v>
      </c>
      <c r="AQ217" s="251">
        <v>88.45</v>
      </c>
      <c r="AR217" s="251">
        <v>87.89</v>
      </c>
      <c r="AS217" s="251">
        <v>53.52</v>
      </c>
      <c r="AT217" s="252">
        <v>79.37</v>
      </c>
      <c r="AU217" s="251">
        <v>84.29</v>
      </c>
      <c r="AV217" s="251">
        <v>79.72</v>
      </c>
      <c r="AW217" s="251">
        <v>76.81</v>
      </c>
      <c r="AX217" s="251">
        <v>74.12</v>
      </c>
      <c r="AY217" s="251">
        <v>70.61</v>
      </c>
      <c r="AZ217" s="252">
        <v>77.209999999999994</v>
      </c>
      <c r="BA217" s="251">
        <v>80.86</v>
      </c>
      <c r="BB217" s="251">
        <v>77.099999999999994</v>
      </c>
      <c r="BC217" s="251">
        <v>78.55</v>
      </c>
      <c r="BD217" s="251">
        <v>83.1</v>
      </c>
      <c r="BE217" s="251">
        <v>87.32</v>
      </c>
      <c r="BF217" s="252">
        <v>81.430000000000007</v>
      </c>
      <c r="BG217" s="251">
        <v>90.43</v>
      </c>
      <c r="BH217" s="251">
        <v>89.58</v>
      </c>
      <c r="BI217" s="251">
        <v>86.09</v>
      </c>
      <c r="BJ217" s="251">
        <v>84</v>
      </c>
      <c r="BK217" s="251">
        <v>93.33</v>
      </c>
      <c r="BL217" s="252">
        <v>88.68</v>
      </c>
      <c r="BM217" s="251">
        <v>89.01</v>
      </c>
      <c r="BN217" s="251">
        <v>87.43</v>
      </c>
      <c r="BO217" s="251">
        <v>87.54</v>
      </c>
      <c r="BP217" s="251">
        <v>87.89</v>
      </c>
      <c r="BQ217" s="251">
        <v>80.849999999999994</v>
      </c>
      <c r="BR217" s="252">
        <v>86.53</v>
      </c>
      <c r="BS217" s="251">
        <v>86.38</v>
      </c>
      <c r="BT217" s="251">
        <v>85.35</v>
      </c>
      <c r="BU217" s="251">
        <v>87.32</v>
      </c>
      <c r="BV217" s="251">
        <v>83.38</v>
      </c>
      <c r="BW217" s="251">
        <v>85.63</v>
      </c>
      <c r="BX217" s="252">
        <v>85.61</v>
      </c>
      <c r="BY217" s="251">
        <v>84.57</v>
      </c>
      <c r="BZ217" s="251">
        <v>83.1</v>
      </c>
      <c r="CA217" s="251">
        <v>78</v>
      </c>
      <c r="CB217" s="251">
        <v>76</v>
      </c>
      <c r="CC217" s="251">
        <v>79.430000000000007</v>
      </c>
      <c r="CD217" s="252">
        <v>80.23</v>
      </c>
      <c r="CE217" s="251">
        <v>81.41</v>
      </c>
      <c r="CF217" s="251">
        <v>83.1</v>
      </c>
      <c r="CG217" s="251">
        <v>79.72</v>
      </c>
      <c r="CH217" s="251">
        <v>81.13</v>
      </c>
      <c r="CI217" s="251">
        <v>82.82</v>
      </c>
      <c r="CJ217" s="252">
        <v>81.63</v>
      </c>
      <c r="CK217" s="251">
        <v>77.75</v>
      </c>
      <c r="CL217" s="251">
        <v>78.31</v>
      </c>
      <c r="CM217" s="251">
        <v>90.86</v>
      </c>
      <c r="CN217" s="251">
        <v>69.41</v>
      </c>
      <c r="CO217" s="251">
        <v>77.75</v>
      </c>
      <c r="CP217" s="252">
        <v>78.86</v>
      </c>
      <c r="CQ217" s="251">
        <v>84.23</v>
      </c>
      <c r="CR217" s="251">
        <v>76.900000000000006</v>
      </c>
      <c r="CS217" s="251">
        <v>85.43</v>
      </c>
      <c r="CT217" s="251">
        <v>82.54</v>
      </c>
      <c r="CU217" s="251">
        <v>83.82</v>
      </c>
      <c r="CV217" s="252">
        <v>82.56</v>
      </c>
      <c r="CW217" s="251">
        <v>73.62</v>
      </c>
      <c r="CX217" s="251">
        <v>73.33</v>
      </c>
      <c r="CY217" s="251">
        <v>76</v>
      </c>
      <c r="CZ217" s="251">
        <v>72.39</v>
      </c>
      <c r="DA217" s="251">
        <v>82.29</v>
      </c>
      <c r="DB217" s="252">
        <v>75.53</v>
      </c>
      <c r="DC217" s="251"/>
      <c r="DD217" s="251"/>
      <c r="DE217" s="251"/>
      <c r="DF217" s="251"/>
      <c r="DG217" s="251"/>
      <c r="DH217" s="252"/>
      <c r="DI217" s="251">
        <v>83.38</v>
      </c>
      <c r="DJ217" s="251">
        <v>84.51</v>
      </c>
      <c r="DK217" s="251">
        <v>83.14</v>
      </c>
      <c r="DL217" s="251">
        <v>88.86</v>
      </c>
      <c r="DM217" s="251">
        <v>89.57</v>
      </c>
      <c r="DN217" s="252">
        <v>85.87</v>
      </c>
      <c r="DO217" s="251">
        <v>85.71</v>
      </c>
      <c r="DP217" s="251">
        <v>90.42</v>
      </c>
      <c r="DQ217" s="251">
        <v>86.38</v>
      </c>
      <c r="DR217" s="251">
        <v>87.25</v>
      </c>
      <c r="DS217" s="251">
        <v>82.54</v>
      </c>
      <c r="DT217" s="256">
        <v>86.46</v>
      </c>
      <c r="DU217" s="251">
        <v>84.93</v>
      </c>
      <c r="DV217" s="251">
        <v>89.01</v>
      </c>
      <c r="DW217" s="251">
        <v>82.82</v>
      </c>
      <c r="DX217" s="251">
        <v>83.94</v>
      </c>
      <c r="DY217" s="251">
        <v>84.51</v>
      </c>
      <c r="DZ217" s="256">
        <v>85.04</v>
      </c>
      <c r="EA217" s="102"/>
      <c r="EB217" s="102"/>
      <c r="EC217" s="102"/>
      <c r="ED217" s="102"/>
      <c r="EE217" s="102"/>
      <c r="EF217" s="102"/>
      <c r="EG217" s="102"/>
      <c r="EH217" s="102"/>
      <c r="EI217" s="102"/>
      <c r="EJ217" s="102"/>
      <c r="EK217" s="102"/>
      <c r="EL217" s="102"/>
      <c r="EM217" s="102"/>
      <c r="EN217" s="102"/>
      <c r="EO217" s="102"/>
      <c r="EP217" s="102"/>
      <c r="EQ217" s="102"/>
      <c r="ER217" s="102"/>
      <c r="ES217" s="102"/>
      <c r="ET217" s="102"/>
      <c r="EU217" s="103"/>
    </row>
    <row r="218" spans="1:151" s="43" customFormat="1" ht="24.75" hidden="1" customHeight="1" x14ac:dyDescent="0.2">
      <c r="A218" s="95">
        <v>202</v>
      </c>
      <c r="B218" s="96">
        <v>21</v>
      </c>
      <c r="C218" s="97" t="s">
        <v>581</v>
      </c>
      <c r="D218" s="98" t="s">
        <v>329</v>
      </c>
      <c r="E218" s="99" t="s">
        <v>330</v>
      </c>
      <c r="F218" s="235">
        <v>79.2</v>
      </c>
      <c r="G218" s="244">
        <v>81.48</v>
      </c>
      <c r="H218" s="245">
        <v>81.569999999999993</v>
      </c>
      <c r="I218" s="244">
        <v>78.91</v>
      </c>
      <c r="J218" s="245">
        <v>76.06</v>
      </c>
      <c r="K218" s="244">
        <v>84.05</v>
      </c>
      <c r="L218" s="245">
        <v>79</v>
      </c>
      <c r="M218" s="244">
        <v>71.12</v>
      </c>
      <c r="N218" s="245">
        <v>78.58</v>
      </c>
      <c r="O218" s="246">
        <v>81.95</v>
      </c>
      <c r="P218" s="28"/>
      <c r="Q218" s="250">
        <v>72.55</v>
      </c>
      <c r="R218" s="251">
        <v>84.47</v>
      </c>
      <c r="S218" s="251">
        <v>62.13</v>
      </c>
      <c r="T218" s="251">
        <v>74.040000000000006</v>
      </c>
      <c r="U218" s="251">
        <v>81.7</v>
      </c>
      <c r="V218" s="252">
        <v>74.98</v>
      </c>
      <c r="W218" s="251">
        <v>83.52</v>
      </c>
      <c r="X218" s="251">
        <v>88.39</v>
      </c>
      <c r="Y218" s="251">
        <v>86.88</v>
      </c>
      <c r="Z218" s="251">
        <v>58.41</v>
      </c>
      <c r="AA218" s="251">
        <v>89.57</v>
      </c>
      <c r="AB218" s="251">
        <v>78.48</v>
      </c>
      <c r="AC218" s="252">
        <v>81.09</v>
      </c>
      <c r="AD218" s="251">
        <v>73.12</v>
      </c>
      <c r="AE218" s="251">
        <v>72.98</v>
      </c>
      <c r="AF218" s="251">
        <v>70</v>
      </c>
      <c r="AG218" s="251">
        <v>71.7</v>
      </c>
      <c r="AH218" s="251">
        <v>68.040000000000006</v>
      </c>
      <c r="AI218" s="252">
        <v>71.180000000000007</v>
      </c>
      <c r="AJ218" s="251">
        <v>85.38</v>
      </c>
      <c r="AK218" s="251">
        <v>78.06</v>
      </c>
      <c r="AL218" s="251">
        <v>88.72</v>
      </c>
      <c r="AM218" s="251">
        <v>80.86</v>
      </c>
      <c r="AN218" s="251">
        <v>82.58</v>
      </c>
      <c r="AO218" s="252">
        <v>83.13</v>
      </c>
      <c r="AP218" s="251">
        <v>83.01</v>
      </c>
      <c r="AQ218" s="251">
        <v>83.26</v>
      </c>
      <c r="AR218" s="251">
        <v>80</v>
      </c>
      <c r="AS218" s="251">
        <v>51.16</v>
      </c>
      <c r="AT218" s="252">
        <v>74.78</v>
      </c>
      <c r="AU218" s="251">
        <v>79.13</v>
      </c>
      <c r="AV218" s="251">
        <v>78.02</v>
      </c>
      <c r="AW218" s="251">
        <v>71.209999999999994</v>
      </c>
      <c r="AX218" s="251">
        <v>65.22</v>
      </c>
      <c r="AY218" s="251">
        <v>61.36</v>
      </c>
      <c r="AZ218" s="252">
        <v>71.06</v>
      </c>
      <c r="BA218" s="251">
        <v>80</v>
      </c>
      <c r="BB218" s="251">
        <v>74.22</v>
      </c>
      <c r="BC218" s="251">
        <v>76.48</v>
      </c>
      <c r="BD218" s="251">
        <v>81.489999999999995</v>
      </c>
      <c r="BE218" s="251">
        <v>86.67</v>
      </c>
      <c r="BF218" s="252">
        <v>79.819999999999993</v>
      </c>
      <c r="BG218" s="251">
        <v>85</v>
      </c>
      <c r="BH218" s="251">
        <v>88.94</v>
      </c>
      <c r="BI218" s="251">
        <v>80</v>
      </c>
      <c r="BJ218" s="251">
        <v>76.959999999999994</v>
      </c>
      <c r="BK218" s="251">
        <v>91.43</v>
      </c>
      <c r="BL218" s="252">
        <v>84.47</v>
      </c>
      <c r="BM218" s="251">
        <v>91.49</v>
      </c>
      <c r="BN218" s="251">
        <v>85.11</v>
      </c>
      <c r="BO218" s="251">
        <v>86.3</v>
      </c>
      <c r="BP218" s="251">
        <v>85.38</v>
      </c>
      <c r="BQ218" s="251">
        <v>83.7</v>
      </c>
      <c r="BR218" s="252">
        <v>86.41</v>
      </c>
      <c r="BS218" s="251">
        <v>83.7</v>
      </c>
      <c r="BT218" s="251">
        <v>84.73</v>
      </c>
      <c r="BU218" s="251">
        <v>83.01</v>
      </c>
      <c r="BV218" s="251">
        <v>76.3</v>
      </c>
      <c r="BW218" s="251">
        <v>80.64</v>
      </c>
      <c r="BX218" s="252">
        <v>81.680000000000007</v>
      </c>
      <c r="BY218" s="251">
        <v>81.739999999999995</v>
      </c>
      <c r="BZ218" s="251">
        <v>78.28</v>
      </c>
      <c r="CA218" s="251">
        <v>76.849999999999994</v>
      </c>
      <c r="CB218" s="251">
        <v>68.599999999999994</v>
      </c>
      <c r="CC218" s="251">
        <v>72.61</v>
      </c>
      <c r="CD218" s="252">
        <v>75.599999999999994</v>
      </c>
      <c r="CE218" s="251">
        <v>80.209999999999994</v>
      </c>
      <c r="CF218" s="251">
        <v>80.22</v>
      </c>
      <c r="CG218" s="251">
        <v>79.349999999999994</v>
      </c>
      <c r="CH218" s="251">
        <v>81.52</v>
      </c>
      <c r="CI218" s="251">
        <v>77.87</v>
      </c>
      <c r="CJ218" s="252">
        <v>79.83</v>
      </c>
      <c r="CK218" s="251">
        <v>78.7</v>
      </c>
      <c r="CL218" s="251">
        <v>79.78</v>
      </c>
      <c r="CM218" s="251">
        <v>90.85</v>
      </c>
      <c r="CN218" s="251">
        <v>70.44</v>
      </c>
      <c r="CO218" s="251">
        <v>81.11</v>
      </c>
      <c r="CP218" s="252">
        <v>80.260000000000005</v>
      </c>
      <c r="CQ218" s="251">
        <v>82.34</v>
      </c>
      <c r="CR218" s="251">
        <v>75.7</v>
      </c>
      <c r="CS218" s="251">
        <v>81.09</v>
      </c>
      <c r="CT218" s="251">
        <v>77.849999999999994</v>
      </c>
      <c r="CU218" s="251">
        <v>80.22</v>
      </c>
      <c r="CV218" s="252">
        <v>79.44</v>
      </c>
      <c r="CW218" s="251">
        <v>69.23</v>
      </c>
      <c r="CX218" s="251">
        <v>68.7</v>
      </c>
      <c r="CY218" s="251">
        <v>72.39</v>
      </c>
      <c r="CZ218" s="251">
        <v>70.22</v>
      </c>
      <c r="DA218" s="251">
        <v>78.7</v>
      </c>
      <c r="DB218" s="252">
        <v>71.849999999999994</v>
      </c>
      <c r="DC218" s="251"/>
      <c r="DD218" s="251"/>
      <c r="DE218" s="251"/>
      <c r="DF218" s="251"/>
      <c r="DG218" s="251"/>
      <c r="DH218" s="252"/>
      <c r="DI218" s="251">
        <v>75.27</v>
      </c>
      <c r="DJ218" s="251">
        <v>78.489999999999995</v>
      </c>
      <c r="DK218" s="251">
        <v>80</v>
      </c>
      <c r="DL218" s="251">
        <v>89.57</v>
      </c>
      <c r="DM218" s="251">
        <v>88.39</v>
      </c>
      <c r="DN218" s="252">
        <v>82.37</v>
      </c>
      <c r="DO218" s="251">
        <v>81.96</v>
      </c>
      <c r="DP218" s="251">
        <v>86.96</v>
      </c>
      <c r="DQ218" s="251">
        <v>83.78</v>
      </c>
      <c r="DR218" s="251">
        <v>83.4</v>
      </c>
      <c r="DS218" s="251">
        <v>80.430000000000007</v>
      </c>
      <c r="DT218" s="256">
        <v>83.3</v>
      </c>
      <c r="DU218" s="251">
        <v>86.81</v>
      </c>
      <c r="DV218" s="251">
        <v>87.23</v>
      </c>
      <c r="DW218" s="251">
        <v>82.13</v>
      </c>
      <c r="DX218" s="251">
        <v>79.36</v>
      </c>
      <c r="DY218" s="251">
        <v>78.709999999999994</v>
      </c>
      <c r="DZ218" s="256">
        <v>82.86</v>
      </c>
      <c r="EA218" s="102"/>
      <c r="EB218" s="102"/>
      <c r="EC218" s="102"/>
      <c r="ED218" s="102"/>
      <c r="EE218" s="102"/>
      <c r="EF218" s="102"/>
      <c r="EG218" s="102"/>
      <c r="EH218" s="102"/>
      <c r="EI218" s="102"/>
      <c r="EJ218" s="102"/>
      <c r="EK218" s="102"/>
      <c r="EL218" s="102"/>
      <c r="EM218" s="102"/>
      <c r="EN218" s="102"/>
      <c r="EO218" s="102"/>
      <c r="EP218" s="102"/>
      <c r="EQ218" s="102"/>
      <c r="ER218" s="102"/>
      <c r="ES218" s="102"/>
      <c r="ET218" s="102"/>
      <c r="EU218" s="103"/>
    </row>
    <row r="219" spans="1:151" s="43" customFormat="1" ht="24.75" hidden="1" customHeight="1" x14ac:dyDescent="0.2">
      <c r="A219" s="95">
        <v>203</v>
      </c>
      <c r="B219" s="96">
        <v>25</v>
      </c>
      <c r="C219" s="97" t="s">
        <v>582</v>
      </c>
      <c r="D219" s="98" t="s">
        <v>14</v>
      </c>
      <c r="E219" s="99" t="s">
        <v>331</v>
      </c>
      <c r="F219" s="235">
        <v>78.599999999999994</v>
      </c>
      <c r="G219" s="244">
        <v>81.540000000000006</v>
      </c>
      <c r="H219" s="245">
        <v>79.319999999999993</v>
      </c>
      <c r="I219" s="244">
        <v>78.64</v>
      </c>
      <c r="J219" s="245">
        <v>76.41</v>
      </c>
      <c r="K219" s="244">
        <v>83.32</v>
      </c>
      <c r="L219" s="245">
        <v>79.67</v>
      </c>
      <c r="M219" s="244">
        <v>71.75</v>
      </c>
      <c r="N219" s="245">
        <v>74.2</v>
      </c>
      <c r="O219" s="246">
        <v>82.49</v>
      </c>
      <c r="P219" s="28"/>
      <c r="Q219" s="250">
        <v>75.319999999999993</v>
      </c>
      <c r="R219" s="251">
        <v>79.19</v>
      </c>
      <c r="S219" s="251">
        <v>68.540000000000006</v>
      </c>
      <c r="T219" s="251">
        <v>72.44</v>
      </c>
      <c r="U219" s="251">
        <v>82.9</v>
      </c>
      <c r="V219" s="252">
        <v>75.680000000000007</v>
      </c>
      <c r="W219" s="251">
        <v>62.63</v>
      </c>
      <c r="X219" s="251">
        <v>85.9</v>
      </c>
      <c r="Y219" s="251">
        <v>87.44</v>
      </c>
      <c r="Z219" s="251">
        <v>82.3</v>
      </c>
      <c r="AA219" s="251">
        <v>91.45</v>
      </c>
      <c r="AB219" s="251">
        <v>54.62</v>
      </c>
      <c r="AC219" s="252">
        <v>77.45</v>
      </c>
      <c r="AD219" s="251">
        <v>75.78</v>
      </c>
      <c r="AE219" s="251">
        <v>67.7</v>
      </c>
      <c r="AF219" s="251">
        <v>68.64</v>
      </c>
      <c r="AG219" s="251">
        <v>72.150000000000006</v>
      </c>
      <c r="AH219" s="251">
        <v>67.03</v>
      </c>
      <c r="AI219" s="252">
        <v>70.27</v>
      </c>
      <c r="AJ219" s="251">
        <v>90.14</v>
      </c>
      <c r="AK219" s="251">
        <v>82.17</v>
      </c>
      <c r="AL219" s="251">
        <v>82.05</v>
      </c>
      <c r="AM219" s="251">
        <v>85.33</v>
      </c>
      <c r="AN219" s="251">
        <v>75.73</v>
      </c>
      <c r="AO219" s="252">
        <v>83.1</v>
      </c>
      <c r="AP219" s="251">
        <v>83.35</v>
      </c>
      <c r="AQ219" s="251">
        <v>72.989999999999995</v>
      </c>
      <c r="AR219" s="251">
        <v>76.59</v>
      </c>
      <c r="AS219" s="251">
        <v>43.44</v>
      </c>
      <c r="AT219" s="252">
        <v>69.3</v>
      </c>
      <c r="AU219" s="251">
        <v>80.41</v>
      </c>
      <c r="AV219" s="251">
        <v>76.14</v>
      </c>
      <c r="AW219" s="251">
        <v>72.34</v>
      </c>
      <c r="AX219" s="251">
        <v>68.63</v>
      </c>
      <c r="AY219" s="251">
        <v>68.34</v>
      </c>
      <c r="AZ219" s="252">
        <v>73.239999999999995</v>
      </c>
      <c r="BA219" s="251">
        <v>75.709999999999994</v>
      </c>
      <c r="BB219" s="251">
        <v>71.67</v>
      </c>
      <c r="BC219" s="251">
        <v>71.650000000000006</v>
      </c>
      <c r="BD219" s="251">
        <v>68.61</v>
      </c>
      <c r="BE219" s="251">
        <v>82.67</v>
      </c>
      <c r="BF219" s="252">
        <v>74.069999999999993</v>
      </c>
      <c r="BG219" s="251">
        <v>87.02</v>
      </c>
      <c r="BH219" s="251">
        <v>90.36</v>
      </c>
      <c r="BI219" s="251">
        <v>75.62</v>
      </c>
      <c r="BJ219" s="251">
        <v>75.88</v>
      </c>
      <c r="BK219" s="251">
        <v>90.84</v>
      </c>
      <c r="BL219" s="252">
        <v>84</v>
      </c>
      <c r="BM219" s="251">
        <v>81.83</v>
      </c>
      <c r="BN219" s="251">
        <v>85.56</v>
      </c>
      <c r="BO219" s="251">
        <v>85.88</v>
      </c>
      <c r="BP219" s="251">
        <v>85.83</v>
      </c>
      <c r="BQ219" s="251">
        <v>80.75</v>
      </c>
      <c r="BR219" s="252">
        <v>83.99</v>
      </c>
      <c r="BS219" s="251">
        <v>83.52</v>
      </c>
      <c r="BT219" s="251">
        <v>82.97</v>
      </c>
      <c r="BU219" s="251">
        <v>85.14</v>
      </c>
      <c r="BV219" s="251">
        <v>78.61</v>
      </c>
      <c r="BW219" s="251">
        <v>83.03</v>
      </c>
      <c r="BX219" s="252">
        <v>82.66</v>
      </c>
      <c r="BY219" s="251">
        <v>81.760000000000005</v>
      </c>
      <c r="BZ219" s="251">
        <v>79.13</v>
      </c>
      <c r="CA219" s="251">
        <v>76.099999999999994</v>
      </c>
      <c r="CB219" s="251">
        <v>67.3</v>
      </c>
      <c r="CC219" s="251">
        <v>76.95</v>
      </c>
      <c r="CD219" s="252">
        <v>76.260000000000005</v>
      </c>
      <c r="CE219" s="251">
        <v>82.26</v>
      </c>
      <c r="CF219" s="251">
        <v>81.260000000000005</v>
      </c>
      <c r="CG219" s="251">
        <v>80.41</v>
      </c>
      <c r="CH219" s="251">
        <v>78.73</v>
      </c>
      <c r="CI219" s="251">
        <v>77.260000000000005</v>
      </c>
      <c r="CJ219" s="252">
        <v>79.98</v>
      </c>
      <c r="CK219" s="251">
        <v>77.44</v>
      </c>
      <c r="CL219" s="251">
        <v>79.86</v>
      </c>
      <c r="CM219" s="251">
        <v>91.63</v>
      </c>
      <c r="CN219" s="251">
        <v>74.08</v>
      </c>
      <c r="CO219" s="251">
        <v>78.13</v>
      </c>
      <c r="CP219" s="252">
        <v>80.260000000000005</v>
      </c>
      <c r="CQ219" s="251">
        <v>84.1</v>
      </c>
      <c r="CR219" s="251">
        <v>75.31</v>
      </c>
      <c r="CS219" s="251">
        <v>83.2</v>
      </c>
      <c r="CT219" s="251">
        <v>78.98</v>
      </c>
      <c r="CU219" s="251">
        <v>83.33</v>
      </c>
      <c r="CV219" s="252">
        <v>80.989999999999995</v>
      </c>
      <c r="CW219" s="251">
        <v>71.31</v>
      </c>
      <c r="CX219" s="251">
        <v>67.760000000000005</v>
      </c>
      <c r="CY219" s="251">
        <v>73.540000000000006</v>
      </c>
      <c r="CZ219" s="251">
        <v>70.739999999999995</v>
      </c>
      <c r="DA219" s="251">
        <v>79.36</v>
      </c>
      <c r="DB219" s="252">
        <v>72.55</v>
      </c>
      <c r="DC219" s="251">
        <v>78.010000000000005</v>
      </c>
      <c r="DD219" s="251">
        <v>76.31</v>
      </c>
      <c r="DE219" s="251">
        <v>79.73</v>
      </c>
      <c r="DF219" s="251">
        <v>75.849999999999994</v>
      </c>
      <c r="DG219" s="251">
        <v>73.36</v>
      </c>
      <c r="DH219" s="252">
        <v>76.650000000000006</v>
      </c>
      <c r="DI219" s="251">
        <v>80.08</v>
      </c>
      <c r="DJ219" s="251">
        <v>81.22</v>
      </c>
      <c r="DK219" s="251">
        <v>79.209999999999994</v>
      </c>
      <c r="DL219" s="251">
        <v>86.58</v>
      </c>
      <c r="DM219" s="251">
        <v>88.21</v>
      </c>
      <c r="DN219" s="252">
        <v>83.06</v>
      </c>
      <c r="DO219" s="251">
        <v>85.73</v>
      </c>
      <c r="DP219" s="251">
        <v>87.09</v>
      </c>
      <c r="DQ219" s="251">
        <v>85.46</v>
      </c>
      <c r="DR219" s="251">
        <v>82.07</v>
      </c>
      <c r="DS219" s="251">
        <v>82.04</v>
      </c>
      <c r="DT219" s="256">
        <v>84.48</v>
      </c>
      <c r="DU219" s="251">
        <v>81.67</v>
      </c>
      <c r="DV219" s="251">
        <v>84.78</v>
      </c>
      <c r="DW219" s="251">
        <v>80.680000000000007</v>
      </c>
      <c r="DX219" s="251">
        <v>79.55</v>
      </c>
      <c r="DY219" s="251">
        <v>81.41</v>
      </c>
      <c r="DZ219" s="256">
        <v>81.62</v>
      </c>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3"/>
    </row>
    <row r="220" spans="1:151" s="43" customFormat="1" ht="24.75" hidden="1" customHeight="1" x14ac:dyDescent="0.2">
      <c r="A220" s="95">
        <v>204</v>
      </c>
      <c r="B220" s="96">
        <v>27</v>
      </c>
      <c r="C220" s="97" t="s">
        <v>332</v>
      </c>
      <c r="D220" s="98">
        <v>0</v>
      </c>
      <c r="E220" s="99" t="s">
        <v>332</v>
      </c>
      <c r="F220" s="235">
        <v>85.7</v>
      </c>
      <c r="G220" s="244">
        <v>85.26</v>
      </c>
      <c r="H220" s="245">
        <v>84.1</v>
      </c>
      <c r="I220" s="244">
        <v>79.349999999999994</v>
      </c>
      <c r="J220" s="245">
        <v>81.040000000000006</v>
      </c>
      <c r="K220" s="244">
        <v>86.17</v>
      </c>
      <c r="L220" s="245">
        <v>82.52</v>
      </c>
      <c r="M220" s="244">
        <v>81.83</v>
      </c>
      <c r="N220" s="245">
        <v>75.13</v>
      </c>
      <c r="O220" s="246">
        <v>85</v>
      </c>
      <c r="P220" s="28"/>
      <c r="Q220" s="250">
        <v>76.760000000000005</v>
      </c>
      <c r="R220" s="251">
        <v>83.21</v>
      </c>
      <c r="S220" s="251">
        <v>73.86</v>
      </c>
      <c r="T220" s="251">
        <v>74.45</v>
      </c>
      <c r="U220" s="251">
        <v>79.05</v>
      </c>
      <c r="V220" s="252">
        <v>77.47</v>
      </c>
      <c r="W220" s="251">
        <v>71.040000000000006</v>
      </c>
      <c r="X220" s="251">
        <v>82.02</v>
      </c>
      <c r="Y220" s="251">
        <v>81.13</v>
      </c>
      <c r="Z220" s="251">
        <v>80.53</v>
      </c>
      <c r="AA220" s="251">
        <v>86.97</v>
      </c>
      <c r="AB220" s="251">
        <v>66.12</v>
      </c>
      <c r="AC220" s="252">
        <v>78</v>
      </c>
      <c r="AD220" s="251">
        <v>74.290000000000006</v>
      </c>
      <c r="AE220" s="251">
        <v>71.55</v>
      </c>
      <c r="AF220" s="251">
        <v>71.72</v>
      </c>
      <c r="AG220" s="251">
        <v>73.849999999999994</v>
      </c>
      <c r="AH220" s="251">
        <v>71.38</v>
      </c>
      <c r="AI220" s="252">
        <v>72.56</v>
      </c>
      <c r="AJ220" s="251">
        <v>86.79</v>
      </c>
      <c r="AK220" s="251">
        <v>77.319999999999993</v>
      </c>
      <c r="AL220" s="251">
        <v>79.2</v>
      </c>
      <c r="AM220" s="251">
        <v>80.59</v>
      </c>
      <c r="AN220" s="251">
        <v>75.709999999999994</v>
      </c>
      <c r="AO220" s="252">
        <v>79.930000000000007</v>
      </c>
      <c r="AP220" s="251">
        <v>79.930000000000007</v>
      </c>
      <c r="AQ220" s="251">
        <v>76.650000000000006</v>
      </c>
      <c r="AR220" s="251">
        <v>74.45</v>
      </c>
      <c r="AS220" s="251">
        <v>57.28</v>
      </c>
      <c r="AT220" s="252">
        <v>72.19</v>
      </c>
      <c r="AU220" s="251">
        <v>77.650000000000006</v>
      </c>
      <c r="AV220" s="251">
        <v>73.33</v>
      </c>
      <c r="AW220" s="251">
        <v>72.150000000000006</v>
      </c>
      <c r="AX220" s="251">
        <v>70.61</v>
      </c>
      <c r="AY220" s="251">
        <v>69.010000000000005</v>
      </c>
      <c r="AZ220" s="252">
        <v>72.569999999999993</v>
      </c>
      <c r="BA220" s="251">
        <v>71.430000000000007</v>
      </c>
      <c r="BB220" s="251">
        <v>70.430000000000007</v>
      </c>
      <c r="BC220" s="251">
        <v>69.260000000000005</v>
      </c>
      <c r="BD220" s="251">
        <v>70.25</v>
      </c>
      <c r="BE220" s="251">
        <v>78.53</v>
      </c>
      <c r="BF220" s="252">
        <v>72</v>
      </c>
      <c r="BG220" s="251">
        <v>82.89</v>
      </c>
      <c r="BH220" s="251">
        <v>84.29</v>
      </c>
      <c r="BI220" s="251">
        <v>76.62</v>
      </c>
      <c r="BJ220" s="251">
        <v>73.650000000000006</v>
      </c>
      <c r="BK220" s="251">
        <v>88.66</v>
      </c>
      <c r="BL220" s="252">
        <v>81.239999999999995</v>
      </c>
      <c r="BM220" s="251">
        <v>77.64</v>
      </c>
      <c r="BN220" s="251">
        <v>77.7</v>
      </c>
      <c r="BO220" s="251">
        <v>79.47</v>
      </c>
      <c r="BP220" s="251">
        <v>80.03</v>
      </c>
      <c r="BQ220" s="251">
        <v>75.56</v>
      </c>
      <c r="BR220" s="252">
        <v>78.09</v>
      </c>
      <c r="BS220" s="251">
        <v>76.849999999999994</v>
      </c>
      <c r="BT220" s="251">
        <v>78.03</v>
      </c>
      <c r="BU220" s="251">
        <v>79.52</v>
      </c>
      <c r="BV220" s="251">
        <v>74.67</v>
      </c>
      <c r="BW220" s="251">
        <v>78.209999999999994</v>
      </c>
      <c r="BX220" s="252">
        <v>77.459999999999994</v>
      </c>
      <c r="BY220" s="251">
        <v>77.400000000000006</v>
      </c>
      <c r="BZ220" s="251">
        <v>75.19</v>
      </c>
      <c r="CA220" s="251">
        <v>72.63</v>
      </c>
      <c r="CB220" s="251">
        <v>67.38</v>
      </c>
      <c r="CC220" s="251">
        <v>73.12</v>
      </c>
      <c r="CD220" s="252">
        <v>73.16</v>
      </c>
      <c r="CE220" s="251">
        <v>78.05</v>
      </c>
      <c r="CF220" s="251">
        <v>75.88</v>
      </c>
      <c r="CG220" s="251">
        <v>76.3</v>
      </c>
      <c r="CH220" s="251">
        <v>75.94</v>
      </c>
      <c r="CI220" s="251">
        <v>75.63</v>
      </c>
      <c r="CJ220" s="252">
        <v>76.36</v>
      </c>
      <c r="CK220" s="251">
        <v>77.290000000000006</v>
      </c>
      <c r="CL220" s="251">
        <v>75.8</v>
      </c>
      <c r="CM220" s="251">
        <v>86.75</v>
      </c>
      <c r="CN220" s="251">
        <v>68.98</v>
      </c>
      <c r="CO220" s="251">
        <v>78.06</v>
      </c>
      <c r="CP220" s="252">
        <v>77.400000000000006</v>
      </c>
      <c r="CQ220" s="251">
        <v>78.739999999999995</v>
      </c>
      <c r="CR220" s="251">
        <v>73.349999999999994</v>
      </c>
      <c r="CS220" s="251">
        <v>77.989999999999995</v>
      </c>
      <c r="CT220" s="251">
        <v>75.040000000000006</v>
      </c>
      <c r="CU220" s="251">
        <v>77.09</v>
      </c>
      <c r="CV220" s="252">
        <v>76.44</v>
      </c>
      <c r="CW220" s="251">
        <v>68.42</v>
      </c>
      <c r="CX220" s="251">
        <v>66.81</v>
      </c>
      <c r="CY220" s="251">
        <v>69.180000000000007</v>
      </c>
      <c r="CZ220" s="251">
        <v>66.650000000000006</v>
      </c>
      <c r="DA220" s="251">
        <v>76.48</v>
      </c>
      <c r="DB220" s="252">
        <v>69.52</v>
      </c>
      <c r="DC220" s="251">
        <v>74.819999999999993</v>
      </c>
      <c r="DD220" s="251">
        <v>75.84</v>
      </c>
      <c r="DE220" s="251">
        <v>75.819999999999993</v>
      </c>
      <c r="DF220" s="251">
        <v>74.39</v>
      </c>
      <c r="DG220" s="251">
        <v>73.58</v>
      </c>
      <c r="DH220" s="252">
        <v>74.89</v>
      </c>
      <c r="DI220" s="251">
        <v>75</v>
      </c>
      <c r="DJ220" s="251">
        <v>75.56</v>
      </c>
      <c r="DK220" s="251">
        <v>74.150000000000006</v>
      </c>
      <c r="DL220" s="251">
        <v>82.22</v>
      </c>
      <c r="DM220" s="251">
        <v>83.88</v>
      </c>
      <c r="DN220" s="252">
        <v>78.17</v>
      </c>
      <c r="DO220" s="251">
        <v>75.67</v>
      </c>
      <c r="DP220" s="251">
        <v>81.08</v>
      </c>
      <c r="DQ220" s="251">
        <v>79.81</v>
      </c>
      <c r="DR220" s="251">
        <v>75.75</v>
      </c>
      <c r="DS220" s="251">
        <v>77.47</v>
      </c>
      <c r="DT220" s="256">
        <v>77.959999999999994</v>
      </c>
      <c r="DU220" s="251">
        <v>76.75</v>
      </c>
      <c r="DV220" s="251">
        <v>78.680000000000007</v>
      </c>
      <c r="DW220" s="251">
        <v>79.760000000000005</v>
      </c>
      <c r="DX220" s="251">
        <v>77.02</v>
      </c>
      <c r="DY220" s="251">
        <v>77.290000000000006</v>
      </c>
      <c r="DZ220" s="256">
        <v>77.900000000000006</v>
      </c>
      <c r="EA220" s="102"/>
      <c r="EB220" s="102"/>
      <c r="EC220" s="102"/>
      <c r="ED220" s="102"/>
      <c r="EE220" s="102"/>
      <c r="EF220" s="102"/>
      <c r="EG220" s="102"/>
      <c r="EH220" s="102"/>
      <c r="EI220" s="102"/>
      <c r="EJ220" s="102"/>
      <c r="EK220" s="102"/>
      <c r="EL220" s="102"/>
      <c r="EM220" s="102"/>
      <c r="EN220" s="102"/>
      <c r="EO220" s="102"/>
      <c r="EP220" s="102"/>
      <c r="EQ220" s="102"/>
      <c r="ER220" s="102"/>
      <c r="ES220" s="102"/>
      <c r="ET220" s="102"/>
      <c r="EU220" s="103"/>
    </row>
    <row r="221" spans="1:151" s="43" customFormat="1" ht="24.75" hidden="1" customHeight="1" x14ac:dyDescent="0.2">
      <c r="A221" s="95">
        <v>205</v>
      </c>
      <c r="B221" s="96">
        <v>31</v>
      </c>
      <c r="C221" s="97" t="s">
        <v>333</v>
      </c>
      <c r="D221" s="98">
        <v>0</v>
      </c>
      <c r="E221" s="99" t="s">
        <v>333</v>
      </c>
      <c r="F221" s="235">
        <v>77.260000000000005</v>
      </c>
      <c r="G221" s="244">
        <v>79.14</v>
      </c>
      <c r="H221" s="245">
        <v>79.64</v>
      </c>
      <c r="I221" s="244">
        <v>75.61</v>
      </c>
      <c r="J221" s="245">
        <v>74.599999999999994</v>
      </c>
      <c r="K221" s="244">
        <v>79.58</v>
      </c>
      <c r="L221" s="245">
        <v>78.209999999999994</v>
      </c>
      <c r="M221" s="244">
        <v>72.05</v>
      </c>
      <c r="N221" s="245">
        <v>74.989999999999995</v>
      </c>
      <c r="O221" s="246">
        <v>81.540000000000006</v>
      </c>
      <c r="P221" s="28"/>
      <c r="Q221" s="250">
        <v>73.06</v>
      </c>
      <c r="R221" s="251">
        <v>76.290000000000006</v>
      </c>
      <c r="S221" s="251">
        <v>60.9</v>
      </c>
      <c r="T221" s="251">
        <v>74.27</v>
      </c>
      <c r="U221" s="251">
        <v>79.8</v>
      </c>
      <c r="V221" s="252">
        <v>72.88</v>
      </c>
      <c r="W221" s="251">
        <v>66.38</v>
      </c>
      <c r="X221" s="251">
        <v>84.31</v>
      </c>
      <c r="Y221" s="251">
        <v>85.24</v>
      </c>
      <c r="Z221" s="251">
        <v>77.3</v>
      </c>
      <c r="AA221" s="251">
        <v>89.77</v>
      </c>
      <c r="AB221" s="251">
        <v>62.98</v>
      </c>
      <c r="AC221" s="252">
        <v>77.739999999999995</v>
      </c>
      <c r="AD221" s="251">
        <v>74.260000000000005</v>
      </c>
      <c r="AE221" s="251">
        <v>70.94</v>
      </c>
      <c r="AF221" s="251">
        <v>71.44</v>
      </c>
      <c r="AG221" s="251">
        <v>72.7</v>
      </c>
      <c r="AH221" s="251">
        <v>69.569999999999993</v>
      </c>
      <c r="AI221" s="252">
        <v>71.78</v>
      </c>
      <c r="AJ221" s="251">
        <v>84.39</v>
      </c>
      <c r="AK221" s="251">
        <v>75.430000000000007</v>
      </c>
      <c r="AL221" s="251">
        <v>78.540000000000006</v>
      </c>
      <c r="AM221" s="251">
        <v>81.06</v>
      </c>
      <c r="AN221" s="251">
        <v>72.59</v>
      </c>
      <c r="AO221" s="252">
        <v>78.42</v>
      </c>
      <c r="AP221" s="251">
        <v>83.91</v>
      </c>
      <c r="AQ221" s="251">
        <v>71.069999999999993</v>
      </c>
      <c r="AR221" s="251">
        <v>78.45</v>
      </c>
      <c r="AS221" s="251">
        <v>49.18</v>
      </c>
      <c r="AT221" s="252">
        <v>70.849999999999994</v>
      </c>
      <c r="AU221" s="251">
        <v>78.67</v>
      </c>
      <c r="AV221" s="251">
        <v>73.61</v>
      </c>
      <c r="AW221" s="251">
        <v>72.180000000000007</v>
      </c>
      <c r="AX221" s="251">
        <v>69.31</v>
      </c>
      <c r="AY221" s="251">
        <v>67.67</v>
      </c>
      <c r="AZ221" s="252">
        <v>72.319999999999993</v>
      </c>
      <c r="BA221" s="251">
        <v>75.430000000000007</v>
      </c>
      <c r="BB221" s="251">
        <v>69.48</v>
      </c>
      <c r="BC221" s="251">
        <v>71.44</v>
      </c>
      <c r="BD221" s="251">
        <v>75.540000000000006</v>
      </c>
      <c r="BE221" s="251">
        <v>83.78</v>
      </c>
      <c r="BF221" s="252">
        <v>75.180000000000007</v>
      </c>
      <c r="BG221" s="251">
        <v>86.45</v>
      </c>
      <c r="BH221" s="251">
        <v>88.76</v>
      </c>
      <c r="BI221" s="251">
        <v>78.02</v>
      </c>
      <c r="BJ221" s="251">
        <v>75.94</v>
      </c>
      <c r="BK221" s="251">
        <v>90.78</v>
      </c>
      <c r="BL221" s="252">
        <v>84.02</v>
      </c>
      <c r="BM221" s="251">
        <v>70.16</v>
      </c>
      <c r="BN221" s="251">
        <v>81.8</v>
      </c>
      <c r="BO221" s="251">
        <v>82.39</v>
      </c>
      <c r="BP221" s="251">
        <v>81.739999999999995</v>
      </c>
      <c r="BQ221" s="251">
        <v>76.72</v>
      </c>
      <c r="BR221" s="252">
        <v>78.569999999999993</v>
      </c>
      <c r="BS221" s="251">
        <v>80.180000000000007</v>
      </c>
      <c r="BT221" s="251">
        <v>80.72</v>
      </c>
      <c r="BU221" s="251">
        <v>84.39</v>
      </c>
      <c r="BV221" s="251">
        <v>77.599999999999994</v>
      </c>
      <c r="BW221" s="251">
        <v>80</v>
      </c>
      <c r="BX221" s="252">
        <v>80.58</v>
      </c>
      <c r="BY221" s="251">
        <v>83.22</v>
      </c>
      <c r="BZ221" s="251">
        <v>76.97</v>
      </c>
      <c r="CA221" s="251">
        <v>76.45</v>
      </c>
      <c r="CB221" s="251">
        <v>70.180000000000007</v>
      </c>
      <c r="CC221" s="251">
        <v>75.040000000000006</v>
      </c>
      <c r="CD221" s="252">
        <v>76.38</v>
      </c>
      <c r="CE221" s="251">
        <v>79.44</v>
      </c>
      <c r="CF221" s="251">
        <v>81.05</v>
      </c>
      <c r="CG221" s="251">
        <v>79.59</v>
      </c>
      <c r="CH221" s="251">
        <v>77.760000000000005</v>
      </c>
      <c r="CI221" s="251">
        <v>81.45</v>
      </c>
      <c r="CJ221" s="252">
        <v>79.86</v>
      </c>
      <c r="CK221" s="251">
        <v>75.53</v>
      </c>
      <c r="CL221" s="251">
        <v>76.39</v>
      </c>
      <c r="CM221" s="251">
        <v>90.01</v>
      </c>
      <c r="CN221" s="251">
        <v>73.349999999999994</v>
      </c>
      <c r="CO221" s="251">
        <v>76.2</v>
      </c>
      <c r="CP221" s="252">
        <v>78.319999999999993</v>
      </c>
      <c r="CQ221" s="251">
        <v>80.930000000000007</v>
      </c>
      <c r="CR221" s="251">
        <v>74.819999999999993</v>
      </c>
      <c r="CS221" s="251">
        <v>81.53</v>
      </c>
      <c r="CT221" s="251">
        <v>77.680000000000007</v>
      </c>
      <c r="CU221" s="251">
        <v>80.39</v>
      </c>
      <c r="CV221" s="252">
        <v>79.069999999999993</v>
      </c>
      <c r="CW221" s="251">
        <v>68.599999999999994</v>
      </c>
      <c r="CX221" s="251">
        <v>67.040000000000006</v>
      </c>
      <c r="CY221" s="251">
        <v>71.900000000000006</v>
      </c>
      <c r="CZ221" s="251">
        <v>69.61</v>
      </c>
      <c r="DA221" s="251">
        <v>77.099999999999994</v>
      </c>
      <c r="DB221" s="252">
        <v>70.849999999999994</v>
      </c>
      <c r="DC221" s="251"/>
      <c r="DD221" s="251"/>
      <c r="DE221" s="251"/>
      <c r="DF221" s="251"/>
      <c r="DG221" s="251"/>
      <c r="DH221" s="252"/>
      <c r="DI221" s="251">
        <v>76.67</v>
      </c>
      <c r="DJ221" s="251">
        <v>76.13</v>
      </c>
      <c r="DK221" s="251">
        <v>77.099999999999994</v>
      </c>
      <c r="DL221" s="251">
        <v>83.84</v>
      </c>
      <c r="DM221" s="251">
        <v>86.41</v>
      </c>
      <c r="DN221" s="252">
        <v>80.03</v>
      </c>
      <c r="DO221" s="251">
        <v>81.319999999999993</v>
      </c>
      <c r="DP221" s="251">
        <v>86.43</v>
      </c>
      <c r="DQ221" s="251">
        <v>86.21</v>
      </c>
      <c r="DR221" s="251">
        <v>85.7</v>
      </c>
      <c r="DS221" s="251">
        <v>80.47</v>
      </c>
      <c r="DT221" s="256">
        <v>84.03</v>
      </c>
      <c r="DU221" s="251">
        <v>79.72</v>
      </c>
      <c r="DV221" s="251">
        <v>78.47</v>
      </c>
      <c r="DW221" s="251">
        <v>78.06</v>
      </c>
      <c r="DX221" s="251">
        <v>76.77</v>
      </c>
      <c r="DY221" s="251">
        <v>78.819999999999993</v>
      </c>
      <c r="DZ221" s="256">
        <v>78.37</v>
      </c>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3"/>
    </row>
    <row r="222" spans="1:151" s="43" customFormat="1" ht="24.75" hidden="1" customHeight="1" x14ac:dyDescent="0.2">
      <c r="A222" s="95">
        <v>206</v>
      </c>
      <c r="B222" s="96">
        <v>36</v>
      </c>
      <c r="C222" s="97" t="s">
        <v>583</v>
      </c>
      <c r="D222" s="98">
        <v>0</v>
      </c>
      <c r="E222" s="99" t="s">
        <v>334</v>
      </c>
      <c r="F222" s="235">
        <v>80.47</v>
      </c>
      <c r="G222" s="244">
        <v>85.09</v>
      </c>
      <c r="H222" s="245">
        <v>80.23</v>
      </c>
      <c r="I222" s="244">
        <v>80</v>
      </c>
      <c r="J222" s="245">
        <v>79.59</v>
      </c>
      <c r="K222" s="244">
        <v>81.319999999999993</v>
      </c>
      <c r="L222" s="245">
        <v>79.67</v>
      </c>
      <c r="M222" s="244">
        <v>77.930000000000007</v>
      </c>
      <c r="N222" s="245">
        <v>77.680000000000007</v>
      </c>
      <c r="O222" s="246">
        <v>82.75</v>
      </c>
      <c r="P222" s="28"/>
      <c r="Q222" s="250">
        <v>70.010000000000005</v>
      </c>
      <c r="R222" s="251">
        <v>82.09</v>
      </c>
      <c r="S222" s="251">
        <v>64.430000000000007</v>
      </c>
      <c r="T222" s="251">
        <v>77.86</v>
      </c>
      <c r="U222" s="251">
        <v>80.47</v>
      </c>
      <c r="V222" s="252">
        <v>75</v>
      </c>
      <c r="W222" s="251">
        <v>75.59</v>
      </c>
      <c r="X222" s="251">
        <v>86.91</v>
      </c>
      <c r="Y222" s="251">
        <v>84.06</v>
      </c>
      <c r="Z222" s="251">
        <v>76.02</v>
      </c>
      <c r="AA222" s="251">
        <v>90.59</v>
      </c>
      <c r="AB222" s="251">
        <v>71.06</v>
      </c>
      <c r="AC222" s="252">
        <v>80.739999999999995</v>
      </c>
      <c r="AD222" s="251">
        <v>80.400000000000006</v>
      </c>
      <c r="AE222" s="251">
        <v>76.31</v>
      </c>
      <c r="AF222" s="251">
        <v>77.930000000000007</v>
      </c>
      <c r="AG222" s="251">
        <v>79.489999999999995</v>
      </c>
      <c r="AH222" s="251">
        <v>76.86</v>
      </c>
      <c r="AI222" s="252">
        <v>78.2</v>
      </c>
      <c r="AJ222" s="251">
        <v>91.84</v>
      </c>
      <c r="AK222" s="251">
        <v>85.34</v>
      </c>
      <c r="AL222" s="251">
        <v>90.15</v>
      </c>
      <c r="AM222" s="251">
        <v>89.07</v>
      </c>
      <c r="AN222" s="251">
        <v>83.35</v>
      </c>
      <c r="AO222" s="252">
        <v>87.97</v>
      </c>
      <c r="AP222" s="251">
        <v>73.22</v>
      </c>
      <c r="AQ222" s="251">
        <v>79.680000000000007</v>
      </c>
      <c r="AR222" s="251">
        <v>80.400000000000006</v>
      </c>
      <c r="AS222" s="251">
        <v>58.61</v>
      </c>
      <c r="AT222" s="252">
        <v>73.069999999999993</v>
      </c>
      <c r="AU222" s="251">
        <v>83.02</v>
      </c>
      <c r="AV222" s="251">
        <v>79.58</v>
      </c>
      <c r="AW222" s="251">
        <v>79.31</v>
      </c>
      <c r="AX222" s="251">
        <v>74.42</v>
      </c>
      <c r="AY222" s="251">
        <v>71.760000000000005</v>
      </c>
      <c r="AZ222" s="252">
        <v>77.650000000000006</v>
      </c>
      <c r="BA222" s="251">
        <v>78.75</v>
      </c>
      <c r="BB222" s="251">
        <v>74.75</v>
      </c>
      <c r="BC222" s="251">
        <v>76.05</v>
      </c>
      <c r="BD222" s="251">
        <v>74.17</v>
      </c>
      <c r="BE222" s="251">
        <v>81.77</v>
      </c>
      <c r="BF222" s="252">
        <v>77.11</v>
      </c>
      <c r="BG222" s="251">
        <v>86.08</v>
      </c>
      <c r="BH222" s="251">
        <v>87.54</v>
      </c>
      <c r="BI222" s="251">
        <v>80.47</v>
      </c>
      <c r="BJ222" s="251">
        <v>78.8</v>
      </c>
      <c r="BK222" s="251">
        <v>90.04</v>
      </c>
      <c r="BL222" s="252">
        <v>84.61</v>
      </c>
      <c r="BM222" s="251">
        <v>85.86</v>
      </c>
      <c r="BN222" s="251">
        <v>79.760000000000005</v>
      </c>
      <c r="BO222" s="251">
        <v>82.92</v>
      </c>
      <c r="BP222" s="251">
        <v>80.989999999999995</v>
      </c>
      <c r="BQ222" s="251">
        <v>77.58</v>
      </c>
      <c r="BR222" s="252">
        <v>81.44</v>
      </c>
      <c r="BS222" s="251">
        <v>81.38</v>
      </c>
      <c r="BT222" s="251">
        <v>81.680000000000007</v>
      </c>
      <c r="BU222" s="251">
        <v>81.78</v>
      </c>
      <c r="BV222" s="251">
        <v>78.59</v>
      </c>
      <c r="BW222" s="251">
        <v>82.55</v>
      </c>
      <c r="BX222" s="252">
        <v>81.2</v>
      </c>
      <c r="BY222" s="251">
        <v>82.55</v>
      </c>
      <c r="BZ222" s="251">
        <v>81.790000000000006</v>
      </c>
      <c r="CA222" s="251">
        <v>76.010000000000005</v>
      </c>
      <c r="CB222" s="251">
        <v>69.540000000000006</v>
      </c>
      <c r="CC222" s="251">
        <v>77.489999999999995</v>
      </c>
      <c r="CD222" s="252">
        <v>77.5</v>
      </c>
      <c r="CE222" s="251">
        <v>85.21</v>
      </c>
      <c r="CF222" s="251">
        <v>81.489999999999995</v>
      </c>
      <c r="CG222" s="251">
        <v>81.44</v>
      </c>
      <c r="CH222" s="251">
        <v>82.81</v>
      </c>
      <c r="CI222" s="251">
        <v>79.989999999999995</v>
      </c>
      <c r="CJ222" s="252">
        <v>82.19</v>
      </c>
      <c r="CK222" s="251">
        <v>84.29</v>
      </c>
      <c r="CL222" s="251">
        <v>81.61</v>
      </c>
      <c r="CM222" s="251">
        <v>90.08</v>
      </c>
      <c r="CN222" s="251">
        <v>78.41</v>
      </c>
      <c r="CO222" s="251">
        <v>86.71</v>
      </c>
      <c r="CP222" s="252">
        <v>84.24</v>
      </c>
      <c r="CQ222" s="251">
        <v>82.59</v>
      </c>
      <c r="CR222" s="251">
        <v>77.38</v>
      </c>
      <c r="CS222" s="251">
        <v>82.2</v>
      </c>
      <c r="CT222" s="251">
        <v>78.98</v>
      </c>
      <c r="CU222" s="251">
        <v>83.33</v>
      </c>
      <c r="CV222" s="252">
        <v>80.900000000000006</v>
      </c>
      <c r="CW222" s="251">
        <v>73.14</v>
      </c>
      <c r="CX222" s="251">
        <v>71.569999999999993</v>
      </c>
      <c r="CY222" s="251">
        <v>73.94</v>
      </c>
      <c r="CZ222" s="251">
        <v>72.38</v>
      </c>
      <c r="DA222" s="251">
        <v>83.33</v>
      </c>
      <c r="DB222" s="252">
        <v>74.89</v>
      </c>
      <c r="DC222" s="251"/>
      <c r="DD222" s="251"/>
      <c r="DE222" s="251"/>
      <c r="DF222" s="251"/>
      <c r="DG222" s="251"/>
      <c r="DH222" s="252"/>
      <c r="DI222" s="251">
        <v>79.3</v>
      </c>
      <c r="DJ222" s="251">
        <v>80.81</v>
      </c>
      <c r="DK222" s="251">
        <v>77.23</v>
      </c>
      <c r="DL222" s="251">
        <v>86.29</v>
      </c>
      <c r="DM222" s="251">
        <v>85.57</v>
      </c>
      <c r="DN222" s="252">
        <v>81.849999999999994</v>
      </c>
      <c r="DO222" s="251">
        <v>82.31</v>
      </c>
      <c r="DP222" s="251">
        <v>85.56</v>
      </c>
      <c r="DQ222" s="251">
        <v>84.28</v>
      </c>
      <c r="DR222" s="251">
        <v>81.73</v>
      </c>
      <c r="DS222" s="251">
        <v>82.84</v>
      </c>
      <c r="DT222" s="256">
        <v>83.34</v>
      </c>
      <c r="DU222" s="251">
        <v>84.31</v>
      </c>
      <c r="DV222" s="251">
        <v>86.45</v>
      </c>
      <c r="DW222" s="251">
        <v>87.75</v>
      </c>
      <c r="DX222" s="251">
        <v>85.05</v>
      </c>
      <c r="DY222" s="251">
        <v>81.37</v>
      </c>
      <c r="DZ222" s="256">
        <v>84.99</v>
      </c>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3"/>
    </row>
    <row r="223" spans="1:151" s="43" customFormat="1" ht="24.75" hidden="1" customHeight="1" x14ac:dyDescent="0.2">
      <c r="A223" s="95">
        <v>207</v>
      </c>
      <c r="B223" s="96">
        <v>36</v>
      </c>
      <c r="C223" s="97" t="s">
        <v>583</v>
      </c>
      <c r="D223" s="98" t="s">
        <v>3</v>
      </c>
      <c r="E223" s="99" t="s">
        <v>335</v>
      </c>
      <c r="F223" s="235">
        <v>79.430000000000007</v>
      </c>
      <c r="G223" s="244">
        <v>84.09</v>
      </c>
      <c r="H223" s="245">
        <v>79.78</v>
      </c>
      <c r="I223" s="244">
        <v>79.540000000000006</v>
      </c>
      <c r="J223" s="245">
        <v>77.62</v>
      </c>
      <c r="K223" s="244">
        <v>80.64</v>
      </c>
      <c r="L223" s="245">
        <v>79.44</v>
      </c>
      <c r="M223" s="244">
        <v>75.930000000000007</v>
      </c>
      <c r="N223" s="245">
        <v>75.45</v>
      </c>
      <c r="O223" s="246">
        <v>82.35</v>
      </c>
      <c r="P223" s="28"/>
      <c r="Q223" s="250">
        <v>66.75</v>
      </c>
      <c r="R223" s="251">
        <v>82.79</v>
      </c>
      <c r="S223" s="251">
        <v>60.3</v>
      </c>
      <c r="T223" s="251">
        <v>77.58</v>
      </c>
      <c r="U223" s="251">
        <v>79.959999999999994</v>
      </c>
      <c r="V223" s="252">
        <v>73.5</v>
      </c>
      <c r="W223" s="251">
        <v>72.260000000000005</v>
      </c>
      <c r="X223" s="251">
        <v>86.79</v>
      </c>
      <c r="Y223" s="251">
        <v>83.06</v>
      </c>
      <c r="Z223" s="251">
        <v>74.430000000000007</v>
      </c>
      <c r="AA223" s="251">
        <v>90.86</v>
      </c>
      <c r="AB223" s="251">
        <v>68.77</v>
      </c>
      <c r="AC223" s="252">
        <v>79.400000000000006</v>
      </c>
      <c r="AD223" s="251">
        <v>78.55</v>
      </c>
      <c r="AE223" s="251">
        <v>73.11</v>
      </c>
      <c r="AF223" s="251">
        <v>75.64</v>
      </c>
      <c r="AG223" s="251">
        <v>77.64</v>
      </c>
      <c r="AH223" s="251">
        <v>74.959999999999994</v>
      </c>
      <c r="AI223" s="252">
        <v>75.98</v>
      </c>
      <c r="AJ223" s="251">
        <v>92.64</v>
      </c>
      <c r="AK223" s="251">
        <v>85</v>
      </c>
      <c r="AL223" s="251">
        <v>89.63</v>
      </c>
      <c r="AM223" s="251">
        <v>89.16</v>
      </c>
      <c r="AN223" s="251">
        <v>81.97</v>
      </c>
      <c r="AO223" s="252">
        <v>87.7</v>
      </c>
      <c r="AP223" s="251">
        <v>69.69</v>
      </c>
      <c r="AQ223" s="251">
        <v>77.56</v>
      </c>
      <c r="AR223" s="251">
        <v>77.680000000000007</v>
      </c>
      <c r="AS223" s="251">
        <v>52.46</v>
      </c>
      <c r="AT223" s="252">
        <v>69.489999999999995</v>
      </c>
      <c r="AU223" s="251">
        <v>82.02</v>
      </c>
      <c r="AV223" s="251">
        <v>78.3</v>
      </c>
      <c r="AW223" s="251">
        <v>77.819999999999993</v>
      </c>
      <c r="AX223" s="251">
        <v>71.83</v>
      </c>
      <c r="AY223" s="251">
        <v>69.180000000000007</v>
      </c>
      <c r="AZ223" s="252">
        <v>75.87</v>
      </c>
      <c r="BA223" s="251">
        <v>77.91</v>
      </c>
      <c r="BB223" s="251">
        <v>72.849999999999994</v>
      </c>
      <c r="BC223" s="251">
        <v>74.61</v>
      </c>
      <c r="BD223" s="251">
        <v>71.66</v>
      </c>
      <c r="BE223" s="251">
        <v>81.69</v>
      </c>
      <c r="BF223" s="252">
        <v>75.75</v>
      </c>
      <c r="BG223" s="251">
        <v>86.8</v>
      </c>
      <c r="BH223" s="251">
        <v>88.68</v>
      </c>
      <c r="BI223" s="251">
        <v>78.650000000000006</v>
      </c>
      <c r="BJ223" s="251">
        <v>77.64</v>
      </c>
      <c r="BK223" s="251">
        <v>90.33</v>
      </c>
      <c r="BL223" s="252">
        <v>84.45</v>
      </c>
      <c r="BM223" s="251">
        <v>85.05</v>
      </c>
      <c r="BN223" s="251">
        <v>77.819999999999993</v>
      </c>
      <c r="BO223" s="251">
        <v>82.65</v>
      </c>
      <c r="BP223" s="251">
        <v>80.790000000000006</v>
      </c>
      <c r="BQ223" s="251">
        <v>75.42</v>
      </c>
      <c r="BR223" s="252">
        <v>80.37</v>
      </c>
      <c r="BS223" s="251">
        <v>82.08</v>
      </c>
      <c r="BT223" s="251">
        <v>81.08</v>
      </c>
      <c r="BU223" s="251">
        <v>81.95</v>
      </c>
      <c r="BV223" s="251">
        <v>76.88</v>
      </c>
      <c r="BW223" s="251">
        <v>82.52</v>
      </c>
      <c r="BX223" s="252">
        <v>80.91</v>
      </c>
      <c r="BY223" s="251">
        <v>84.25</v>
      </c>
      <c r="BZ223" s="251">
        <v>81.58</v>
      </c>
      <c r="CA223" s="251">
        <v>75.34</v>
      </c>
      <c r="CB223" s="251">
        <v>67.38</v>
      </c>
      <c r="CC223" s="251">
        <v>75.92</v>
      </c>
      <c r="CD223" s="252">
        <v>76.930000000000007</v>
      </c>
      <c r="CE223" s="251">
        <v>84.46</v>
      </c>
      <c r="CF223" s="251">
        <v>79.489999999999995</v>
      </c>
      <c r="CG223" s="251">
        <v>79.77</v>
      </c>
      <c r="CH223" s="251">
        <v>81.36</v>
      </c>
      <c r="CI223" s="251">
        <v>77.099999999999994</v>
      </c>
      <c r="CJ223" s="252">
        <v>80.44</v>
      </c>
      <c r="CK223" s="251">
        <v>84.46</v>
      </c>
      <c r="CL223" s="251">
        <v>79.28</v>
      </c>
      <c r="CM223" s="251">
        <v>90.22</v>
      </c>
      <c r="CN223" s="251">
        <v>75.989999999999995</v>
      </c>
      <c r="CO223" s="251">
        <v>87.42</v>
      </c>
      <c r="CP223" s="252">
        <v>83.49</v>
      </c>
      <c r="CQ223" s="251">
        <v>82.65</v>
      </c>
      <c r="CR223" s="251">
        <v>75.97</v>
      </c>
      <c r="CS223" s="251">
        <v>81.760000000000005</v>
      </c>
      <c r="CT223" s="251">
        <v>77.599999999999994</v>
      </c>
      <c r="CU223" s="251">
        <v>83.35</v>
      </c>
      <c r="CV223" s="252">
        <v>80.27</v>
      </c>
      <c r="CW223" s="251">
        <v>69.59</v>
      </c>
      <c r="CX223" s="251">
        <v>68.45</v>
      </c>
      <c r="CY223" s="251">
        <v>70.7</v>
      </c>
      <c r="CZ223" s="251">
        <v>67.87</v>
      </c>
      <c r="DA223" s="251">
        <v>81.75</v>
      </c>
      <c r="DB223" s="252">
        <v>71.69</v>
      </c>
      <c r="DC223" s="251"/>
      <c r="DD223" s="251"/>
      <c r="DE223" s="251"/>
      <c r="DF223" s="251"/>
      <c r="DG223" s="251"/>
      <c r="DH223" s="252"/>
      <c r="DI223" s="251">
        <v>78.61</v>
      </c>
      <c r="DJ223" s="251">
        <v>80.63</v>
      </c>
      <c r="DK223" s="251">
        <v>76.98</v>
      </c>
      <c r="DL223" s="251">
        <v>87.11</v>
      </c>
      <c r="DM223" s="251">
        <v>86.29</v>
      </c>
      <c r="DN223" s="252">
        <v>81.93</v>
      </c>
      <c r="DO223" s="251">
        <v>82.43</v>
      </c>
      <c r="DP223" s="251">
        <v>86.92</v>
      </c>
      <c r="DQ223" s="251">
        <v>85.5</v>
      </c>
      <c r="DR223" s="251">
        <v>81.33</v>
      </c>
      <c r="DS223" s="251">
        <v>82.74</v>
      </c>
      <c r="DT223" s="256">
        <v>83.79</v>
      </c>
      <c r="DU223" s="251">
        <v>83.36</v>
      </c>
      <c r="DV223" s="251">
        <v>86.89</v>
      </c>
      <c r="DW223" s="251">
        <v>88.82</v>
      </c>
      <c r="DX223" s="251">
        <v>86.62</v>
      </c>
      <c r="DY223" s="251">
        <v>82.01</v>
      </c>
      <c r="DZ223" s="256">
        <v>85.55</v>
      </c>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3"/>
    </row>
    <row r="224" spans="1:151" s="43" customFormat="1" ht="24.75" hidden="1" customHeight="1" x14ac:dyDescent="0.2">
      <c r="A224" s="95">
        <v>208</v>
      </c>
      <c r="B224" s="96">
        <v>36</v>
      </c>
      <c r="C224" s="97" t="s">
        <v>583</v>
      </c>
      <c r="D224" s="98" t="s">
        <v>14</v>
      </c>
      <c r="E224" s="99" t="s">
        <v>1065</v>
      </c>
      <c r="F224" s="235">
        <v>79.3</v>
      </c>
      <c r="G224" s="244">
        <v>83.55</v>
      </c>
      <c r="H224" s="245">
        <v>79.39</v>
      </c>
      <c r="I224" s="244">
        <v>79.34</v>
      </c>
      <c r="J224" s="245">
        <v>76.290000000000006</v>
      </c>
      <c r="K224" s="244">
        <v>81.400000000000006</v>
      </c>
      <c r="L224" s="245">
        <v>80.13</v>
      </c>
      <c r="M224" s="244">
        <v>75.75</v>
      </c>
      <c r="N224" s="245">
        <v>76.03</v>
      </c>
      <c r="O224" s="246">
        <v>81.84</v>
      </c>
      <c r="P224" s="28"/>
      <c r="Q224" s="250">
        <v>70.650000000000006</v>
      </c>
      <c r="R224" s="251">
        <v>83.42</v>
      </c>
      <c r="S224" s="251">
        <v>60.26</v>
      </c>
      <c r="T224" s="251">
        <v>76.709999999999994</v>
      </c>
      <c r="U224" s="251">
        <v>78.97</v>
      </c>
      <c r="V224" s="252">
        <v>73.97</v>
      </c>
      <c r="W224" s="251">
        <v>72.66</v>
      </c>
      <c r="X224" s="251">
        <v>82.34</v>
      </c>
      <c r="Y224" s="251">
        <v>78.48</v>
      </c>
      <c r="Z224" s="251">
        <v>75.64</v>
      </c>
      <c r="AA224" s="251">
        <v>87.09</v>
      </c>
      <c r="AB224" s="251">
        <v>67.180000000000007</v>
      </c>
      <c r="AC224" s="252">
        <v>77.23</v>
      </c>
      <c r="AD224" s="251">
        <v>75.44</v>
      </c>
      <c r="AE224" s="251">
        <v>75.95</v>
      </c>
      <c r="AF224" s="251">
        <v>74.430000000000007</v>
      </c>
      <c r="AG224" s="251">
        <v>76.459999999999994</v>
      </c>
      <c r="AH224" s="251">
        <v>73.92</v>
      </c>
      <c r="AI224" s="252">
        <v>75.239999999999995</v>
      </c>
      <c r="AJ224" s="251">
        <v>87.34</v>
      </c>
      <c r="AK224" s="251">
        <v>81.77</v>
      </c>
      <c r="AL224" s="251">
        <v>91.65</v>
      </c>
      <c r="AM224" s="251">
        <v>87.85</v>
      </c>
      <c r="AN224" s="251">
        <v>79.739999999999995</v>
      </c>
      <c r="AO224" s="252">
        <v>85.69</v>
      </c>
      <c r="AP224" s="251">
        <v>80</v>
      </c>
      <c r="AQ224" s="251">
        <v>79.239999999999995</v>
      </c>
      <c r="AR224" s="251">
        <v>83.04</v>
      </c>
      <c r="AS224" s="251">
        <v>54.36</v>
      </c>
      <c r="AT224" s="252">
        <v>74.22</v>
      </c>
      <c r="AU224" s="251">
        <v>82.86</v>
      </c>
      <c r="AV224" s="251">
        <v>77.95</v>
      </c>
      <c r="AW224" s="251">
        <v>78.459999999999994</v>
      </c>
      <c r="AX224" s="251">
        <v>72.66</v>
      </c>
      <c r="AY224" s="251">
        <v>69.489999999999995</v>
      </c>
      <c r="AZ224" s="252">
        <v>76.260000000000005</v>
      </c>
      <c r="BA224" s="251">
        <v>76.92</v>
      </c>
      <c r="BB224" s="251">
        <v>72.73</v>
      </c>
      <c r="BC224" s="251">
        <v>74.62</v>
      </c>
      <c r="BD224" s="251">
        <v>74.180000000000007</v>
      </c>
      <c r="BE224" s="251">
        <v>79.75</v>
      </c>
      <c r="BF224" s="252">
        <v>75.650000000000006</v>
      </c>
      <c r="BG224" s="251">
        <v>85.32</v>
      </c>
      <c r="BH224" s="251">
        <v>86.92</v>
      </c>
      <c r="BI224" s="251">
        <v>83.9</v>
      </c>
      <c r="BJ224" s="251">
        <v>74.55</v>
      </c>
      <c r="BK224" s="251">
        <v>89.74</v>
      </c>
      <c r="BL224" s="252">
        <v>84.11</v>
      </c>
      <c r="BM224" s="251">
        <v>85.38</v>
      </c>
      <c r="BN224" s="251">
        <v>81.27</v>
      </c>
      <c r="BO224" s="251">
        <v>82.03</v>
      </c>
      <c r="BP224" s="251">
        <v>80</v>
      </c>
      <c r="BQ224" s="251">
        <v>79.239999999999995</v>
      </c>
      <c r="BR224" s="252">
        <v>81.569999999999993</v>
      </c>
      <c r="BS224" s="251">
        <v>84.62</v>
      </c>
      <c r="BT224" s="251">
        <v>82.03</v>
      </c>
      <c r="BU224" s="251">
        <v>82.53</v>
      </c>
      <c r="BV224" s="251">
        <v>76.2</v>
      </c>
      <c r="BW224" s="251">
        <v>80.760000000000005</v>
      </c>
      <c r="BX224" s="252">
        <v>81.22</v>
      </c>
      <c r="BY224" s="251">
        <v>85.57</v>
      </c>
      <c r="BZ224" s="251">
        <v>79.75</v>
      </c>
      <c r="CA224" s="251">
        <v>76.459999999999994</v>
      </c>
      <c r="CB224" s="251">
        <v>71.14</v>
      </c>
      <c r="CC224" s="251">
        <v>77.72</v>
      </c>
      <c r="CD224" s="252">
        <v>78.13</v>
      </c>
      <c r="CE224" s="251">
        <v>81.010000000000005</v>
      </c>
      <c r="CF224" s="251">
        <v>82.53</v>
      </c>
      <c r="CG224" s="251">
        <v>80.25</v>
      </c>
      <c r="CH224" s="251">
        <v>80.25</v>
      </c>
      <c r="CI224" s="251">
        <v>83.04</v>
      </c>
      <c r="CJ224" s="252">
        <v>81.42</v>
      </c>
      <c r="CK224" s="251">
        <v>75.44</v>
      </c>
      <c r="CL224" s="251">
        <v>79.239999999999995</v>
      </c>
      <c r="CM224" s="251">
        <v>87.85</v>
      </c>
      <c r="CN224" s="251">
        <v>72.91</v>
      </c>
      <c r="CO224" s="251">
        <v>80.25</v>
      </c>
      <c r="CP224" s="252">
        <v>79.14</v>
      </c>
      <c r="CQ224" s="251">
        <v>82.28</v>
      </c>
      <c r="CR224" s="251">
        <v>74.099999999999994</v>
      </c>
      <c r="CS224" s="251">
        <v>81.03</v>
      </c>
      <c r="CT224" s="251">
        <v>77.97</v>
      </c>
      <c r="CU224" s="251">
        <v>82.53</v>
      </c>
      <c r="CV224" s="252">
        <v>79.59</v>
      </c>
      <c r="CW224" s="251">
        <v>73.59</v>
      </c>
      <c r="CX224" s="251">
        <v>72.31</v>
      </c>
      <c r="CY224" s="251">
        <v>73.33</v>
      </c>
      <c r="CZ224" s="251">
        <v>68.349999999999994</v>
      </c>
      <c r="DA224" s="251">
        <v>79.489999999999995</v>
      </c>
      <c r="DB224" s="252">
        <v>73.42</v>
      </c>
      <c r="DC224" s="251"/>
      <c r="DD224" s="251"/>
      <c r="DE224" s="251"/>
      <c r="DF224" s="251"/>
      <c r="DG224" s="251"/>
      <c r="DH224" s="252"/>
      <c r="DI224" s="251">
        <v>81.010000000000005</v>
      </c>
      <c r="DJ224" s="251">
        <v>78.73</v>
      </c>
      <c r="DK224" s="251">
        <v>78.459999999999994</v>
      </c>
      <c r="DL224" s="251">
        <v>86.15</v>
      </c>
      <c r="DM224" s="251">
        <v>86.33</v>
      </c>
      <c r="DN224" s="252">
        <v>82.14</v>
      </c>
      <c r="DO224" s="251">
        <v>82.78</v>
      </c>
      <c r="DP224" s="251">
        <v>86.58</v>
      </c>
      <c r="DQ224" s="251">
        <v>84.81</v>
      </c>
      <c r="DR224" s="251">
        <v>84.05</v>
      </c>
      <c r="DS224" s="251">
        <v>77.180000000000007</v>
      </c>
      <c r="DT224" s="256">
        <v>83.1</v>
      </c>
      <c r="DU224" s="251">
        <v>84.56</v>
      </c>
      <c r="DV224" s="251">
        <v>84.05</v>
      </c>
      <c r="DW224" s="251">
        <v>87.59</v>
      </c>
      <c r="DX224" s="251">
        <v>84.81</v>
      </c>
      <c r="DY224" s="251">
        <v>82.03</v>
      </c>
      <c r="DZ224" s="256">
        <v>84.61</v>
      </c>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3"/>
    </row>
    <row r="225" spans="1:151" s="43" customFormat="1" ht="24.75" hidden="1" customHeight="1" x14ac:dyDescent="0.2">
      <c r="A225" s="95">
        <v>209</v>
      </c>
      <c r="B225" s="96">
        <v>36</v>
      </c>
      <c r="C225" s="97" t="s">
        <v>583</v>
      </c>
      <c r="D225" s="98" t="s">
        <v>16</v>
      </c>
      <c r="E225" s="99" t="s">
        <v>336</v>
      </c>
      <c r="F225" s="235">
        <v>77.12</v>
      </c>
      <c r="G225" s="244">
        <v>81.81</v>
      </c>
      <c r="H225" s="245">
        <v>76.83</v>
      </c>
      <c r="I225" s="244">
        <v>76.260000000000005</v>
      </c>
      <c r="J225" s="245">
        <v>75.34</v>
      </c>
      <c r="K225" s="244">
        <v>77.22</v>
      </c>
      <c r="L225" s="245">
        <v>75.87</v>
      </c>
      <c r="M225" s="244">
        <v>74.459999999999994</v>
      </c>
      <c r="N225" s="245">
        <v>76.099999999999994</v>
      </c>
      <c r="O225" s="246">
        <v>80.13</v>
      </c>
      <c r="P225" s="28"/>
      <c r="Q225" s="250">
        <v>69.59</v>
      </c>
      <c r="R225" s="251">
        <v>79.62</v>
      </c>
      <c r="S225" s="251">
        <v>65.209999999999994</v>
      </c>
      <c r="T225" s="251">
        <v>72.260000000000005</v>
      </c>
      <c r="U225" s="251">
        <v>76.66</v>
      </c>
      <c r="V225" s="252">
        <v>72.67</v>
      </c>
      <c r="W225" s="251">
        <v>71.23</v>
      </c>
      <c r="X225" s="251">
        <v>81.78</v>
      </c>
      <c r="Y225" s="251">
        <v>81.709999999999994</v>
      </c>
      <c r="Z225" s="251">
        <v>75.05</v>
      </c>
      <c r="AA225" s="251">
        <v>86.64</v>
      </c>
      <c r="AB225" s="251">
        <v>70.42</v>
      </c>
      <c r="AC225" s="252">
        <v>77.819999999999993</v>
      </c>
      <c r="AD225" s="251">
        <v>75.64</v>
      </c>
      <c r="AE225" s="251">
        <v>76.2</v>
      </c>
      <c r="AF225" s="251">
        <v>74.98</v>
      </c>
      <c r="AG225" s="251">
        <v>76.790000000000006</v>
      </c>
      <c r="AH225" s="251">
        <v>74.2</v>
      </c>
      <c r="AI225" s="252">
        <v>75.56</v>
      </c>
      <c r="AJ225" s="251">
        <v>86.24</v>
      </c>
      <c r="AK225" s="251">
        <v>80.45</v>
      </c>
      <c r="AL225" s="251">
        <v>86.09</v>
      </c>
      <c r="AM225" s="251">
        <v>83.14</v>
      </c>
      <c r="AN225" s="251">
        <v>80.63</v>
      </c>
      <c r="AO225" s="252">
        <v>83.31</v>
      </c>
      <c r="AP225" s="251">
        <v>73.37</v>
      </c>
      <c r="AQ225" s="251">
        <v>81.8</v>
      </c>
      <c r="AR225" s="251">
        <v>78.45</v>
      </c>
      <c r="AS225" s="251">
        <v>60.13</v>
      </c>
      <c r="AT225" s="252">
        <v>73.52</v>
      </c>
      <c r="AU225" s="251">
        <v>79.569999999999993</v>
      </c>
      <c r="AV225" s="251">
        <v>74.739999999999995</v>
      </c>
      <c r="AW225" s="251">
        <v>74.37</v>
      </c>
      <c r="AX225" s="251">
        <v>71.27</v>
      </c>
      <c r="AY225" s="251">
        <v>66.69</v>
      </c>
      <c r="AZ225" s="252">
        <v>73.349999999999994</v>
      </c>
      <c r="BA225" s="251">
        <v>76.150000000000006</v>
      </c>
      <c r="BB225" s="251">
        <v>70.069999999999993</v>
      </c>
      <c r="BC225" s="251">
        <v>71.709999999999994</v>
      </c>
      <c r="BD225" s="251">
        <v>74.09</v>
      </c>
      <c r="BE225" s="251">
        <v>80.540000000000006</v>
      </c>
      <c r="BF225" s="252">
        <v>74.53</v>
      </c>
      <c r="BG225" s="251">
        <v>83.5</v>
      </c>
      <c r="BH225" s="251">
        <v>84.61</v>
      </c>
      <c r="BI225" s="251">
        <v>80.7</v>
      </c>
      <c r="BJ225" s="251">
        <v>75.91</v>
      </c>
      <c r="BK225" s="251">
        <v>87.62</v>
      </c>
      <c r="BL225" s="252">
        <v>82.47</v>
      </c>
      <c r="BM225" s="251">
        <v>80.44</v>
      </c>
      <c r="BN225" s="251">
        <v>78.22</v>
      </c>
      <c r="BO225" s="251">
        <v>78.42</v>
      </c>
      <c r="BP225" s="251">
        <v>77.38</v>
      </c>
      <c r="BQ225" s="251">
        <v>70.17</v>
      </c>
      <c r="BR225" s="252">
        <v>76.94</v>
      </c>
      <c r="BS225" s="251">
        <v>79.05</v>
      </c>
      <c r="BT225" s="251">
        <v>77.56</v>
      </c>
      <c r="BU225" s="251">
        <v>78.27</v>
      </c>
      <c r="BV225" s="251">
        <v>74.84</v>
      </c>
      <c r="BW225" s="251">
        <v>77.760000000000005</v>
      </c>
      <c r="BX225" s="252">
        <v>77.5</v>
      </c>
      <c r="BY225" s="251">
        <v>77.38</v>
      </c>
      <c r="BZ225" s="251">
        <v>74.92</v>
      </c>
      <c r="CA225" s="251">
        <v>71.22</v>
      </c>
      <c r="CB225" s="251">
        <v>68.59</v>
      </c>
      <c r="CC225" s="251">
        <v>73.63</v>
      </c>
      <c r="CD225" s="252">
        <v>73.16</v>
      </c>
      <c r="CE225" s="251">
        <v>81.239999999999995</v>
      </c>
      <c r="CF225" s="251">
        <v>80.650000000000006</v>
      </c>
      <c r="CG225" s="251">
        <v>80.17</v>
      </c>
      <c r="CH225" s="251">
        <v>78.97</v>
      </c>
      <c r="CI225" s="251">
        <v>80.48</v>
      </c>
      <c r="CJ225" s="252">
        <v>80.3</v>
      </c>
      <c r="CK225" s="251">
        <v>79.239999999999995</v>
      </c>
      <c r="CL225" s="251">
        <v>77.73</v>
      </c>
      <c r="CM225" s="251">
        <v>86.07</v>
      </c>
      <c r="CN225" s="251">
        <v>74.69</v>
      </c>
      <c r="CO225" s="251">
        <v>79.86</v>
      </c>
      <c r="CP225" s="252">
        <v>79.53</v>
      </c>
      <c r="CQ225" s="251">
        <v>79.05</v>
      </c>
      <c r="CR225" s="251">
        <v>75.14</v>
      </c>
      <c r="CS225" s="251">
        <v>78.78</v>
      </c>
      <c r="CT225" s="251">
        <v>76.92</v>
      </c>
      <c r="CU225" s="251">
        <v>79.11</v>
      </c>
      <c r="CV225" s="252">
        <v>77.8</v>
      </c>
      <c r="CW225" s="251">
        <v>70.3</v>
      </c>
      <c r="CX225" s="251">
        <v>68.75</v>
      </c>
      <c r="CY225" s="251">
        <v>70.94</v>
      </c>
      <c r="CZ225" s="251">
        <v>68.569999999999993</v>
      </c>
      <c r="DA225" s="251">
        <v>77.010000000000005</v>
      </c>
      <c r="DB225" s="252">
        <v>71.12</v>
      </c>
      <c r="DC225" s="251"/>
      <c r="DD225" s="251"/>
      <c r="DE225" s="251"/>
      <c r="DF225" s="251"/>
      <c r="DG225" s="251"/>
      <c r="DH225" s="252"/>
      <c r="DI225" s="251">
        <v>75.77</v>
      </c>
      <c r="DJ225" s="251">
        <v>76.28</v>
      </c>
      <c r="DK225" s="251">
        <v>74.58</v>
      </c>
      <c r="DL225" s="251">
        <v>82.42</v>
      </c>
      <c r="DM225" s="251">
        <v>83.82</v>
      </c>
      <c r="DN225" s="252">
        <v>78.58</v>
      </c>
      <c r="DO225" s="251">
        <v>78.67</v>
      </c>
      <c r="DP225" s="251">
        <v>78.959999999999994</v>
      </c>
      <c r="DQ225" s="251">
        <v>79.84</v>
      </c>
      <c r="DR225" s="251">
        <v>79.459999999999994</v>
      </c>
      <c r="DS225" s="251">
        <v>78.67</v>
      </c>
      <c r="DT225" s="256">
        <v>79.12</v>
      </c>
      <c r="DU225" s="251">
        <v>81.319999999999993</v>
      </c>
      <c r="DV225" s="251">
        <v>81.16</v>
      </c>
      <c r="DW225" s="251">
        <v>80.709999999999994</v>
      </c>
      <c r="DX225" s="251">
        <v>79.180000000000007</v>
      </c>
      <c r="DY225" s="251">
        <v>76.89</v>
      </c>
      <c r="DZ225" s="256">
        <v>79.849999999999994</v>
      </c>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3"/>
    </row>
    <row r="226" spans="1:151" s="43" customFormat="1" ht="24.75" hidden="1" customHeight="1" x14ac:dyDescent="0.2">
      <c r="A226" s="95">
        <v>210</v>
      </c>
      <c r="B226" s="96">
        <v>36</v>
      </c>
      <c r="C226" s="97" t="s">
        <v>583</v>
      </c>
      <c r="D226" s="98" t="s">
        <v>18</v>
      </c>
      <c r="E226" s="99" t="s">
        <v>337</v>
      </c>
      <c r="F226" s="235">
        <v>82.67</v>
      </c>
      <c r="G226" s="244">
        <v>83.61</v>
      </c>
      <c r="H226" s="245">
        <v>83.96</v>
      </c>
      <c r="I226" s="244">
        <v>83.5</v>
      </c>
      <c r="J226" s="245">
        <v>81.5</v>
      </c>
      <c r="K226" s="244">
        <v>85.35</v>
      </c>
      <c r="L226" s="245">
        <v>83.7</v>
      </c>
      <c r="M226" s="244">
        <v>76.19</v>
      </c>
      <c r="N226" s="245">
        <v>79.94</v>
      </c>
      <c r="O226" s="246">
        <v>86.17</v>
      </c>
      <c r="P226" s="28"/>
      <c r="Q226" s="250">
        <v>78.13</v>
      </c>
      <c r="R226" s="251">
        <v>87</v>
      </c>
      <c r="S226" s="251">
        <v>65.06</v>
      </c>
      <c r="T226" s="251">
        <v>77.13</v>
      </c>
      <c r="U226" s="251">
        <v>84.57</v>
      </c>
      <c r="V226" s="252">
        <v>78.430000000000007</v>
      </c>
      <c r="W226" s="251">
        <v>78.760000000000005</v>
      </c>
      <c r="X226" s="251">
        <v>87.65</v>
      </c>
      <c r="Y226" s="251">
        <v>85.8</v>
      </c>
      <c r="Z226" s="251">
        <v>76.709999999999994</v>
      </c>
      <c r="AA226" s="251">
        <v>89.15</v>
      </c>
      <c r="AB226" s="251">
        <v>72.38</v>
      </c>
      <c r="AC226" s="252">
        <v>81.8</v>
      </c>
      <c r="AD226" s="251">
        <v>77.760000000000005</v>
      </c>
      <c r="AE226" s="251">
        <v>74.41</v>
      </c>
      <c r="AF226" s="251">
        <v>72.959999999999994</v>
      </c>
      <c r="AG226" s="251">
        <v>77.2</v>
      </c>
      <c r="AH226" s="251">
        <v>71.95</v>
      </c>
      <c r="AI226" s="252">
        <v>74.86</v>
      </c>
      <c r="AJ226" s="251">
        <v>88.25</v>
      </c>
      <c r="AK226" s="251">
        <v>80.38</v>
      </c>
      <c r="AL226" s="251">
        <v>85.22</v>
      </c>
      <c r="AM226" s="251">
        <v>84.22</v>
      </c>
      <c r="AN226" s="251">
        <v>79.010000000000005</v>
      </c>
      <c r="AO226" s="252">
        <v>83.42</v>
      </c>
      <c r="AP226" s="251">
        <v>86.96</v>
      </c>
      <c r="AQ226" s="251">
        <v>85.4</v>
      </c>
      <c r="AR226" s="251">
        <v>81.61</v>
      </c>
      <c r="AS226" s="251">
        <v>53.55</v>
      </c>
      <c r="AT226" s="252">
        <v>77.13</v>
      </c>
      <c r="AU226" s="251">
        <v>82.96</v>
      </c>
      <c r="AV226" s="251">
        <v>80.25</v>
      </c>
      <c r="AW226" s="251">
        <v>76.98</v>
      </c>
      <c r="AX226" s="251">
        <v>73.709999999999994</v>
      </c>
      <c r="AY226" s="251">
        <v>73.510000000000005</v>
      </c>
      <c r="AZ226" s="252">
        <v>77.53</v>
      </c>
      <c r="BA226" s="251">
        <v>80</v>
      </c>
      <c r="BB226" s="251">
        <v>76.84</v>
      </c>
      <c r="BC226" s="251">
        <v>74.87</v>
      </c>
      <c r="BD226" s="251">
        <v>78.38</v>
      </c>
      <c r="BE226" s="251">
        <v>86.42</v>
      </c>
      <c r="BF226" s="252">
        <v>79.34</v>
      </c>
      <c r="BG226" s="251">
        <v>88.15</v>
      </c>
      <c r="BH226" s="251">
        <v>89.88</v>
      </c>
      <c r="BI226" s="251">
        <v>84.38</v>
      </c>
      <c r="BJ226" s="251">
        <v>79.13</v>
      </c>
      <c r="BK226" s="251">
        <v>91.66</v>
      </c>
      <c r="BL226" s="252">
        <v>86.67</v>
      </c>
      <c r="BM226" s="251">
        <v>84.05</v>
      </c>
      <c r="BN226" s="251">
        <v>87.78</v>
      </c>
      <c r="BO226" s="251">
        <v>88.63</v>
      </c>
      <c r="BP226" s="251">
        <v>86</v>
      </c>
      <c r="BQ226" s="251">
        <v>81.010000000000005</v>
      </c>
      <c r="BR226" s="252">
        <v>85.5</v>
      </c>
      <c r="BS226" s="251">
        <v>86.88</v>
      </c>
      <c r="BT226" s="251">
        <v>85.71</v>
      </c>
      <c r="BU226" s="251">
        <v>85.75</v>
      </c>
      <c r="BV226" s="251">
        <v>83.04</v>
      </c>
      <c r="BW226" s="251">
        <v>84.6</v>
      </c>
      <c r="BX226" s="252">
        <v>85.2</v>
      </c>
      <c r="BY226" s="251">
        <v>85.22</v>
      </c>
      <c r="BZ226" s="251">
        <v>84.6</v>
      </c>
      <c r="CA226" s="251">
        <v>82.75</v>
      </c>
      <c r="CB226" s="251">
        <v>77.72</v>
      </c>
      <c r="CC226" s="251">
        <v>82.13</v>
      </c>
      <c r="CD226" s="252">
        <v>82.5</v>
      </c>
      <c r="CE226" s="251">
        <v>84.63</v>
      </c>
      <c r="CF226" s="251">
        <v>85</v>
      </c>
      <c r="CG226" s="251">
        <v>85.09</v>
      </c>
      <c r="CH226" s="251">
        <v>81.37</v>
      </c>
      <c r="CI226" s="251">
        <v>82.96</v>
      </c>
      <c r="CJ226" s="252">
        <v>83.81</v>
      </c>
      <c r="CK226" s="251">
        <v>83.98</v>
      </c>
      <c r="CL226" s="251">
        <v>84.07</v>
      </c>
      <c r="CM226" s="251">
        <v>92.15</v>
      </c>
      <c r="CN226" s="251">
        <v>80</v>
      </c>
      <c r="CO226" s="251">
        <v>85.61</v>
      </c>
      <c r="CP226" s="252">
        <v>85.19</v>
      </c>
      <c r="CQ226" s="251">
        <v>87.12</v>
      </c>
      <c r="CR226" s="251">
        <v>82.13</v>
      </c>
      <c r="CS226" s="251">
        <v>87.78</v>
      </c>
      <c r="CT226" s="251">
        <v>85</v>
      </c>
      <c r="CU226" s="251">
        <v>86.25</v>
      </c>
      <c r="CV226" s="252">
        <v>85.66</v>
      </c>
      <c r="CW226" s="251">
        <v>76.63</v>
      </c>
      <c r="CX226" s="251">
        <v>76.84</v>
      </c>
      <c r="CY226" s="251">
        <v>78.599999999999994</v>
      </c>
      <c r="CZ226" s="251">
        <v>74.94</v>
      </c>
      <c r="DA226" s="251">
        <v>81.650000000000006</v>
      </c>
      <c r="DB226" s="252">
        <v>77.72</v>
      </c>
      <c r="DC226" s="251"/>
      <c r="DD226" s="251"/>
      <c r="DE226" s="251"/>
      <c r="DF226" s="251"/>
      <c r="DG226" s="251"/>
      <c r="DH226" s="252"/>
      <c r="DI226" s="251">
        <v>83.13</v>
      </c>
      <c r="DJ226" s="251">
        <v>82.86</v>
      </c>
      <c r="DK226" s="251">
        <v>82.1</v>
      </c>
      <c r="DL226" s="251">
        <v>88.15</v>
      </c>
      <c r="DM226" s="251">
        <v>88.2</v>
      </c>
      <c r="DN226" s="252">
        <v>84.89</v>
      </c>
      <c r="DO226" s="251">
        <v>85</v>
      </c>
      <c r="DP226" s="251">
        <v>91.11</v>
      </c>
      <c r="DQ226" s="251">
        <v>90.55</v>
      </c>
      <c r="DR226" s="251">
        <v>87.65</v>
      </c>
      <c r="DS226" s="251">
        <v>88</v>
      </c>
      <c r="DT226" s="256">
        <v>88.48</v>
      </c>
      <c r="DU226" s="251">
        <v>87.98</v>
      </c>
      <c r="DV226" s="251">
        <v>89.51</v>
      </c>
      <c r="DW226" s="251">
        <v>92.68</v>
      </c>
      <c r="DX226" s="251">
        <v>88.41</v>
      </c>
      <c r="DY226" s="251">
        <v>83.8</v>
      </c>
      <c r="DZ226" s="256">
        <v>88.48</v>
      </c>
      <c r="EA226" s="102"/>
      <c r="EB226" s="102"/>
      <c r="EC226" s="102"/>
      <c r="ED226" s="102"/>
      <c r="EE226" s="102"/>
      <c r="EF226" s="102"/>
      <c r="EG226" s="102"/>
      <c r="EH226" s="102"/>
      <c r="EI226" s="102"/>
      <c r="EJ226" s="102"/>
      <c r="EK226" s="102"/>
      <c r="EL226" s="102"/>
      <c r="EM226" s="102"/>
      <c r="EN226" s="102"/>
      <c r="EO226" s="102"/>
      <c r="EP226" s="102"/>
      <c r="EQ226" s="102"/>
      <c r="ER226" s="102"/>
      <c r="ES226" s="102"/>
      <c r="ET226" s="102"/>
      <c r="EU226" s="103"/>
    </row>
    <row r="227" spans="1:151" s="43" customFormat="1" ht="24.75" hidden="1" customHeight="1" x14ac:dyDescent="0.2">
      <c r="A227" s="95">
        <v>211</v>
      </c>
      <c r="B227" s="96">
        <v>36</v>
      </c>
      <c r="C227" s="97" t="s">
        <v>583</v>
      </c>
      <c r="D227" s="98" t="s">
        <v>63</v>
      </c>
      <c r="E227" s="99" t="s">
        <v>338</v>
      </c>
      <c r="F227" s="235">
        <v>81.27</v>
      </c>
      <c r="G227" s="244">
        <v>85.95</v>
      </c>
      <c r="H227" s="245">
        <v>81.91</v>
      </c>
      <c r="I227" s="244">
        <v>81.03</v>
      </c>
      <c r="J227" s="245">
        <v>79.540000000000006</v>
      </c>
      <c r="K227" s="244">
        <v>83.19</v>
      </c>
      <c r="L227" s="245">
        <v>80.61</v>
      </c>
      <c r="M227" s="244">
        <v>77.66</v>
      </c>
      <c r="N227" s="245">
        <v>77.930000000000007</v>
      </c>
      <c r="O227" s="246">
        <v>83.56</v>
      </c>
      <c r="P227" s="28"/>
      <c r="Q227" s="250">
        <v>73.41</v>
      </c>
      <c r="R227" s="251">
        <v>83.45</v>
      </c>
      <c r="S227" s="251">
        <v>64.05</v>
      </c>
      <c r="T227" s="251">
        <v>78.83</v>
      </c>
      <c r="U227" s="251">
        <v>83.08</v>
      </c>
      <c r="V227" s="252">
        <v>76.59</v>
      </c>
      <c r="W227" s="251">
        <v>73.12</v>
      </c>
      <c r="X227" s="251">
        <v>87.19</v>
      </c>
      <c r="Y227" s="251">
        <v>83.34</v>
      </c>
      <c r="Z227" s="251">
        <v>76.3</v>
      </c>
      <c r="AA227" s="251">
        <v>89.1</v>
      </c>
      <c r="AB227" s="251">
        <v>70.19</v>
      </c>
      <c r="AC227" s="252">
        <v>79.88</v>
      </c>
      <c r="AD227" s="251">
        <v>79.53</v>
      </c>
      <c r="AE227" s="251">
        <v>76.55</v>
      </c>
      <c r="AF227" s="251">
        <v>76.09</v>
      </c>
      <c r="AG227" s="251">
        <v>79.16</v>
      </c>
      <c r="AH227" s="251">
        <v>76.739999999999995</v>
      </c>
      <c r="AI227" s="252">
        <v>77.61</v>
      </c>
      <c r="AJ227" s="251">
        <v>91.71</v>
      </c>
      <c r="AK227" s="251">
        <v>85.87</v>
      </c>
      <c r="AL227" s="251">
        <v>90.18</v>
      </c>
      <c r="AM227" s="251">
        <v>88.46</v>
      </c>
      <c r="AN227" s="251">
        <v>85.03</v>
      </c>
      <c r="AO227" s="252">
        <v>88.25</v>
      </c>
      <c r="AP227" s="251">
        <v>79.44</v>
      </c>
      <c r="AQ227" s="251">
        <v>80.89</v>
      </c>
      <c r="AR227" s="251">
        <v>80.88</v>
      </c>
      <c r="AS227" s="251">
        <v>58.13</v>
      </c>
      <c r="AT227" s="252">
        <v>74.95</v>
      </c>
      <c r="AU227" s="251">
        <v>82.05</v>
      </c>
      <c r="AV227" s="251">
        <v>80.37</v>
      </c>
      <c r="AW227" s="251">
        <v>79.25</v>
      </c>
      <c r="AX227" s="251">
        <v>75.150000000000006</v>
      </c>
      <c r="AY227" s="251">
        <v>71.52</v>
      </c>
      <c r="AZ227" s="252">
        <v>77.709999999999994</v>
      </c>
      <c r="BA227" s="251">
        <v>81.819999999999993</v>
      </c>
      <c r="BB227" s="251">
        <v>75.22</v>
      </c>
      <c r="BC227" s="251">
        <v>77.3</v>
      </c>
      <c r="BD227" s="251">
        <v>76.31</v>
      </c>
      <c r="BE227" s="251">
        <v>84.62</v>
      </c>
      <c r="BF227" s="252">
        <v>79.069999999999993</v>
      </c>
      <c r="BG227" s="251">
        <v>86.65</v>
      </c>
      <c r="BH227" s="251">
        <v>88.79</v>
      </c>
      <c r="BI227" s="251">
        <v>82.38</v>
      </c>
      <c r="BJ227" s="251">
        <v>78.88</v>
      </c>
      <c r="BK227" s="251">
        <v>90.74</v>
      </c>
      <c r="BL227" s="252">
        <v>85.5</v>
      </c>
      <c r="BM227" s="251">
        <v>85.23</v>
      </c>
      <c r="BN227" s="251">
        <v>81.92</v>
      </c>
      <c r="BO227" s="251">
        <v>83.95</v>
      </c>
      <c r="BP227" s="251">
        <v>82.59</v>
      </c>
      <c r="BQ227" s="251">
        <v>80.23</v>
      </c>
      <c r="BR227" s="252">
        <v>82.79</v>
      </c>
      <c r="BS227" s="251">
        <v>84.1</v>
      </c>
      <c r="BT227" s="251">
        <v>83.49</v>
      </c>
      <c r="BU227" s="251">
        <v>84.28</v>
      </c>
      <c r="BV227" s="251">
        <v>81.77</v>
      </c>
      <c r="BW227" s="251">
        <v>84.27</v>
      </c>
      <c r="BX227" s="252">
        <v>83.58</v>
      </c>
      <c r="BY227" s="251">
        <v>83.18</v>
      </c>
      <c r="BZ227" s="251">
        <v>81.819999999999993</v>
      </c>
      <c r="CA227" s="251">
        <v>76.760000000000005</v>
      </c>
      <c r="CB227" s="251">
        <v>73.86</v>
      </c>
      <c r="CC227" s="251">
        <v>78.55</v>
      </c>
      <c r="CD227" s="252">
        <v>78.849999999999994</v>
      </c>
      <c r="CE227" s="251">
        <v>85.79</v>
      </c>
      <c r="CF227" s="251">
        <v>83.6</v>
      </c>
      <c r="CG227" s="251">
        <v>84.06</v>
      </c>
      <c r="CH227" s="251">
        <v>82.59</v>
      </c>
      <c r="CI227" s="251">
        <v>82.13</v>
      </c>
      <c r="CJ227" s="252">
        <v>83.63</v>
      </c>
      <c r="CK227" s="251">
        <v>81.86</v>
      </c>
      <c r="CL227" s="251">
        <v>81.069999999999993</v>
      </c>
      <c r="CM227" s="251">
        <v>89.91</v>
      </c>
      <c r="CN227" s="251">
        <v>76.819999999999993</v>
      </c>
      <c r="CO227" s="251">
        <v>84.41</v>
      </c>
      <c r="CP227" s="252">
        <v>82.83</v>
      </c>
      <c r="CQ227" s="251">
        <v>83.52</v>
      </c>
      <c r="CR227" s="251">
        <v>77.63</v>
      </c>
      <c r="CS227" s="251">
        <v>82.94</v>
      </c>
      <c r="CT227" s="251">
        <v>80.52</v>
      </c>
      <c r="CU227" s="251">
        <v>83.45</v>
      </c>
      <c r="CV227" s="252">
        <v>81.61</v>
      </c>
      <c r="CW227" s="251">
        <v>74.489999999999995</v>
      </c>
      <c r="CX227" s="251">
        <v>74.87</v>
      </c>
      <c r="CY227" s="251">
        <v>76.52</v>
      </c>
      <c r="CZ227" s="251">
        <v>72.83</v>
      </c>
      <c r="DA227" s="251">
        <v>82.24</v>
      </c>
      <c r="DB227" s="252">
        <v>76.2</v>
      </c>
      <c r="DC227" s="251"/>
      <c r="DD227" s="251"/>
      <c r="DE227" s="251"/>
      <c r="DF227" s="251"/>
      <c r="DG227" s="251"/>
      <c r="DH227" s="252"/>
      <c r="DI227" s="251">
        <v>80.930000000000007</v>
      </c>
      <c r="DJ227" s="251">
        <v>81.45</v>
      </c>
      <c r="DK227" s="251">
        <v>77.52</v>
      </c>
      <c r="DL227" s="251">
        <v>85.63</v>
      </c>
      <c r="DM227" s="251">
        <v>86.26</v>
      </c>
      <c r="DN227" s="252">
        <v>82.36</v>
      </c>
      <c r="DO227" s="251">
        <v>83.6</v>
      </c>
      <c r="DP227" s="251">
        <v>86.96</v>
      </c>
      <c r="DQ227" s="251">
        <v>85</v>
      </c>
      <c r="DR227" s="251">
        <v>84.6</v>
      </c>
      <c r="DS227" s="251">
        <v>83.39</v>
      </c>
      <c r="DT227" s="256">
        <v>84.71</v>
      </c>
      <c r="DU227" s="251">
        <v>86.17</v>
      </c>
      <c r="DV227" s="251">
        <v>86.9</v>
      </c>
      <c r="DW227" s="251">
        <v>86.71</v>
      </c>
      <c r="DX227" s="251">
        <v>84.73</v>
      </c>
      <c r="DY227" s="251">
        <v>82.74</v>
      </c>
      <c r="DZ227" s="256">
        <v>85.45</v>
      </c>
      <c r="EA227" s="102"/>
      <c r="EB227" s="102"/>
      <c r="EC227" s="102"/>
      <c r="ED227" s="102"/>
      <c r="EE227" s="102"/>
      <c r="EF227" s="102"/>
      <c r="EG227" s="102"/>
      <c r="EH227" s="102"/>
      <c r="EI227" s="102"/>
      <c r="EJ227" s="102"/>
      <c r="EK227" s="102"/>
      <c r="EL227" s="102"/>
      <c r="EM227" s="102"/>
      <c r="EN227" s="102"/>
      <c r="EO227" s="102"/>
      <c r="EP227" s="102"/>
      <c r="EQ227" s="102"/>
      <c r="ER227" s="102"/>
      <c r="ES227" s="102"/>
      <c r="ET227" s="102"/>
      <c r="EU227" s="103"/>
    </row>
    <row r="228" spans="1:151" s="43" customFormat="1" ht="24.75" hidden="1" customHeight="1" x14ac:dyDescent="0.2">
      <c r="A228" s="95">
        <v>212</v>
      </c>
      <c r="B228" s="96">
        <v>36</v>
      </c>
      <c r="C228" s="97" t="s">
        <v>583</v>
      </c>
      <c r="D228" s="98" t="s">
        <v>32</v>
      </c>
      <c r="E228" s="99" t="s">
        <v>339</v>
      </c>
      <c r="F228" s="235">
        <v>81.400000000000006</v>
      </c>
      <c r="G228" s="244">
        <v>85.71</v>
      </c>
      <c r="H228" s="245">
        <v>81.22</v>
      </c>
      <c r="I228" s="244">
        <v>81.209999999999994</v>
      </c>
      <c r="J228" s="245">
        <v>80.22</v>
      </c>
      <c r="K228" s="244">
        <v>82.49</v>
      </c>
      <c r="L228" s="245">
        <v>80.55</v>
      </c>
      <c r="M228" s="244">
        <v>78.040000000000006</v>
      </c>
      <c r="N228" s="245">
        <v>79.7</v>
      </c>
      <c r="O228" s="246">
        <v>83.45</v>
      </c>
      <c r="P228" s="28"/>
      <c r="Q228" s="250">
        <v>73.930000000000007</v>
      </c>
      <c r="R228" s="251">
        <v>82.99</v>
      </c>
      <c r="S228" s="251">
        <v>68.94</v>
      </c>
      <c r="T228" s="251">
        <v>79.39</v>
      </c>
      <c r="U228" s="251">
        <v>81.87</v>
      </c>
      <c r="V228" s="252">
        <v>77.430000000000007</v>
      </c>
      <c r="W228" s="251">
        <v>78.83</v>
      </c>
      <c r="X228" s="251">
        <v>86.48</v>
      </c>
      <c r="Y228" s="251">
        <v>85.14</v>
      </c>
      <c r="Z228" s="251">
        <v>75.430000000000007</v>
      </c>
      <c r="AA228" s="251">
        <v>88.96</v>
      </c>
      <c r="AB228" s="251">
        <v>76.180000000000007</v>
      </c>
      <c r="AC228" s="252">
        <v>81.849999999999994</v>
      </c>
      <c r="AD228" s="251">
        <v>80.44</v>
      </c>
      <c r="AE228" s="251">
        <v>77.34</v>
      </c>
      <c r="AF228" s="251">
        <v>78.040000000000006</v>
      </c>
      <c r="AG228" s="251">
        <v>79.87</v>
      </c>
      <c r="AH228" s="251">
        <v>77.42</v>
      </c>
      <c r="AI228" s="252">
        <v>78.63</v>
      </c>
      <c r="AJ228" s="251">
        <v>91.44</v>
      </c>
      <c r="AK228" s="251">
        <v>85.53</v>
      </c>
      <c r="AL228" s="251">
        <v>90.61</v>
      </c>
      <c r="AM228" s="251">
        <v>87.8</v>
      </c>
      <c r="AN228" s="251">
        <v>86.01</v>
      </c>
      <c r="AO228" s="252">
        <v>88.28</v>
      </c>
      <c r="AP228" s="251">
        <v>79.48</v>
      </c>
      <c r="AQ228" s="251">
        <v>81.53</v>
      </c>
      <c r="AR228" s="251">
        <v>80.680000000000007</v>
      </c>
      <c r="AS228" s="251">
        <v>63.79</v>
      </c>
      <c r="AT228" s="252">
        <v>76.45</v>
      </c>
      <c r="AU228" s="251">
        <v>83.19</v>
      </c>
      <c r="AV228" s="251">
        <v>79.81</v>
      </c>
      <c r="AW228" s="251">
        <v>78.88</v>
      </c>
      <c r="AX228" s="251">
        <v>73.790000000000006</v>
      </c>
      <c r="AY228" s="251">
        <v>71.47</v>
      </c>
      <c r="AZ228" s="252">
        <v>77.45</v>
      </c>
      <c r="BA228" s="251">
        <v>80.72</v>
      </c>
      <c r="BB228" s="251">
        <v>76.28</v>
      </c>
      <c r="BC228" s="251">
        <v>77.25</v>
      </c>
      <c r="BD228" s="251">
        <v>75.72</v>
      </c>
      <c r="BE228" s="251">
        <v>83.9</v>
      </c>
      <c r="BF228" s="252">
        <v>78.78</v>
      </c>
      <c r="BG228" s="251">
        <v>86.93</v>
      </c>
      <c r="BH228" s="251">
        <v>88.51</v>
      </c>
      <c r="BI228" s="251">
        <v>82.19</v>
      </c>
      <c r="BJ228" s="251">
        <v>79.430000000000007</v>
      </c>
      <c r="BK228" s="251">
        <v>88.77</v>
      </c>
      <c r="BL228" s="252">
        <v>85.17</v>
      </c>
      <c r="BM228" s="251">
        <v>87.59</v>
      </c>
      <c r="BN228" s="251">
        <v>82.05</v>
      </c>
      <c r="BO228" s="251">
        <v>83.24</v>
      </c>
      <c r="BP228" s="251">
        <v>82.18</v>
      </c>
      <c r="BQ228" s="251">
        <v>79.709999999999994</v>
      </c>
      <c r="BR228" s="252">
        <v>82.96</v>
      </c>
      <c r="BS228" s="251">
        <v>83.27</v>
      </c>
      <c r="BT228" s="251">
        <v>81.86</v>
      </c>
      <c r="BU228" s="251">
        <v>82.52</v>
      </c>
      <c r="BV228" s="251">
        <v>79.67</v>
      </c>
      <c r="BW228" s="251">
        <v>82.8</v>
      </c>
      <c r="BX228" s="252">
        <v>82.02</v>
      </c>
      <c r="BY228" s="251">
        <v>82.59</v>
      </c>
      <c r="BZ228" s="251">
        <v>81.13</v>
      </c>
      <c r="CA228" s="251">
        <v>77.209999999999994</v>
      </c>
      <c r="CB228" s="251">
        <v>72.62</v>
      </c>
      <c r="CC228" s="251">
        <v>78.849999999999994</v>
      </c>
      <c r="CD228" s="252">
        <v>78.489999999999995</v>
      </c>
      <c r="CE228" s="251">
        <v>86.71</v>
      </c>
      <c r="CF228" s="251">
        <v>82.41</v>
      </c>
      <c r="CG228" s="251">
        <v>82.83</v>
      </c>
      <c r="CH228" s="251">
        <v>82.12</v>
      </c>
      <c r="CI228" s="251">
        <v>81.510000000000005</v>
      </c>
      <c r="CJ228" s="252">
        <v>83.12</v>
      </c>
      <c r="CK228" s="251">
        <v>82.25</v>
      </c>
      <c r="CL228" s="251">
        <v>81.96</v>
      </c>
      <c r="CM228" s="251">
        <v>89.83</v>
      </c>
      <c r="CN228" s="251">
        <v>79.430000000000007</v>
      </c>
      <c r="CO228" s="251">
        <v>85.19</v>
      </c>
      <c r="CP228" s="252">
        <v>83.74</v>
      </c>
      <c r="CQ228" s="251">
        <v>82.94</v>
      </c>
      <c r="CR228" s="251">
        <v>76.77</v>
      </c>
      <c r="CS228" s="251">
        <v>82.72</v>
      </c>
      <c r="CT228" s="251">
        <v>81.680000000000007</v>
      </c>
      <c r="CU228" s="251">
        <v>84.55</v>
      </c>
      <c r="CV228" s="252">
        <v>81.73</v>
      </c>
      <c r="CW228" s="251">
        <v>76.11</v>
      </c>
      <c r="CX228" s="251">
        <v>74.540000000000006</v>
      </c>
      <c r="CY228" s="251">
        <v>75.84</v>
      </c>
      <c r="CZ228" s="251">
        <v>74.209999999999994</v>
      </c>
      <c r="DA228" s="251">
        <v>82.71</v>
      </c>
      <c r="DB228" s="252">
        <v>76.69</v>
      </c>
      <c r="DC228" s="251"/>
      <c r="DD228" s="251"/>
      <c r="DE228" s="251"/>
      <c r="DF228" s="251"/>
      <c r="DG228" s="251"/>
      <c r="DH228" s="252"/>
      <c r="DI228" s="251">
        <v>80.260000000000005</v>
      </c>
      <c r="DJ228" s="251">
        <v>80.92</v>
      </c>
      <c r="DK228" s="251">
        <v>79.06</v>
      </c>
      <c r="DL228" s="251">
        <v>86.71</v>
      </c>
      <c r="DM228" s="251">
        <v>86.11</v>
      </c>
      <c r="DN228" s="252">
        <v>82.61</v>
      </c>
      <c r="DO228" s="251">
        <v>82.57</v>
      </c>
      <c r="DP228" s="251">
        <v>84.82</v>
      </c>
      <c r="DQ228" s="251">
        <v>84.59</v>
      </c>
      <c r="DR228" s="251">
        <v>83.11</v>
      </c>
      <c r="DS228" s="251">
        <v>83.18</v>
      </c>
      <c r="DT228" s="256">
        <v>83.65</v>
      </c>
      <c r="DU228" s="251">
        <v>85.17</v>
      </c>
      <c r="DV228" s="251">
        <v>86.46</v>
      </c>
      <c r="DW228" s="251">
        <v>86.26</v>
      </c>
      <c r="DX228" s="251">
        <v>84.97</v>
      </c>
      <c r="DY228" s="251">
        <v>82.07</v>
      </c>
      <c r="DZ228" s="256">
        <v>84.99</v>
      </c>
      <c r="EA228" s="102"/>
      <c r="EB228" s="102"/>
      <c r="EC228" s="102"/>
      <c r="ED228" s="102"/>
      <c r="EE228" s="102"/>
      <c r="EF228" s="102"/>
      <c r="EG228" s="102"/>
      <c r="EH228" s="102"/>
      <c r="EI228" s="102"/>
      <c r="EJ228" s="102"/>
      <c r="EK228" s="102"/>
      <c r="EL228" s="102"/>
      <c r="EM228" s="102"/>
      <c r="EN228" s="102"/>
      <c r="EO228" s="102"/>
      <c r="EP228" s="102"/>
      <c r="EQ228" s="102"/>
      <c r="ER228" s="102"/>
      <c r="ES228" s="102"/>
      <c r="ET228" s="102"/>
      <c r="EU228" s="103"/>
    </row>
    <row r="229" spans="1:151" s="43" customFormat="1" ht="24.75" hidden="1" customHeight="1" x14ac:dyDescent="0.2">
      <c r="A229" s="95">
        <v>213</v>
      </c>
      <c r="B229" s="96">
        <v>37</v>
      </c>
      <c r="C229" s="97" t="s">
        <v>584</v>
      </c>
      <c r="D229" s="98">
        <v>0</v>
      </c>
      <c r="E229" s="99" t="s">
        <v>340</v>
      </c>
      <c r="F229" s="235">
        <v>87.75</v>
      </c>
      <c r="G229" s="244">
        <v>88.77</v>
      </c>
      <c r="H229" s="245">
        <v>89.63</v>
      </c>
      <c r="I229" s="244">
        <v>84.7</v>
      </c>
      <c r="J229" s="245">
        <v>86.94</v>
      </c>
      <c r="K229" s="244">
        <v>89.25</v>
      </c>
      <c r="L229" s="245">
        <v>88.59</v>
      </c>
      <c r="M229" s="244">
        <v>85.89</v>
      </c>
      <c r="N229" s="245">
        <v>85.12</v>
      </c>
      <c r="O229" s="246">
        <v>90.82</v>
      </c>
      <c r="P229" s="28"/>
      <c r="Q229" s="250">
        <v>76.98</v>
      </c>
      <c r="R229" s="251">
        <v>88.12</v>
      </c>
      <c r="S229" s="251">
        <v>65.38</v>
      </c>
      <c r="T229" s="251">
        <v>81.39</v>
      </c>
      <c r="U229" s="251">
        <v>87.7</v>
      </c>
      <c r="V229" s="252">
        <v>79.930000000000007</v>
      </c>
      <c r="W229" s="251">
        <v>88.8</v>
      </c>
      <c r="X229" s="251">
        <v>91.26</v>
      </c>
      <c r="Y229" s="251">
        <v>91.49</v>
      </c>
      <c r="Z229" s="251">
        <v>75.36</v>
      </c>
      <c r="AA229" s="251">
        <v>93.1</v>
      </c>
      <c r="AB229" s="251">
        <v>81.86</v>
      </c>
      <c r="AC229" s="252">
        <v>87.06</v>
      </c>
      <c r="AD229" s="251">
        <v>86.94</v>
      </c>
      <c r="AE229" s="251">
        <v>86.78</v>
      </c>
      <c r="AF229" s="251">
        <v>85.03</v>
      </c>
      <c r="AG229" s="251">
        <v>88.05</v>
      </c>
      <c r="AH229" s="251">
        <v>85.66</v>
      </c>
      <c r="AI229" s="252">
        <v>86.49</v>
      </c>
      <c r="AJ229" s="251">
        <v>92.72</v>
      </c>
      <c r="AK229" s="251">
        <v>88.16</v>
      </c>
      <c r="AL229" s="251">
        <v>86.86</v>
      </c>
      <c r="AM229" s="251">
        <v>88.23</v>
      </c>
      <c r="AN229" s="251">
        <v>83.54</v>
      </c>
      <c r="AO229" s="252">
        <v>87.89</v>
      </c>
      <c r="AP229" s="251">
        <v>87.54</v>
      </c>
      <c r="AQ229" s="251">
        <v>88.23</v>
      </c>
      <c r="AR229" s="251">
        <v>90.46</v>
      </c>
      <c r="AS229" s="251">
        <v>61.68</v>
      </c>
      <c r="AT229" s="252">
        <v>82.2</v>
      </c>
      <c r="AU229" s="251">
        <v>90</v>
      </c>
      <c r="AV229" s="251">
        <v>88.79</v>
      </c>
      <c r="AW229" s="251">
        <v>86.47</v>
      </c>
      <c r="AX229" s="251">
        <v>81.88</v>
      </c>
      <c r="AY229" s="251">
        <v>78.91</v>
      </c>
      <c r="AZ229" s="252">
        <v>85.29</v>
      </c>
      <c r="BA229" s="251">
        <v>88.44</v>
      </c>
      <c r="BB229" s="251">
        <v>84.12</v>
      </c>
      <c r="BC229" s="251">
        <v>85.35</v>
      </c>
      <c r="BD229" s="251">
        <v>90.51</v>
      </c>
      <c r="BE229" s="251">
        <v>92.57</v>
      </c>
      <c r="BF229" s="252">
        <v>88.23</v>
      </c>
      <c r="BG229" s="251">
        <v>93.6</v>
      </c>
      <c r="BH229" s="251">
        <v>94.51</v>
      </c>
      <c r="BI229" s="251">
        <v>93.71</v>
      </c>
      <c r="BJ229" s="251">
        <v>87.31</v>
      </c>
      <c r="BK229" s="251">
        <v>94.94</v>
      </c>
      <c r="BL229" s="252">
        <v>92.81</v>
      </c>
      <c r="BM229" s="251">
        <v>91.21</v>
      </c>
      <c r="BN229" s="251">
        <v>90.76</v>
      </c>
      <c r="BO229" s="251">
        <v>92.07</v>
      </c>
      <c r="BP229" s="251">
        <v>89.83</v>
      </c>
      <c r="BQ229" s="251">
        <v>82.12</v>
      </c>
      <c r="BR229" s="252">
        <v>89.22</v>
      </c>
      <c r="BS229" s="251">
        <v>91.46</v>
      </c>
      <c r="BT229" s="251">
        <v>88.46</v>
      </c>
      <c r="BU229" s="251">
        <v>90.11</v>
      </c>
      <c r="BV229" s="251">
        <v>87.56</v>
      </c>
      <c r="BW229" s="251">
        <v>88.79</v>
      </c>
      <c r="BX229" s="252">
        <v>89.27</v>
      </c>
      <c r="BY229" s="251">
        <v>90</v>
      </c>
      <c r="BZ229" s="251">
        <v>88.57</v>
      </c>
      <c r="CA229" s="251">
        <v>87.36</v>
      </c>
      <c r="CB229" s="251">
        <v>86.16</v>
      </c>
      <c r="CC229" s="251">
        <v>88.05</v>
      </c>
      <c r="CD229" s="252">
        <v>88.03</v>
      </c>
      <c r="CE229" s="251">
        <v>89.71</v>
      </c>
      <c r="CF229" s="251">
        <v>91.43</v>
      </c>
      <c r="CG229" s="251">
        <v>90.51</v>
      </c>
      <c r="CH229" s="251">
        <v>86.71</v>
      </c>
      <c r="CI229" s="251">
        <v>89.83</v>
      </c>
      <c r="CJ229" s="252">
        <v>89.64</v>
      </c>
      <c r="CK229" s="251">
        <v>85.86</v>
      </c>
      <c r="CL229" s="251">
        <v>88.39</v>
      </c>
      <c r="CM229" s="251">
        <v>94.09</v>
      </c>
      <c r="CN229" s="251">
        <v>84.88</v>
      </c>
      <c r="CO229" s="251">
        <v>87.61</v>
      </c>
      <c r="CP229" s="252">
        <v>88.19</v>
      </c>
      <c r="CQ229" s="251">
        <v>91.45</v>
      </c>
      <c r="CR229" s="251">
        <v>81.61</v>
      </c>
      <c r="CS229" s="251">
        <v>90.29</v>
      </c>
      <c r="CT229" s="251">
        <v>89.49</v>
      </c>
      <c r="CU229" s="251">
        <v>91.31</v>
      </c>
      <c r="CV229" s="252">
        <v>88.83</v>
      </c>
      <c r="CW229" s="251">
        <v>87.47</v>
      </c>
      <c r="CX229" s="251">
        <v>84.42</v>
      </c>
      <c r="CY229" s="251">
        <v>86.32</v>
      </c>
      <c r="CZ229" s="251">
        <v>82.99</v>
      </c>
      <c r="DA229" s="251">
        <v>87.17</v>
      </c>
      <c r="DB229" s="252">
        <v>85.67</v>
      </c>
      <c r="DC229" s="251">
        <v>85.32</v>
      </c>
      <c r="DD229" s="251">
        <v>86.86</v>
      </c>
      <c r="DE229" s="251">
        <v>82.71</v>
      </c>
      <c r="DF229" s="251">
        <v>88.55</v>
      </c>
      <c r="DG229" s="251">
        <v>84.02</v>
      </c>
      <c r="DH229" s="252">
        <v>85.5</v>
      </c>
      <c r="DI229" s="251">
        <v>86.43</v>
      </c>
      <c r="DJ229" s="251">
        <v>89.26</v>
      </c>
      <c r="DK229" s="251">
        <v>87.63</v>
      </c>
      <c r="DL229" s="251">
        <v>92.41</v>
      </c>
      <c r="DM229" s="251">
        <v>90</v>
      </c>
      <c r="DN229" s="252">
        <v>89.16</v>
      </c>
      <c r="DO229" s="251">
        <v>90.4</v>
      </c>
      <c r="DP229" s="251">
        <v>92.3</v>
      </c>
      <c r="DQ229" s="251">
        <v>92.25</v>
      </c>
      <c r="DR229" s="251">
        <v>90.17</v>
      </c>
      <c r="DS229" s="251">
        <v>90</v>
      </c>
      <c r="DT229" s="256">
        <v>91.03</v>
      </c>
      <c r="DU229" s="251">
        <v>90.64</v>
      </c>
      <c r="DV229" s="251">
        <v>90.51</v>
      </c>
      <c r="DW229" s="251">
        <v>90.06</v>
      </c>
      <c r="DX229" s="251">
        <v>88.91</v>
      </c>
      <c r="DY229" s="251">
        <v>86.9</v>
      </c>
      <c r="DZ229" s="256">
        <v>89.4</v>
      </c>
      <c r="EA229" s="102"/>
      <c r="EB229" s="102"/>
      <c r="EC229" s="102"/>
      <c r="ED229" s="102"/>
      <c r="EE229" s="102"/>
      <c r="EF229" s="102"/>
      <c r="EG229" s="102"/>
      <c r="EH229" s="102"/>
      <c r="EI229" s="102"/>
      <c r="EJ229" s="102"/>
      <c r="EK229" s="102"/>
      <c r="EL229" s="102"/>
      <c r="EM229" s="102"/>
      <c r="EN229" s="102"/>
      <c r="EO229" s="102"/>
      <c r="EP229" s="102"/>
      <c r="EQ229" s="102"/>
      <c r="ER229" s="102"/>
      <c r="ES229" s="102"/>
      <c r="ET229" s="102"/>
      <c r="EU229" s="103"/>
    </row>
    <row r="230" spans="1:151" s="43" customFormat="1" ht="24.75" hidden="1" customHeight="1" x14ac:dyDescent="0.2">
      <c r="A230" s="95">
        <v>214</v>
      </c>
      <c r="B230" s="96">
        <v>38</v>
      </c>
      <c r="C230" s="97" t="s">
        <v>585</v>
      </c>
      <c r="D230" s="98" t="s">
        <v>341</v>
      </c>
      <c r="E230" s="99" t="s">
        <v>342</v>
      </c>
      <c r="F230" s="235">
        <v>82.5</v>
      </c>
      <c r="G230" s="244">
        <v>84.61</v>
      </c>
      <c r="H230" s="245">
        <v>83.85</v>
      </c>
      <c r="I230" s="244">
        <v>86.25</v>
      </c>
      <c r="J230" s="245">
        <v>77.66</v>
      </c>
      <c r="K230" s="244">
        <v>85.75</v>
      </c>
      <c r="L230" s="245">
        <v>84.01</v>
      </c>
      <c r="M230" s="244">
        <v>72.680000000000007</v>
      </c>
      <c r="N230" s="245">
        <v>77.95</v>
      </c>
      <c r="O230" s="246">
        <v>89.42</v>
      </c>
      <c r="P230" s="28"/>
      <c r="Q230" s="250">
        <v>88.77</v>
      </c>
      <c r="R230" s="251">
        <v>88.42</v>
      </c>
      <c r="S230" s="251">
        <v>81.819999999999993</v>
      </c>
      <c r="T230" s="251">
        <v>71.23</v>
      </c>
      <c r="U230" s="251">
        <v>89.09</v>
      </c>
      <c r="V230" s="252">
        <v>83.84</v>
      </c>
      <c r="W230" s="251">
        <v>65.959999999999994</v>
      </c>
      <c r="X230" s="251">
        <v>88.77</v>
      </c>
      <c r="Y230" s="251">
        <v>89.47</v>
      </c>
      <c r="Z230" s="251">
        <v>69.47</v>
      </c>
      <c r="AA230" s="251">
        <v>92.98</v>
      </c>
      <c r="AB230" s="251">
        <v>66.430000000000007</v>
      </c>
      <c r="AC230" s="252">
        <v>78.89</v>
      </c>
      <c r="AD230" s="251">
        <v>70.709999999999994</v>
      </c>
      <c r="AE230" s="251">
        <v>70.19</v>
      </c>
      <c r="AF230" s="251">
        <v>66.790000000000006</v>
      </c>
      <c r="AG230" s="251">
        <v>71.48</v>
      </c>
      <c r="AH230" s="251">
        <v>67.41</v>
      </c>
      <c r="AI230" s="252">
        <v>69.33</v>
      </c>
      <c r="AJ230" s="251">
        <v>88.42</v>
      </c>
      <c r="AK230" s="251">
        <v>79.64</v>
      </c>
      <c r="AL230" s="251">
        <v>78.25</v>
      </c>
      <c r="AM230" s="251">
        <v>83.86</v>
      </c>
      <c r="AN230" s="251">
        <v>80.7</v>
      </c>
      <c r="AO230" s="252">
        <v>82.18</v>
      </c>
      <c r="AP230" s="251">
        <v>95.09</v>
      </c>
      <c r="AQ230" s="251">
        <v>75.36</v>
      </c>
      <c r="AR230" s="251">
        <v>87.72</v>
      </c>
      <c r="AS230" s="251">
        <v>46.91</v>
      </c>
      <c r="AT230" s="252">
        <v>76.53</v>
      </c>
      <c r="AU230" s="251">
        <v>84.29</v>
      </c>
      <c r="AV230" s="251">
        <v>80</v>
      </c>
      <c r="AW230" s="251">
        <v>68</v>
      </c>
      <c r="AX230" s="251">
        <v>76.069999999999993</v>
      </c>
      <c r="AY230" s="251">
        <v>70.91</v>
      </c>
      <c r="AZ230" s="252">
        <v>75.91</v>
      </c>
      <c r="BA230" s="251">
        <v>78.91</v>
      </c>
      <c r="BB230" s="251">
        <v>77.540000000000006</v>
      </c>
      <c r="BC230" s="251">
        <v>76.790000000000006</v>
      </c>
      <c r="BD230" s="251">
        <v>85.26</v>
      </c>
      <c r="BE230" s="251">
        <v>89.82</v>
      </c>
      <c r="BF230" s="252">
        <v>81.7</v>
      </c>
      <c r="BG230" s="251">
        <v>94.04</v>
      </c>
      <c r="BH230" s="251">
        <v>94.04</v>
      </c>
      <c r="BI230" s="251">
        <v>92.63</v>
      </c>
      <c r="BJ230" s="251">
        <v>81.400000000000006</v>
      </c>
      <c r="BK230" s="251">
        <v>92.63</v>
      </c>
      <c r="BL230" s="252">
        <v>90.95</v>
      </c>
      <c r="BM230" s="251">
        <v>90.88</v>
      </c>
      <c r="BN230" s="251">
        <v>88.07</v>
      </c>
      <c r="BO230" s="251">
        <v>85.96</v>
      </c>
      <c r="BP230" s="251">
        <v>86.07</v>
      </c>
      <c r="BQ230" s="251">
        <v>80.73</v>
      </c>
      <c r="BR230" s="252">
        <v>86.38</v>
      </c>
      <c r="BS230" s="251">
        <v>88.21</v>
      </c>
      <c r="BT230" s="251">
        <v>84.56</v>
      </c>
      <c r="BU230" s="251">
        <v>87.5</v>
      </c>
      <c r="BV230" s="251">
        <v>78.91</v>
      </c>
      <c r="BW230" s="251">
        <v>86.32</v>
      </c>
      <c r="BX230" s="252">
        <v>85.12</v>
      </c>
      <c r="BY230" s="251">
        <v>86.67</v>
      </c>
      <c r="BZ230" s="251">
        <v>82.46</v>
      </c>
      <c r="CA230" s="251">
        <v>77.5</v>
      </c>
      <c r="CB230" s="251">
        <v>78.599999999999994</v>
      </c>
      <c r="CC230" s="251">
        <v>81.75</v>
      </c>
      <c r="CD230" s="252">
        <v>81.41</v>
      </c>
      <c r="CE230" s="251">
        <v>86.07</v>
      </c>
      <c r="CF230" s="251">
        <v>85.96</v>
      </c>
      <c r="CG230" s="251">
        <v>87.37</v>
      </c>
      <c r="CH230" s="251">
        <v>84.56</v>
      </c>
      <c r="CI230" s="251">
        <v>91.23</v>
      </c>
      <c r="CJ230" s="252">
        <v>87.04</v>
      </c>
      <c r="CK230" s="251">
        <v>75</v>
      </c>
      <c r="CL230" s="251">
        <v>83.86</v>
      </c>
      <c r="CM230" s="251">
        <v>94.39</v>
      </c>
      <c r="CN230" s="251">
        <v>73.680000000000007</v>
      </c>
      <c r="CO230" s="251">
        <v>78.209999999999994</v>
      </c>
      <c r="CP230" s="252">
        <v>81.06</v>
      </c>
      <c r="CQ230" s="251">
        <v>88.77</v>
      </c>
      <c r="CR230" s="251">
        <v>83.16</v>
      </c>
      <c r="CS230" s="251">
        <v>90</v>
      </c>
      <c r="CT230" s="251">
        <v>86.79</v>
      </c>
      <c r="CU230" s="251">
        <v>90.71</v>
      </c>
      <c r="CV230" s="252">
        <v>87.87</v>
      </c>
      <c r="CW230" s="251">
        <v>71.069999999999993</v>
      </c>
      <c r="CX230" s="251">
        <v>69.64</v>
      </c>
      <c r="CY230" s="251">
        <v>81.069999999999993</v>
      </c>
      <c r="CZ230" s="251">
        <v>72.5</v>
      </c>
      <c r="DA230" s="251">
        <v>76.84</v>
      </c>
      <c r="DB230" s="252">
        <v>74.23</v>
      </c>
      <c r="DC230" s="251"/>
      <c r="DD230" s="251"/>
      <c r="DE230" s="251"/>
      <c r="DF230" s="251"/>
      <c r="DG230" s="251"/>
      <c r="DH230" s="252"/>
      <c r="DI230" s="251">
        <v>82.81</v>
      </c>
      <c r="DJ230" s="251">
        <v>83.86</v>
      </c>
      <c r="DK230" s="251">
        <v>85.26</v>
      </c>
      <c r="DL230" s="251">
        <v>90</v>
      </c>
      <c r="DM230" s="251">
        <v>91.23</v>
      </c>
      <c r="DN230" s="252">
        <v>86.62</v>
      </c>
      <c r="DO230" s="251">
        <v>86.32</v>
      </c>
      <c r="DP230" s="251">
        <v>87.5</v>
      </c>
      <c r="DQ230" s="251">
        <v>85.61</v>
      </c>
      <c r="DR230" s="251">
        <v>88.77</v>
      </c>
      <c r="DS230" s="251">
        <v>81.75</v>
      </c>
      <c r="DT230" s="256">
        <v>85.99</v>
      </c>
      <c r="DU230" s="251">
        <v>90.53</v>
      </c>
      <c r="DV230" s="251">
        <v>92.98</v>
      </c>
      <c r="DW230" s="251">
        <v>88.07</v>
      </c>
      <c r="DX230" s="251">
        <v>83.51</v>
      </c>
      <c r="DY230" s="251">
        <v>88.07</v>
      </c>
      <c r="DZ230" s="256">
        <v>88.63</v>
      </c>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3"/>
    </row>
    <row r="231" spans="1:151" s="43" customFormat="1" ht="24.75" hidden="1" customHeight="1" x14ac:dyDescent="0.2">
      <c r="A231" s="95">
        <v>215</v>
      </c>
      <c r="B231" s="96">
        <v>38</v>
      </c>
      <c r="C231" s="97" t="s">
        <v>585</v>
      </c>
      <c r="D231" s="98" t="s">
        <v>343</v>
      </c>
      <c r="E231" s="99" t="s">
        <v>344</v>
      </c>
      <c r="F231" s="235">
        <v>74.23</v>
      </c>
      <c r="G231" s="244">
        <v>72.87</v>
      </c>
      <c r="H231" s="245">
        <v>75.010000000000005</v>
      </c>
      <c r="I231" s="244">
        <v>75.09</v>
      </c>
      <c r="J231" s="245">
        <v>72.67</v>
      </c>
      <c r="K231" s="244">
        <v>72.22</v>
      </c>
      <c r="L231" s="245">
        <v>77.08</v>
      </c>
      <c r="M231" s="244">
        <v>65.47</v>
      </c>
      <c r="N231" s="245">
        <v>77.56</v>
      </c>
      <c r="O231" s="246">
        <v>79.819999999999993</v>
      </c>
      <c r="P231" s="28"/>
      <c r="Q231" s="250">
        <v>78.7</v>
      </c>
      <c r="R231" s="251">
        <v>77.39</v>
      </c>
      <c r="S231" s="251">
        <v>69.13</v>
      </c>
      <c r="T231" s="251">
        <v>73.040000000000006</v>
      </c>
      <c r="U231" s="251">
        <v>76.819999999999993</v>
      </c>
      <c r="V231" s="252">
        <v>75</v>
      </c>
      <c r="W231" s="251">
        <v>67.91</v>
      </c>
      <c r="X231" s="251">
        <v>78.67</v>
      </c>
      <c r="Y231" s="251">
        <v>88.7</v>
      </c>
      <c r="Z231" s="251">
        <v>68.7</v>
      </c>
      <c r="AA231" s="251">
        <v>85.33</v>
      </c>
      <c r="AB231" s="251">
        <v>69.569999999999993</v>
      </c>
      <c r="AC231" s="252">
        <v>76.53</v>
      </c>
      <c r="AD231" s="251">
        <v>66.81</v>
      </c>
      <c r="AE231" s="251">
        <v>61.33</v>
      </c>
      <c r="AF231" s="251">
        <v>61.4</v>
      </c>
      <c r="AG231" s="251">
        <v>63.9</v>
      </c>
      <c r="AH231" s="251">
        <v>61.4</v>
      </c>
      <c r="AI231" s="252">
        <v>63.01</v>
      </c>
      <c r="AJ231" s="251">
        <v>74.47</v>
      </c>
      <c r="AK231" s="251">
        <v>62.22</v>
      </c>
      <c r="AL231" s="251">
        <v>64.260000000000005</v>
      </c>
      <c r="AM231" s="251">
        <v>73.62</v>
      </c>
      <c r="AN231" s="251">
        <v>66.959999999999994</v>
      </c>
      <c r="AO231" s="252">
        <v>68.36</v>
      </c>
      <c r="AP231" s="251">
        <v>89.13</v>
      </c>
      <c r="AQ231" s="251">
        <v>90.43</v>
      </c>
      <c r="AR231" s="251">
        <v>89.13</v>
      </c>
      <c r="AS231" s="251">
        <v>44.76</v>
      </c>
      <c r="AT231" s="252">
        <v>79.11</v>
      </c>
      <c r="AU231" s="251">
        <v>78.64</v>
      </c>
      <c r="AV231" s="251">
        <v>69.52</v>
      </c>
      <c r="AW231" s="251">
        <v>63.56</v>
      </c>
      <c r="AX231" s="251">
        <v>64.55</v>
      </c>
      <c r="AY231" s="251">
        <v>63.41</v>
      </c>
      <c r="AZ231" s="252">
        <v>67.959999999999994</v>
      </c>
      <c r="BA231" s="251">
        <v>60.95</v>
      </c>
      <c r="BB231" s="251">
        <v>57.21</v>
      </c>
      <c r="BC231" s="251">
        <v>55.45</v>
      </c>
      <c r="BD231" s="251">
        <v>88.26</v>
      </c>
      <c r="BE231" s="251">
        <v>87.11</v>
      </c>
      <c r="BF231" s="252">
        <v>70.180000000000007</v>
      </c>
      <c r="BG231" s="251">
        <v>87.83</v>
      </c>
      <c r="BH231" s="251">
        <v>90</v>
      </c>
      <c r="BI231" s="251">
        <v>70.22</v>
      </c>
      <c r="BJ231" s="251">
        <v>66.05</v>
      </c>
      <c r="BK231" s="251">
        <v>89.33</v>
      </c>
      <c r="BL231" s="252">
        <v>80.81</v>
      </c>
      <c r="BM231" s="251">
        <v>80.87</v>
      </c>
      <c r="BN231" s="251">
        <v>69.05</v>
      </c>
      <c r="BO231" s="251">
        <v>73.33</v>
      </c>
      <c r="BP231" s="251">
        <v>70.87</v>
      </c>
      <c r="BQ231" s="251">
        <v>70</v>
      </c>
      <c r="BR231" s="252">
        <v>72.91</v>
      </c>
      <c r="BS231" s="251">
        <v>71.900000000000006</v>
      </c>
      <c r="BT231" s="251">
        <v>71.11</v>
      </c>
      <c r="BU231" s="251">
        <v>77.27</v>
      </c>
      <c r="BV231" s="251">
        <v>65.12</v>
      </c>
      <c r="BW231" s="251">
        <v>72</v>
      </c>
      <c r="BX231" s="252">
        <v>71.510000000000005</v>
      </c>
      <c r="BY231" s="251">
        <v>80.44</v>
      </c>
      <c r="BZ231" s="251">
        <v>79.56</v>
      </c>
      <c r="CA231" s="251">
        <v>80</v>
      </c>
      <c r="CB231" s="251">
        <v>64.09</v>
      </c>
      <c r="CC231" s="251">
        <v>73.040000000000006</v>
      </c>
      <c r="CD231" s="252">
        <v>75.47</v>
      </c>
      <c r="CE231" s="251">
        <v>69.13</v>
      </c>
      <c r="CF231" s="251">
        <v>80</v>
      </c>
      <c r="CG231" s="251">
        <v>76.52</v>
      </c>
      <c r="CH231" s="251">
        <v>74.349999999999994</v>
      </c>
      <c r="CI231" s="251">
        <v>86.96</v>
      </c>
      <c r="CJ231" s="252">
        <v>77.400000000000006</v>
      </c>
      <c r="CK231" s="251">
        <v>64.680000000000007</v>
      </c>
      <c r="CL231" s="251">
        <v>71.91</v>
      </c>
      <c r="CM231" s="251">
        <v>93.62</v>
      </c>
      <c r="CN231" s="251">
        <v>76.09</v>
      </c>
      <c r="CO231" s="251">
        <v>72.17</v>
      </c>
      <c r="CP231" s="252">
        <v>75.709999999999994</v>
      </c>
      <c r="CQ231" s="251">
        <v>80.89</v>
      </c>
      <c r="CR231" s="251">
        <v>74.67</v>
      </c>
      <c r="CS231" s="251">
        <v>79.13</v>
      </c>
      <c r="CT231" s="251">
        <v>76.09</v>
      </c>
      <c r="CU231" s="251">
        <v>83.48</v>
      </c>
      <c r="CV231" s="252">
        <v>78.86</v>
      </c>
      <c r="CW231" s="251">
        <v>69.13</v>
      </c>
      <c r="CX231" s="251">
        <v>67.66</v>
      </c>
      <c r="CY231" s="251">
        <v>75.739999999999995</v>
      </c>
      <c r="CZ231" s="251">
        <v>64.349999999999994</v>
      </c>
      <c r="DA231" s="251">
        <v>71.11</v>
      </c>
      <c r="DB231" s="252">
        <v>69.61</v>
      </c>
      <c r="DC231" s="251"/>
      <c r="DD231" s="251"/>
      <c r="DE231" s="251"/>
      <c r="DF231" s="251"/>
      <c r="DG231" s="251"/>
      <c r="DH231" s="252"/>
      <c r="DI231" s="251">
        <v>70</v>
      </c>
      <c r="DJ231" s="251">
        <v>73.78</v>
      </c>
      <c r="DK231" s="251">
        <v>74.349999999999994</v>
      </c>
      <c r="DL231" s="251">
        <v>87.11</v>
      </c>
      <c r="DM231" s="251">
        <v>88.44</v>
      </c>
      <c r="DN231" s="252">
        <v>78.680000000000007</v>
      </c>
      <c r="DO231" s="251">
        <v>75.22</v>
      </c>
      <c r="DP231" s="251">
        <v>85.91</v>
      </c>
      <c r="DQ231" s="251">
        <v>80</v>
      </c>
      <c r="DR231" s="251">
        <v>81.78</v>
      </c>
      <c r="DS231" s="251">
        <v>75.91</v>
      </c>
      <c r="DT231" s="256">
        <v>79.73</v>
      </c>
      <c r="DU231" s="251">
        <v>78.22</v>
      </c>
      <c r="DV231" s="251">
        <v>81.33</v>
      </c>
      <c r="DW231" s="251">
        <v>75.22</v>
      </c>
      <c r="DX231" s="251">
        <v>69.569999999999993</v>
      </c>
      <c r="DY231" s="251">
        <v>71.739999999999995</v>
      </c>
      <c r="DZ231" s="256">
        <v>75.180000000000007</v>
      </c>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3"/>
    </row>
    <row r="232" spans="1:151" s="43" customFormat="1" ht="24.75" hidden="1" customHeight="1" x14ac:dyDescent="0.2">
      <c r="A232" s="95">
        <v>216</v>
      </c>
      <c r="B232" s="96">
        <v>38</v>
      </c>
      <c r="C232" s="97" t="s">
        <v>585</v>
      </c>
      <c r="D232" s="98" t="s">
        <v>345</v>
      </c>
      <c r="E232" s="99" t="s">
        <v>346</v>
      </c>
      <c r="F232" s="235">
        <v>74.48</v>
      </c>
      <c r="G232" s="244">
        <v>72.760000000000005</v>
      </c>
      <c r="H232" s="245">
        <v>74.5</v>
      </c>
      <c r="I232" s="244">
        <v>78.95</v>
      </c>
      <c r="J232" s="245">
        <v>69.62</v>
      </c>
      <c r="K232" s="244">
        <v>80.37</v>
      </c>
      <c r="L232" s="245">
        <v>75.5</v>
      </c>
      <c r="M232" s="244">
        <v>63.24</v>
      </c>
      <c r="N232" s="245">
        <v>76.94</v>
      </c>
      <c r="O232" s="246">
        <v>78.260000000000005</v>
      </c>
      <c r="P232" s="28"/>
      <c r="Q232" s="250">
        <v>80.489999999999995</v>
      </c>
      <c r="R232" s="251">
        <v>80.739999999999995</v>
      </c>
      <c r="S232" s="251">
        <v>74.66</v>
      </c>
      <c r="T232" s="251">
        <v>70.180000000000007</v>
      </c>
      <c r="U232" s="251">
        <v>81.36</v>
      </c>
      <c r="V232" s="252">
        <v>77.48</v>
      </c>
      <c r="W232" s="251">
        <v>75.900000000000006</v>
      </c>
      <c r="X232" s="251">
        <v>82.35</v>
      </c>
      <c r="Y232" s="251">
        <v>88.1</v>
      </c>
      <c r="Z232" s="251">
        <v>73</v>
      </c>
      <c r="AA232" s="251">
        <v>88.47</v>
      </c>
      <c r="AB232" s="251">
        <v>73.67</v>
      </c>
      <c r="AC232" s="252">
        <v>80.31</v>
      </c>
      <c r="AD232" s="251">
        <v>64</v>
      </c>
      <c r="AE232" s="251">
        <v>60.13</v>
      </c>
      <c r="AF232" s="251">
        <v>60.76</v>
      </c>
      <c r="AG232" s="251">
        <v>63.31</v>
      </c>
      <c r="AH232" s="251">
        <v>58.75</v>
      </c>
      <c r="AI232" s="252">
        <v>61.39</v>
      </c>
      <c r="AJ232" s="251">
        <v>76.17</v>
      </c>
      <c r="AK232" s="251">
        <v>68.94</v>
      </c>
      <c r="AL232" s="251">
        <v>72.64</v>
      </c>
      <c r="AM232" s="251">
        <v>72.92</v>
      </c>
      <c r="AN232" s="251">
        <v>72.22</v>
      </c>
      <c r="AO232" s="252">
        <v>72.58</v>
      </c>
      <c r="AP232" s="251">
        <v>88.52</v>
      </c>
      <c r="AQ232" s="251">
        <v>73.13</v>
      </c>
      <c r="AR232" s="251">
        <v>76.42</v>
      </c>
      <c r="AS232" s="251">
        <v>47.97</v>
      </c>
      <c r="AT232" s="252">
        <v>71.84</v>
      </c>
      <c r="AU232" s="251">
        <v>75.680000000000007</v>
      </c>
      <c r="AV232" s="251">
        <v>71.25</v>
      </c>
      <c r="AW232" s="251">
        <v>60.75</v>
      </c>
      <c r="AX232" s="251">
        <v>60</v>
      </c>
      <c r="AY232" s="251">
        <v>57.42</v>
      </c>
      <c r="AZ232" s="252">
        <v>65.08</v>
      </c>
      <c r="BA232" s="251">
        <v>69.36</v>
      </c>
      <c r="BB232" s="251">
        <v>63.52</v>
      </c>
      <c r="BC232" s="251">
        <v>64.97</v>
      </c>
      <c r="BD232" s="251">
        <v>73.33</v>
      </c>
      <c r="BE232" s="251">
        <v>84.2</v>
      </c>
      <c r="BF232" s="252">
        <v>71.16</v>
      </c>
      <c r="BG232" s="251">
        <v>87.61</v>
      </c>
      <c r="BH232" s="251">
        <v>86.54</v>
      </c>
      <c r="BI232" s="251">
        <v>84.69</v>
      </c>
      <c r="BJ232" s="251">
        <v>65.430000000000007</v>
      </c>
      <c r="BK232" s="251">
        <v>89.14</v>
      </c>
      <c r="BL232" s="252">
        <v>82.69</v>
      </c>
      <c r="BM232" s="251">
        <v>90.37</v>
      </c>
      <c r="BN232" s="251">
        <v>80.25</v>
      </c>
      <c r="BO232" s="251">
        <v>83.21</v>
      </c>
      <c r="BP232" s="251">
        <v>80.13</v>
      </c>
      <c r="BQ232" s="251">
        <v>79.25</v>
      </c>
      <c r="BR232" s="252">
        <v>82.66</v>
      </c>
      <c r="BS232" s="251">
        <v>82.86</v>
      </c>
      <c r="BT232" s="251">
        <v>79.75</v>
      </c>
      <c r="BU232" s="251">
        <v>80.38</v>
      </c>
      <c r="BV232" s="251">
        <v>71.06</v>
      </c>
      <c r="BW232" s="251">
        <v>76.400000000000006</v>
      </c>
      <c r="BX232" s="252">
        <v>78.09</v>
      </c>
      <c r="BY232" s="251">
        <v>78.760000000000005</v>
      </c>
      <c r="BZ232" s="251">
        <v>77.52</v>
      </c>
      <c r="CA232" s="251">
        <v>73.5</v>
      </c>
      <c r="CB232" s="251">
        <v>62.15</v>
      </c>
      <c r="CC232" s="251">
        <v>69.94</v>
      </c>
      <c r="CD232" s="252">
        <v>72.42</v>
      </c>
      <c r="CE232" s="251">
        <v>74.69</v>
      </c>
      <c r="CF232" s="251">
        <v>73.459999999999994</v>
      </c>
      <c r="CG232" s="251">
        <v>76.150000000000006</v>
      </c>
      <c r="CH232" s="251">
        <v>65.680000000000007</v>
      </c>
      <c r="CI232" s="251">
        <v>74.69</v>
      </c>
      <c r="CJ232" s="252">
        <v>72.930000000000007</v>
      </c>
      <c r="CK232" s="251">
        <v>67.7</v>
      </c>
      <c r="CL232" s="251">
        <v>69.08</v>
      </c>
      <c r="CM232" s="251">
        <v>88.83</v>
      </c>
      <c r="CN232" s="251">
        <v>65.430000000000007</v>
      </c>
      <c r="CO232" s="251">
        <v>74.040000000000006</v>
      </c>
      <c r="CP232" s="252">
        <v>73.040000000000006</v>
      </c>
      <c r="CQ232" s="251">
        <v>78.040000000000006</v>
      </c>
      <c r="CR232" s="251">
        <v>58.65</v>
      </c>
      <c r="CS232" s="251">
        <v>77.67</v>
      </c>
      <c r="CT232" s="251">
        <v>74.91</v>
      </c>
      <c r="CU232" s="251">
        <v>80</v>
      </c>
      <c r="CV232" s="252">
        <v>73.84</v>
      </c>
      <c r="CW232" s="251">
        <v>61.13</v>
      </c>
      <c r="CX232" s="251">
        <v>64.17</v>
      </c>
      <c r="CY232" s="251">
        <v>68.34</v>
      </c>
      <c r="CZ232" s="251">
        <v>62.96</v>
      </c>
      <c r="DA232" s="251">
        <v>74.319999999999993</v>
      </c>
      <c r="DB232" s="252">
        <v>66.2</v>
      </c>
      <c r="DC232" s="251"/>
      <c r="DD232" s="251"/>
      <c r="DE232" s="251"/>
      <c r="DF232" s="251"/>
      <c r="DG232" s="251"/>
      <c r="DH232" s="252"/>
      <c r="DI232" s="251">
        <v>74.44</v>
      </c>
      <c r="DJ232" s="251">
        <v>71.900000000000006</v>
      </c>
      <c r="DK232" s="251">
        <v>70.62</v>
      </c>
      <c r="DL232" s="251">
        <v>88.27</v>
      </c>
      <c r="DM232" s="251">
        <v>87.36</v>
      </c>
      <c r="DN232" s="252">
        <v>78.52</v>
      </c>
      <c r="DO232" s="251">
        <v>78.14</v>
      </c>
      <c r="DP232" s="251">
        <v>80.75</v>
      </c>
      <c r="DQ232" s="251">
        <v>76.3</v>
      </c>
      <c r="DR232" s="251">
        <v>77.27</v>
      </c>
      <c r="DS232" s="251">
        <v>76.63</v>
      </c>
      <c r="DT232" s="256">
        <v>77.81</v>
      </c>
      <c r="DU232" s="251">
        <v>82.72</v>
      </c>
      <c r="DV232" s="251">
        <v>84.84</v>
      </c>
      <c r="DW232" s="251">
        <v>80.739999999999995</v>
      </c>
      <c r="DX232" s="251">
        <v>77.790000000000006</v>
      </c>
      <c r="DY232" s="251">
        <v>76.02</v>
      </c>
      <c r="DZ232" s="256">
        <v>80.42</v>
      </c>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3"/>
    </row>
    <row r="233" spans="1:151" s="43" customFormat="1" ht="24.75" hidden="1" customHeight="1" x14ac:dyDescent="0.2">
      <c r="A233" s="95">
        <v>217</v>
      </c>
      <c r="B233" s="96">
        <v>38</v>
      </c>
      <c r="C233" s="97" t="s">
        <v>585</v>
      </c>
      <c r="D233" s="98" t="s">
        <v>347</v>
      </c>
      <c r="E233" s="99" t="s">
        <v>348</v>
      </c>
      <c r="F233" s="235">
        <v>87.41</v>
      </c>
      <c r="G233" s="244">
        <v>86.85</v>
      </c>
      <c r="H233" s="245">
        <v>88.77</v>
      </c>
      <c r="I233" s="244">
        <v>89.7</v>
      </c>
      <c r="J233" s="245">
        <v>86.1</v>
      </c>
      <c r="K233" s="244">
        <v>89.53</v>
      </c>
      <c r="L233" s="245">
        <v>88.7</v>
      </c>
      <c r="M233" s="244">
        <v>83.56</v>
      </c>
      <c r="N233" s="245">
        <v>83.67</v>
      </c>
      <c r="O233" s="246">
        <v>89.77</v>
      </c>
      <c r="P233" s="28"/>
      <c r="Q233" s="250">
        <v>88.06</v>
      </c>
      <c r="R233" s="251">
        <v>88.74</v>
      </c>
      <c r="S233" s="251">
        <v>84.47</v>
      </c>
      <c r="T233" s="251">
        <v>84.37</v>
      </c>
      <c r="U233" s="251">
        <v>92.94</v>
      </c>
      <c r="V233" s="252">
        <v>87.7</v>
      </c>
      <c r="W233" s="251">
        <v>76.86</v>
      </c>
      <c r="X233" s="251">
        <v>90.63</v>
      </c>
      <c r="Y233" s="251">
        <v>92.39</v>
      </c>
      <c r="Z233" s="251">
        <v>76.22</v>
      </c>
      <c r="AA233" s="251">
        <v>93.17</v>
      </c>
      <c r="AB233" s="251">
        <v>73.2</v>
      </c>
      <c r="AC233" s="252">
        <v>83.77</v>
      </c>
      <c r="AD233" s="251">
        <v>84.8</v>
      </c>
      <c r="AE233" s="251">
        <v>82.9</v>
      </c>
      <c r="AF233" s="251">
        <v>84.47</v>
      </c>
      <c r="AG233" s="251">
        <v>86.05</v>
      </c>
      <c r="AH233" s="251">
        <v>83.88</v>
      </c>
      <c r="AI233" s="252">
        <v>84.42</v>
      </c>
      <c r="AJ233" s="251">
        <v>90.38</v>
      </c>
      <c r="AK233" s="251">
        <v>85.83</v>
      </c>
      <c r="AL233" s="251">
        <v>77.67</v>
      </c>
      <c r="AM233" s="251">
        <v>87.57</v>
      </c>
      <c r="AN233" s="251">
        <v>77.959999999999994</v>
      </c>
      <c r="AO233" s="252">
        <v>83.9</v>
      </c>
      <c r="AP233" s="251">
        <v>93.88</v>
      </c>
      <c r="AQ233" s="251">
        <v>93.79</v>
      </c>
      <c r="AR233" s="251">
        <v>93.69</v>
      </c>
      <c r="AS233" s="251">
        <v>52.32</v>
      </c>
      <c r="AT233" s="252">
        <v>83.53</v>
      </c>
      <c r="AU233" s="251">
        <v>87.16</v>
      </c>
      <c r="AV233" s="251">
        <v>86.31</v>
      </c>
      <c r="AW233" s="251">
        <v>82.91</v>
      </c>
      <c r="AX233" s="251">
        <v>80.98</v>
      </c>
      <c r="AY233" s="251">
        <v>76</v>
      </c>
      <c r="AZ233" s="252">
        <v>82.69</v>
      </c>
      <c r="BA233" s="251">
        <v>85.73</v>
      </c>
      <c r="BB233" s="251">
        <v>80.3</v>
      </c>
      <c r="BC233" s="251">
        <v>82.9</v>
      </c>
      <c r="BD233" s="251">
        <v>88.89</v>
      </c>
      <c r="BE233" s="251">
        <v>93.14</v>
      </c>
      <c r="BF233" s="252">
        <v>86.25</v>
      </c>
      <c r="BG233" s="251">
        <v>93.82</v>
      </c>
      <c r="BH233" s="251">
        <v>93.76</v>
      </c>
      <c r="BI233" s="251">
        <v>86.5</v>
      </c>
      <c r="BJ233" s="251">
        <v>84.53</v>
      </c>
      <c r="BK233" s="251">
        <v>94.93</v>
      </c>
      <c r="BL233" s="252">
        <v>90.75</v>
      </c>
      <c r="BM233" s="251">
        <v>82.28</v>
      </c>
      <c r="BN233" s="251">
        <v>85.97</v>
      </c>
      <c r="BO233" s="251">
        <v>93.01</v>
      </c>
      <c r="BP233" s="251">
        <v>91.55</v>
      </c>
      <c r="BQ233" s="251">
        <v>90</v>
      </c>
      <c r="BR233" s="252">
        <v>88.59</v>
      </c>
      <c r="BS233" s="251">
        <v>92.16</v>
      </c>
      <c r="BT233" s="251">
        <v>89.66</v>
      </c>
      <c r="BU233" s="251">
        <v>92.62</v>
      </c>
      <c r="BV233" s="251">
        <v>87.32</v>
      </c>
      <c r="BW233" s="251">
        <v>90.58</v>
      </c>
      <c r="BX233" s="252">
        <v>90.47</v>
      </c>
      <c r="BY233" s="251">
        <v>87.96</v>
      </c>
      <c r="BZ233" s="251">
        <v>86.8</v>
      </c>
      <c r="CA233" s="251">
        <v>85.78</v>
      </c>
      <c r="CB233" s="251">
        <v>82.45</v>
      </c>
      <c r="CC233" s="251">
        <v>87.22</v>
      </c>
      <c r="CD233" s="252">
        <v>86.05</v>
      </c>
      <c r="CE233" s="251">
        <v>89.76</v>
      </c>
      <c r="CF233" s="251">
        <v>89.81</v>
      </c>
      <c r="CG233" s="251">
        <v>88.74</v>
      </c>
      <c r="CH233" s="251">
        <v>89.42</v>
      </c>
      <c r="CI233" s="251">
        <v>91.41</v>
      </c>
      <c r="CJ233" s="252">
        <v>89.82</v>
      </c>
      <c r="CK233" s="251">
        <v>86.57</v>
      </c>
      <c r="CL233" s="251">
        <v>84.47</v>
      </c>
      <c r="CM233" s="251">
        <v>96.23</v>
      </c>
      <c r="CN233" s="251">
        <v>87.32</v>
      </c>
      <c r="CO233" s="251">
        <v>88.83</v>
      </c>
      <c r="CP233" s="252">
        <v>88.69</v>
      </c>
      <c r="CQ233" s="251">
        <v>92.14</v>
      </c>
      <c r="CR233" s="251">
        <v>79.02</v>
      </c>
      <c r="CS233" s="251">
        <v>91.18</v>
      </c>
      <c r="CT233" s="251">
        <v>90.29</v>
      </c>
      <c r="CU233" s="251">
        <v>91.41</v>
      </c>
      <c r="CV233" s="252">
        <v>88.81</v>
      </c>
      <c r="CW233" s="251">
        <v>85.05</v>
      </c>
      <c r="CX233" s="251">
        <v>81.760000000000005</v>
      </c>
      <c r="CY233" s="251">
        <v>86.86</v>
      </c>
      <c r="CZ233" s="251">
        <v>81.069999999999993</v>
      </c>
      <c r="DA233" s="251">
        <v>82.82</v>
      </c>
      <c r="DB233" s="252">
        <v>83.51</v>
      </c>
      <c r="DC233" s="251"/>
      <c r="DD233" s="251"/>
      <c r="DE233" s="251"/>
      <c r="DF233" s="251"/>
      <c r="DG233" s="251"/>
      <c r="DH233" s="252"/>
      <c r="DI233" s="251">
        <v>91.22</v>
      </c>
      <c r="DJ233" s="251">
        <v>89.71</v>
      </c>
      <c r="DK233" s="251">
        <v>87.67</v>
      </c>
      <c r="DL233" s="251">
        <v>94.27</v>
      </c>
      <c r="DM233" s="251">
        <v>93.88</v>
      </c>
      <c r="DN233" s="252">
        <v>91.35</v>
      </c>
      <c r="DO233" s="251">
        <v>90.44</v>
      </c>
      <c r="DP233" s="251">
        <v>93.76</v>
      </c>
      <c r="DQ233" s="251">
        <v>90.59</v>
      </c>
      <c r="DR233" s="251">
        <v>90.68</v>
      </c>
      <c r="DS233" s="251">
        <v>90.88</v>
      </c>
      <c r="DT233" s="256">
        <v>91.27</v>
      </c>
      <c r="DU233" s="251">
        <v>90.58</v>
      </c>
      <c r="DV233" s="251">
        <v>92.49</v>
      </c>
      <c r="DW233" s="251">
        <v>93.3</v>
      </c>
      <c r="DX233" s="251">
        <v>90.83</v>
      </c>
      <c r="DY233" s="251">
        <v>91.32</v>
      </c>
      <c r="DZ233" s="256">
        <v>91.7</v>
      </c>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3"/>
    </row>
    <row r="234" spans="1:151" s="43" customFormat="1" ht="24.75" hidden="1" customHeight="1" x14ac:dyDescent="0.2">
      <c r="A234" s="95">
        <v>218</v>
      </c>
      <c r="B234" s="96">
        <v>38</v>
      </c>
      <c r="C234" s="97" t="s">
        <v>585</v>
      </c>
      <c r="D234" s="98" t="s">
        <v>349</v>
      </c>
      <c r="E234" s="99" t="s">
        <v>350</v>
      </c>
      <c r="F234" s="235">
        <v>86.91</v>
      </c>
      <c r="G234" s="244">
        <v>86.85</v>
      </c>
      <c r="H234" s="245">
        <v>89.29</v>
      </c>
      <c r="I234" s="244">
        <v>90.26</v>
      </c>
      <c r="J234" s="245">
        <v>85.11</v>
      </c>
      <c r="K234" s="244">
        <v>91.27</v>
      </c>
      <c r="L234" s="245">
        <v>88.02</v>
      </c>
      <c r="M234" s="244">
        <v>78.459999999999994</v>
      </c>
      <c r="N234" s="245">
        <v>83.09</v>
      </c>
      <c r="O234" s="246">
        <v>89.75</v>
      </c>
      <c r="P234" s="28"/>
      <c r="Q234" s="250">
        <v>90.65</v>
      </c>
      <c r="R234" s="251">
        <v>87.92</v>
      </c>
      <c r="S234" s="251">
        <v>81.819999999999993</v>
      </c>
      <c r="T234" s="251">
        <v>89.09</v>
      </c>
      <c r="U234" s="251">
        <v>92.42</v>
      </c>
      <c r="V234" s="252">
        <v>88.38</v>
      </c>
      <c r="W234" s="251">
        <v>77.27</v>
      </c>
      <c r="X234" s="251">
        <v>91.36</v>
      </c>
      <c r="Y234" s="251">
        <v>93.03</v>
      </c>
      <c r="Z234" s="251">
        <v>79.19</v>
      </c>
      <c r="AA234" s="251">
        <v>95.18</v>
      </c>
      <c r="AB234" s="251">
        <v>70.52</v>
      </c>
      <c r="AC234" s="252">
        <v>84.51</v>
      </c>
      <c r="AD234" s="251">
        <v>78.69</v>
      </c>
      <c r="AE234" s="251">
        <v>73.81</v>
      </c>
      <c r="AF234" s="251">
        <v>74.010000000000005</v>
      </c>
      <c r="AG234" s="251">
        <v>75</v>
      </c>
      <c r="AH234" s="251">
        <v>73.430000000000007</v>
      </c>
      <c r="AI234" s="252">
        <v>74.989999999999995</v>
      </c>
      <c r="AJ234" s="251">
        <v>91.06</v>
      </c>
      <c r="AK234" s="251">
        <v>85.25</v>
      </c>
      <c r="AL234" s="251">
        <v>82.22</v>
      </c>
      <c r="AM234" s="251">
        <v>85.43</v>
      </c>
      <c r="AN234" s="251">
        <v>83.03</v>
      </c>
      <c r="AO234" s="252">
        <v>85.4</v>
      </c>
      <c r="AP234" s="251">
        <v>96.18</v>
      </c>
      <c r="AQ234" s="251">
        <v>85.53</v>
      </c>
      <c r="AR234" s="251">
        <v>88.48</v>
      </c>
      <c r="AS234" s="251">
        <v>51.57</v>
      </c>
      <c r="AT234" s="252">
        <v>80.95</v>
      </c>
      <c r="AU234" s="251">
        <v>86.26</v>
      </c>
      <c r="AV234" s="251">
        <v>85.69</v>
      </c>
      <c r="AW234" s="251">
        <v>77.88</v>
      </c>
      <c r="AX234" s="251">
        <v>79.48</v>
      </c>
      <c r="AY234" s="251">
        <v>80.42</v>
      </c>
      <c r="AZ234" s="252">
        <v>81.97</v>
      </c>
      <c r="BA234" s="251">
        <v>87.67</v>
      </c>
      <c r="BB234" s="251">
        <v>83.76</v>
      </c>
      <c r="BC234" s="251">
        <v>83.06</v>
      </c>
      <c r="BD234" s="251">
        <v>85.73</v>
      </c>
      <c r="BE234" s="251">
        <v>95.58</v>
      </c>
      <c r="BF234" s="252">
        <v>87.17</v>
      </c>
      <c r="BG234" s="251">
        <v>94.92</v>
      </c>
      <c r="BH234" s="251">
        <v>94.92</v>
      </c>
      <c r="BI234" s="251">
        <v>93.23</v>
      </c>
      <c r="BJ234" s="251">
        <v>87.72</v>
      </c>
      <c r="BK234" s="251">
        <v>96.26</v>
      </c>
      <c r="BL234" s="252">
        <v>93.41</v>
      </c>
      <c r="BM234" s="251">
        <v>94.77</v>
      </c>
      <c r="BN234" s="251">
        <v>89.8</v>
      </c>
      <c r="BO234" s="251">
        <v>93.17</v>
      </c>
      <c r="BP234" s="251">
        <v>93.47</v>
      </c>
      <c r="BQ234" s="251">
        <v>90.36</v>
      </c>
      <c r="BR234" s="252">
        <v>92.32</v>
      </c>
      <c r="BS234" s="251">
        <v>93.51</v>
      </c>
      <c r="BT234" s="251">
        <v>89.45</v>
      </c>
      <c r="BU234" s="251">
        <v>91.96</v>
      </c>
      <c r="BV234" s="251">
        <v>85.73</v>
      </c>
      <c r="BW234" s="251">
        <v>90.55</v>
      </c>
      <c r="BX234" s="252">
        <v>90.22</v>
      </c>
      <c r="BY234" s="251">
        <v>90.61</v>
      </c>
      <c r="BZ234" s="251">
        <v>88.02</v>
      </c>
      <c r="CA234" s="251">
        <v>86.12</v>
      </c>
      <c r="CB234" s="251">
        <v>80.41</v>
      </c>
      <c r="CC234" s="251">
        <v>85.66</v>
      </c>
      <c r="CD234" s="252">
        <v>86.19</v>
      </c>
      <c r="CE234" s="251">
        <v>90</v>
      </c>
      <c r="CF234" s="251">
        <v>89.74</v>
      </c>
      <c r="CG234" s="251">
        <v>89.13</v>
      </c>
      <c r="CH234" s="251">
        <v>82.12</v>
      </c>
      <c r="CI234" s="251">
        <v>90.61</v>
      </c>
      <c r="CJ234" s="252">
        <v>88.31</v>
      </c>
      <c r="CK234" s="251">
        <v>85.35</v>
      </c>
      <c r="CL234" s="251">
        <v>86.43</v>
      </c>
      <c r="CM234" s="251">
        <v>96.98</v>
      </c>
      <c r="CN234" s="251">
        <v>84.65</v>
      </c>
      <c r="CO234" s="251">
        <v>90.3</v>
      </c>
      <c r="CP234" s="252">
        <v>88.75</v>
      </c>
      <c r="CQ234" s="251">
        <v>91.92</v>
      </c>
      <c r="CR234" s="251">
        <v>69.900000000000006</v>
      </c>
      <c r="CS234" s="251">
        <v>91.41</v>
      </c>
      <c r="CT234" s="251">
        <v>87.01</v>
      </c>
      <c r="CU234" s="251">
        <v>90.1</v>
      </c>
      <c r="CV234" s="252">
        <v>86.1</v>
      </c>
      <c r="CW234" s="251">
        <v>81.52</v>
      </c>
      <c r="CX234" s="251">
        <v>76.95</v>
      </c>
      <c r="CY234" s="251">
        <v>81.93</v>
      </c>
      <c r="CZ234" s="251">
        <v>81.44</v>
      </c>
      <c r="DA234" s="251">
        <v>85.33</v>
      </c>
      <c r="DB234" s="252">
        <v>81.44</v>
      </c>
      <c r="DC234" s="251"/>
      <c r="DD234" s="251"/>
      <c r="DE234" s="251"/>
      <c r="DF234" s="251"/>
      <c r="DG234" s="251"/>
      <c r="DH234" s="252"/>
      <c r="DI234" s="251">
        <v>87.17</v>
      </c>
      <c r="DJ234" s="251">
        <v>86.97</v>
      </c>
      <c r="DK234" s="251">
        <v>87.74</v>
      </c>
      <c r="DL234" s="251">
        <v>93.43</v>
      </c>
      <c r="DM234" s="251">
        <v>93.94</v>
      </c>
      <c r="DN234" s="252">
        <v>89.85</v>
      </c>
      <c r="DO234" s="251">
        <v>91.17</v>
      </c>
      <c r="DP234" s="251">
        <v>92.39</v>
      </c>
      <c r="DQ234" s="251">
        <v>92.53</v>
      </c>
      <c r="DR234" s="251">
        <v>90.61</v>
      </c>
      <c r="DS234" s="251">
        <v>90.3</v>
      </c>
      <c r="DT234" s="256">
        <v>91.4</v>
      </c>
      <c r="DU234" s="251">
        <v>90.36</v>
      </c>
      <c r="DV234" s="251">
        <v>93.54</v>
      </c>
      <c r="DW234" s="251">
        <v>95.58</v>
      </c>
      <c r="DX234" s="251">
        <v>92.22</v>
      </c>
      <c r="DY234" s="251">
        <v>88.94</v>
      </c>
      <c r="DZ234" s="256">
        <v>92.13</v>
      </c>
      <c r="EA234" s="102"/>
      <c r="EB234" s="102"/>
      <c r="EC234" s="102"/>
      <c r="ED234" s="102"/>
      <c r="EE234" s="102"/>
      <c r="EF234" s="102"/>
      <c r="EG234" s="102"/>
      <c r="EH234" s="102"/>
      <c r="EI234" s="102"/>
      <c r="EJ234" s="102"/>
      <c r="EK234" s="102"/>
      <c r="EL234" s="102"/>
      <c r="EM234" s="102"/>
      <c r="EN234" s="102"/>
      <c r="EO234" s="102"/>
      <c r="EP234" s="102"/>
      <c r="EQ234" s="102"/>
      <c r="ER234" s="102"/>
      <c r="ES234" s="102"/>
      <c r="ET234" s="102"/>
      <c r="EU234" s="103"/>
    </row>
    <row r="235" spans="1:151" s="43" customFormat="1" ht="24.75" hidden="1" customHeight="1" x14ac:dyDescent="0.2">
      <c r="A235" s="95">
        <v>219</v>
      </c>
      <c r="B235" s="96">
        <v>38</v>
      </c>
      <c r="C235" s="97" t="s">
        <v>585</v>
      </c>
      <c r="D235" s="98" t="s">
        <v>351</v>
      </c>
      <c r="E235" s="99" t="s">
        <v>352</v>
      </c>
      <c r="F235" s="235">
        <v>81.819999999999993</v>
      </c>
      <c r="G235" s="244">
        <v>84</v>
      </c>
      <c r="H235" s="245">
        <v>83.15</v>
      </c>
      <c r="I235" s="244">
        <v>82.85</v>
      </c>
      <c r="J235" s="245">
        <v>79.930000000000007</v>
      </c>
      <c r="K235" s="244">
        <v>84.84</v>
      </c>
      <c r="L235" s="245">
        <v>82.39</v>
      </c>
      <c r="M235" s="244">
        <v>71.58</v>
      </c>
      <c r="N235" s="245">
        <v>81.16</v>
      </c>
      <c r="O235" s="246">
        <v>86.46</v>
      </c>
      <c r="P235" s="28"/>
      <c r="Q235" s="250">
        <v>73.39</v>
      </c>
      <c r="R235" s="251">
        <v>80.52</v>
      </c>
      <c r="S235" s="251">
        <v>66.61</v>
      </c>
      <c r="T235" s="251">
        <v>76.17</v>
      </c>
      <c r="U235" s="251">
        <v>85.96</v>
      </c>
      <c r="V235" s="252">
        <v>76.52</v>
      </c>
      <c r="W235" s="251">
        <v>77.72</v>
      </c>
      <c r="X235" s="251">
        <v>87.89</v>
      </c>
      <c r="Y235" s="251">
        <v>90.7</v>
      </c>
      <c r="Z235" s="251">
        <v>70.73</v>
      </c>
      <c r="AA235" s="251">
        <v>89.39</v>
      </c>
      <c r="AB235" s="251">
        <v>71.930000000000007</v>
      </c>
      <c r="AC235" s="252">
        <v>81.47</v>
      </c>
      <c r="AD235" s="251">
        <v>72.5</v>
      </c>
      <c r="AE235" s="251">
        <v>66.900000000000006</v>
      </c>
      <c r="AF235" s="251">
        <v>66.73</v>
      </c>
      <c r="AG235" s="251">
        <v>67.37</v>
      </c>
      <c r="AH235" s="251">
        <v>68.849999999999994</v>
      </c>
      <c r="AI235" s="252">
        <v>68.459999999999994</v>
      </c>
      <c r="AJ235" s="251">
        <v>85.39</v>
      </c>
      <c r="AK235" s="251">
        <v>79.3</v>
      </c>
      <c r="AL235" s="251">
        <v>84.52</v>
      </c>
      <c r="AM235" s="251">
        <v>83.16</v>
      </c>
      <c r="AN235" s="251">
        <v>82.48</v>
      </c>
      <c r="AO235" s="252">
        <v>82.97</v>
      </c>
      <c r="AP235" s="251">
        <v>85.74</v>
      </c>
      <c r="AQ235" s="251">
        <v>92.87</v>
      </c>
      <c r="AR235" s="251">
        <v>89.22</v>
      </c>
      <c r="AS235" s="251">
        <v>53.82</v>
      </c>
      <c r="AT235" s="252">
        <v>80.7</v>
      </c>
      <c r="AU235" s="251">
        <v>81.23</v>
      </c>
      <c r="AV235" s="251">
        <v>79.650000000000006</v>
      </c>
      <c r="AW235" s="251">
        <v>75.260000000000005</v>
      </c>
      <c r="AX235" s="251">
        <v>70.89</v>
      </c>
      <c r="AY235" s="251">
        <v>66.06</v>
      </c>
      <c r="AZ235" s="252">
        <v>74.709999999999994</v>
      </c>
      <c r="BA235" s="251">
        <v>81.069999999999993</v>
      </c>
      <c r="BB235" s="251">
        <v>73.510000000000005</v>
      </c>
      <c r="BC235" s="251">
        <v>71.38</v>
      </c>
      <c r="BD235" s="251">
        <v>77.39</v>
      </c>
      <c r="BE235" s="251">
        <v>89.91</v>
      </c>
      <c r="BF235" s="252">
        <v>78.75</v>
      </c>
      <c r="BG235" s="251">
        <v>91.86</v>
      </c>
      <c r="BH235" s="251">
        <v>91.23</v>
      </c>
      <c r="BI235" s="251">
        <v>90.26</v>
      </c>
      <c r="BJ235" s="251">
        <v>80.180000000000007</v>
      </c>
      <c r="BK235" s="251">
        <v>92.68</v>
      </c>
      <c r="BL235" s="252">
        <v>89.23</v>
      </c>
      <c r="BM235" s="251">
        <v>86.78</v>
      </c>
      <c r="BN235" s="251">
        <v>84.78</v>
      </c>
      <c r="BO235" s="251">
        <v>88.14</v>
      </c>
      <c r="BP235" s="251">
        <v>86.73</v>
      </c>
      <c r="BQ235" s="251">
        <v>80.95</v>
      </c>
      <c r="BR235" s="252">
        <v>85.55</v>
      </c>
      <c r="BS235" s="251">
        <v>86.07</v>
      </c>
      <c r="BT235" s="251">
        <v>83.72</v>
      </c>
      <c r="BU235" s="251">
        <v>85.66</v>
      </c>
      <c r="BV235" s="251">
        <v>78.75</v>
      </c>
      <c r="BW235" s="251">
        <v>86.49</v>
      </c>
      <c r="BX235" s="252">
        <v>84.15</v>
      </c>
      <c r="BY235" s="251">
        <v>84</v>
      </c>
      <c r="BZ235" s="251">
        <v>79.650000000000006</v>
      </c>
      <c r="CA235" s="251">
        <v>75.44</v>
      </c>
      <c r="CB235" s="251">
        <v>73.98</v>
      </c>
      <c r="CC235" s="251">
        <v>79.47</v>
      </c>
      <c r="CD235" s="252">
        <v>78.53</v>
      </c>
      <c r="CE235" s="251">
        <v>85.61</v>
      </c>
      <c r="CF235" s="251">
        <v>86.07</v>
      </c>
      <c r="CG235" s="251">
        <v>85.22</v>
      </c>
      <c r="CH235" s="251">
        <v>79.650000000000006</v>
      </c>
      <c r="CI235" s="251">
        <v>88.6</v>
      </c>
      <c r="CJ235" s="252">
        <v>85.03</v>
      </c>
      <c r="CK235" s="251">
        <v>77.040000000000006</v>
      </c>
      <c r="CL235" s="251">
        <v>80.53</v>
      </c>
      <c r="CM235" s="251">
        <v>93.22</v>
      </c>
      <c r="CN235" s="251">
        <v>77.17</v>
      </c>
      <c r="CO235" s="251">
        <v>84.04</v>
      </c>
      <c r="CP235" s="252">
        <v>82.42</v>
      </c>
      <c r="CQ235" s="251">
        <v>86.49</v>
      </c>
      <c r="CR235" s="251">
        <v>75.040000000000006</v>
      </c>
      <c r="CS235" s="251">
        <v>84.87</v>
      </c>
      <c r="CT235" s="251">
        <v>82.11</v>
      </c>
      <c r="CU235" s="251">
        <v>89.91</v>
      </c>
      <c r="CV235" s="252">
        <v>83.71</v>
      </c>
      <c r="CW235" s="251">
        <v>76.7</v>
      </c>
      <c r="CX235" s="251">
        <v>73.569999999999993</v>
      </c>
      <c r="CY235" s="251">
        <v>77.19</v>
      </c>
      <c r="CZ235" s="251">
        <v>79.12</v>
      </c>
      <c r="DA235" s="251">
        <v>80.7</v>
      </c>
      <c r="DB235" s="252">
        <v>77.44</v>
      </c>
      <c r="DC235" s="251"/>
      <c r="DD235" s="251"/>
      <c r="DE235" s="251"/>
      <c r="DF235" s="251"/>
      <c r="DG235" s="251"/>
      <c r="DH235" s="252"/>
      <c r="DI235" s="251">
        <v>82.3</v>
      </c>
      <c r="DJ235" s="251">
        <v>82.28</v>
      </c>
      <c r="DK235" s="251">
        <v>82.81</v>
      </c>
      <c r="DL235" s="251">
        <v>92.39</v>
      </c>
      <c r="DM235" s="251">
        <v>91.58</v>
      </c>
      <c r="DN235" s="252">
        <v>86.27</v>
      </c>
      <c r="DO235" s="251">
        <v>87.5</v>
      </c>
      <c r="DP235" s="251">
        <v>86.13</v>
      </c>
      <c r="DQ235" s="251">
        <v>88.85</v>
      </c>
      <c r="DR235" s="251">
        <v>89.91</v>
      </c>
      <c r="DS235" s="251">
        <v>85.44</v>
      </c>
      <c r="DT235" s="256">
        <v>87.56</v>
      </c>
      <c r="DU235" s="251">
        <v>93.16</v>
      </c>
      <c r="DV235" s="251">
        <v>92.35</v>
      </c>
      <c r="DW235" s="251">
        <v>88.6</v>
      </c>
      <c r="DX235" s="251">
        <v>87.19</v>
      </c>
      <c r="DY235" s="251">
        <v>84.74</v>
      </c>
      <c r="DZ235" s="256">
        <v>89.21</v>
      </c>
      <c r="EA235" s="102"/>
      <c r="EB235" s="102"/>
      <c r="EC235" s="102"/>
      <c r="ED235" s="102"/>
      <c r="EE235" s="102"/>
      <c r="EF235" s="102"/>
      <c r="EG235" s="102"/>
      <c r="EH235" s="102"/>
      <c r="EI235" s="102"/>
      <c r="EJ235" s="102"/>
      <c r="EK235" s="102"/>
      <c r="EL235" s="102"/>
      <c r="EM235" s="102"/>
      <c r="EN235" s="102"/>
      <c r="EO235" s="102"/>
      <c r="EP235" s="102"/>
      <c r="EQ235" s="102"/>
      <c r="ER235" s="102"/>
      <c r="ES235" s="102"/>
      <c r="ET235" s="102"/>
      <c r="EU235" s="103"/>
    </row>
    <row r="236" spans="1:151" s="43" customFormat="1" ht="24.75" hidden="1" customHeight="1" x14ac:dyDescent="0.2">
      <c r="A236" s="95">
        <v>220</v>
      </c>
      <c r="B236" s="96">
        <v>38</v>
      </c>
      <c r="C236" s="97" t="s">
        <v>585</v>
      </c>
      <c r="D236" s="98" t="s">
        <v>353</v>
      </c>
      <c r="E236" s="99" t="s">
        <v>354</v>
      </c>
      <c r="F236" s="235">
        <v>86.31</v>
      </c>
      <c r="G236" s="244">
        <v>86.61</v>
      </c>
      <c r="H236" s="245">
        <v>86.84</v>
      </c>
      <c r="I236" s="244">
        <v>87.17</v>
      </c>
      <c r="J236" s="245">
        <v>84.69</v>
      </c>
      <c r="K236" s="244">
        <v>87.12</v>
      </c>
      <c r="L236" s="245">
        <v>87.17</v>
      </c>
      <c r="M236" s="244">
        <v>83.13</v>
      </c>
      <c r="N236" s="245">
        <v>85.91</v>
      </c>
      <c r="O236" s="246">
        <v>88.15</v>
      </c>
      <c r="P236" s="28"/>
      <c r="Q236" s="250">
        <v>88.2</v>
      </c>
      <c r="R236" s="251">
        <v>91.31</v>
      </c>
      <c r="S236" s="251">
        <v>83.99</v>
      </c>
      <c r="T236" s="251">
        <v>85.37</v>
      </c>
      <c r="U236" s="251">
        <v>88.89</v>
      </c>
      <c r="V236" s="252">
        <v>87.55</v>
      </c>
      <c r="W236" s="251">
        <v>78.790000000000006</v>
      </c>
      <c r="X236" s="251">
        <v>89.54</v>
      </c>
      <c r="Y236" s="251">
        <v>92.38</v>
      </c>
      <c r="Z236" s="251">
        <v>85.38</v>
      </c>
      <c r="AA236" s="251">
        <v>93.36</v>
      </c>
      <c r="AB236" s="251">
        <v>77.06</v>
      </c>
      <c r="AC236" s="252">
        <v>86.11</v>
      </c>
      <c r="AD236" s="251">
        <v>84.41</v>
      </c>
      <c r="AE236" s="251">
        <v>83.19</v>
      </c>
      <c r="AF236" s="251">
        <v>81.680000000000007</v>
      </c>
      <c r="AG236" s="251">
        <v>82.93</v>
      </c>
      <c r="AH236" s="251">
        <v>82.01</v>
      </c>
      <c r="AI236" s="252">
        <v>82.85</v>
      </c>
      <c r="AJ236" s="251">
        <v>88.81</v>
      </c>
      <c r="AK236" s="251">
        <v>83.49</v>
      </c>
      <c r="AL236" s="251">
        <v>86.22</v>
      </c>
      <c r="AM236" s="251">
        <v>86.41</v>
      </c>
      <c r="AN236" s="251">
        <v>84.14</v>
      </c>
      <c r="AO236" s="252">
        <v>85.82</v>
      </c>
      <c r="AP236" s="251">
        <v>93.92</v>
      </c>
      <c r="AQ236" s="251">
        <v>86.19</v>
      </c>
      <c r="AR236" s="251">
        <v>89.93</v>
      </c>
      <c r="AS236" s="251">
        <v>72.209999999999994</v>
      </c>
      <c r="AT236" s="252">
        <v>85.6</v>
      </c>
      <c r="AU236" s="251">
        <v>86.45</v>
      </c>
      <c r="AV236" s="251">
        <v>83.35</v>
      </c>
      <c r="AW236" s="251">
        <v>82.57</v>
      </c>
      <c r="AX236" s="251">
        <v>82.6</v>
      </c>
      <c r="AY236" s="251">
        <v>81.99</v>
      </c>
      <c r="AZ236" s="252">
        <v>83.41</v>
      </c>
      <c r="BA236" s="251">
        <v>83.26</v>
      </c>
      <c r="BB236" s="251">
        <v>80.790000000000006</v>
      </c>
      <c r="BC236" s="251">
        <v>82.53</v>
      </c>
      <c r="BD236" s="251">
        <v>86.86</v>
      </c>
      <c r="BE236" s="251">
        <v>90.21</v>
      </c>
      <c r="BF236" s="252">
        <v>84.75</v>
      </c>
      <c r="BG236" s="251">
        <v>92.29</v>
      </c>
      <c r="BH236" s="251">
        <v>93.33</v>
      </c>
      <c r="BI236" s="251">
        <v>83.85</v>
      </c>
      <c r="BJ236" s="251">
        <v>83.14</v>
      </c>
      <c r="BK236" s="251">
        <v>94.09</v>
      </c>
      <c r="BL236" s="252">
        <v>89.39</v>
      </c>
      <c r="BM236" s="251">
        <v>87.38</v>
      </c>
      <c r="BN236" s="251">
        <v>86.5</v>
      </c>
      <c r="BO236" s="251">
        <v>89.57</v>
      </c>
      <c r="BP236" s="251">
        <v>87.79</v>
      </c>
      <c r="BQ236" s="251">
        <v>85.64</v>
      </c>
      <c r="BR236" s="252">
        <v>87.39</v>
      </c>
      <c r="BS236" s="251">
        <v>87.81</v>
      </c>
      <c r="BT236" s="251">
        <v>86.33</v>
      </c>
      <c r="BU236" s="251">
        <v>88.61</v>
      </c>
      <c r="BV236" s="251">
        <v>84.48</v>
      </c>
      <c r="BW236" s="251">
        <v>87.03</v>
      </c>
      <c r="BX236" s="252">
        <v>86.85</v>
      </c>
      <c r="BY236" s="251">
        <v>88.54</v>
      </c>
      <c r="BZ236" s="251">
        <v>87.86</v>
      </c>
      <c r="CA236" s="251">
        <v>86.76</v>
      </c>
      <c r="CB236" s="251">
        <v>81.94</v>
      </c>
      <c r="CC236" s="251">
        <v>85.27</v>
      </c>
      <c r="CD236" s="252">
        <v>86.08</v>
      </c>
      <c r="CE236" s="251">
        <v>84.73</v>
      </c>
      <c r="CF236" s="251">
        <v>88.79</v>
      </c>
      <c r="CG236" s="251">
        <v>87.49</v>
      </c>
      <c r="CH236" s="251">
        <v>86.04</v>
      </c>
      <c r="CI236" s="251">
        <v>89.89</v>
      </c>
      <c r="CJ236" s="252">
        <v>87.39</v>
      </c>
      <c r="CK236" s="251">
        <v>83.35</v>
      </c>
      <c r="CL236" s="251">
        <v>86.5</v>
      </c>
      <c r="CM236" s="251">
        <v>94.25</v>
      </c>
      <c r="CN236" s="251">
        <v>81.069999999999993</v>
      </c>
      <c r="CO236" s="251">
        <v>88.66</v>
      </c>
      <c r="CP236" s="252">
        <v>86.79</v>
      </c>
      <c r="CQ236" s="251">
        <v>87.54</v>
      </c>
      <c r="CR236" s="251">
        <v>84.26</v>
      </c>
      <c r="CS236" s="251">
        <v>87.31</v>
      </c>
      <c r="CT236" s="251">
        <v>86.47</v>
      </c>
      <c r="CU236" s="251">
        <v>89.08</v>
      </c>
      <c r="CV236" s="252">
        <v>86.93</v>
      </c>
      <c r="CW236" s="251">
        <v>80.989999999999995</v>
      </c>
      <c r="CX236" s="251">
        <v>81.349999999999994</v>
      </c>
      <c r="CY236" s="251">
        <v>84.52</v>
      </c>
      <c r="CZ236" s="251">
        <v>80.5</v>
      </c>
      <c r="DA236" s="251">
        <v>85.55</v>
      </c>
      <c r="DB236" s="252">
        <v>82.59</v>
      </c>
      <c r="DC236" s="251"/>
      <c r="DD236" s="251"/>
      <c r="DE236" s="251"/>
      <c r="DF236" s="251"/>
      <c r="DG236" s="251"/>
      <c r="DH236" s="252"/>
      <c r="DI236" s="251">
        <v>85.5</v>
      </c>
      <c r="DJ236" s="251">
        <v>85.55</v>
      </c>
      <c r="DK236" s="251">
        <v>87.73</v>
      </c>
      <c r="DL236" s="251">
        <v>90.6</v>
      </c>
      <c r="DM236" s="251">
        <v>91.81</v>
      </c>
      <c r="DN236" s="252">
        <v>88.24</v>
      </c>
      <c r="DO236" s="251">
        <v>88.71</v>
      </c>
      <c r="DP236" s="251">
        <v>90.61</v>
      </c>
      <c r="DQ236" s="251">
        <v>90.54</v>
      </c>
      <c r="DR236" s="251">
        <v>89.64</v>
      </c>
      <c r="DS236" s="251">
        <v>85.18</v>
      </c>
      <c r="DT236" s="256">
        <v>88.94</v>
      </c>
      <c r="DU236" s="251">
        <v>88.73</v>
      </c>
      <c r="DV236" s="251">
        <v>88.23</v>
      </c>
      <c r="DW236" s="251">
        <v>85.04</v>
      </c>
      <c r="DX236" s="251">
        <v>85.4</v>
      </c>
      <c r="DY236" s="251">
        <v>86.59</v>
      </c>
      <c r="DZ236" s="256">
        <v>86.79</v>
      </c>
      <c r="EA236" s="102"/>
      <c r="EB236" s="102"/>
      <c r="EC236" s="102"/>
      <c r="ED236" s="102"/>
      <c r="EE236" s="102"/>
      <c r="EF236" s="102"/>
      <c r="EG236" s="102"/>
      <c r="EH236" s="102"/>
      <c r="EI236" s="102"/>
      <c r="EJ236" s="102"/>
      <c r="EK236" s="102"/>
      <c r="EL236" s="102"/>
      <c r="EM236" s="102"/>
      <c r="EN236" s="102"/>
      <c r="EO236" s="102"/>
      <c r="EP236" s="102"/>
      <c r="EQ236" s="102"/>
      <c r="ER236" s="102"/>
      <c r="ES236" s="102"/>
      <c r="ET236" s="102"/>
      <c r="EU236" s="103"/>
    </row>
    <row r="237" spans="1:151" s="43" customFormat="1" ht="24.75" hidden="1" customHeight="1" x14ac:dyDescent="0.2">
      <c r="A237" s="95">
        <v>221</v>
      </c>
      <c r="B237" s="96">
        <v>38</v>
      </c>
      <c r="C237" s="97" t="s">
        <v>585</v>
      </c>
      <c r="D237" s="98" t="s">
        <v>355</v>
      </c>
      <c r="E237" s="99" t="s">
        <v>356</v>
      </c>
      <c r="F237" s="235">
        <v>85.1</v>
      </c>
      <c r="G237" s="244">
        <v>85.44</v>
      </c>
      <c r="H237" s="245">
        <v>86.76</v>
      </c>
      <c r="I237" s="244">
        <v>89.17</v>
      </c>
      <c r="J237" s="245">
        <v>82.75</v>
      </c>
      <c r="K237" s="244">
        <v>88.18</v>
      </c>
      <c r="L237" s="245">
        <v>86.78</v>
      </c>
      <c r="M237" s="244">
        <v>73.069999999999993</v>
      </c>
      <c r="N237" s="245">
        <v>84</v>
      </c>
      <c r="O237" s="246">
        <v>89.51</v>
      </c>
      <c r="P237" s="28"/>
      <c r="Q237" s="250">
        <v>90.66</v>
      </c>
      <c r="R237" s="251">
        <v>89.92</v>
      </c>
      <c r="S237" s="251">
        <v>85.61</v>
      </c>
      <c r="T237" s="251">
        <v>88.65</v>
      </c>
      <c r="U237" s="251">
        <v>90.99</v>
      </c>
      <c r="V237" s="252">
        <v>89.17</v>
      </c>
      <c r="W237" s="251">
        <v>75.95</v>
      </c>
      <c r="X237" s="251">
        <v>89.52</v>
      </c>
      <c r="Y237" s="251">
        <v>91.22</v>
      </c>
      <c r="Z237" s="251">
        <v>84.36</v>
      </c>
      <c r="AA237" s="251">
        <v>93.46</v>
      </c>
      <c r="AB237" s="251">
        <v>70.37</v>
      </c>
      <c r="AC237" s="252">
        <v>84.16</v>
      </c>
      <c r="AD237" s="251">
        <v>75.92</v>
      </c>
      <c r="AE237" s="251">
        <v>66.78</v>
      </c>
      <c r="AF237" s="251">
        <v>66.959999999999994</v>
      </c>
      <c r="AG237" s="251">
        <v>69.37</v>
      </c>
      <c r="AH237" s="251">
        <v>63.35</v>
      </c>
      <c r="AI237" s="252">
        <v>68.52</v>
      </c>
      <c r="AJ237" s="251">
        <v>90</v>
      </c>
      <c r="AK237" s="251">
        <v>84.01</v>
      </c>
      <c r="AL237" s="251">
        <v>80</v>
      </c>
      <c r="AM237" s="251">
        <v>84.22</v>
      </c>
      <c r="AN237" s="251">
        <v>85.46</v>
      </c>
      <c r="AO237" s="252">
        <v>84.74</v>
      </c>
      <c r="AP237" s="251">
        <v>95.03</v>
      </c>
      <c r="AQ237" s="251">
        <v>94.52</v>
      </c>
      <c r="AR237" s="251">
        <v>90.68</v>
      </c>
      <c r="AS237" s="251">
        <v>52.85</v>
      </c>
      <c r="AT237" s="252">
        <v>83.76</v>
      </c>
      <c r="AU237" s="251">
        <v>84.62</v>
      </c>
      <c r="AV237" s="251">
        <v>80.69</v>
      </c>
      <c r="AW237" s="251">
        <v>72.8</v>
      </c>
      <c r="AX237" s="251">
        <v>73.83</v>
      </c>
      <c r="AY237" s="251">
        <v>75.59</v>
      </c>
      <c r="AZ237" s="252">
        <v>77.540000000000006</v>
      </c>
      <c r="BA237" s="251">
        <v>80.989999999999995</v>
      </c>
      <c r="BB237" s="251">
        <v>79.510000000000005</v>
      </c>
      <c r="BC237" s="251">
        <v>79.89</v>
      </c>
      <c r="BD237" s="251">
        <v>85.56</v>
      </c>
      <c r="BE237" s="251">
        <v>91.29</v>
      </c>
      <c r="BF237" s="252">
        <v>83.52</v>
      </c>
      <c r="BG237" s="251">
        <v>94.5</v>
      </c>
      <c r="BH237" s="251">
        <v>92.25</v>
      </c>
      <c r="BI237" s="251">
        <v>95.68</v>
      </c>
      <c r="BJ237" s="251">
        <v>83.87</v>
      </c>
      <c r="BK237" s="251">
        <v>96.22</v>
      </c>
      <c r="BL237" s="252">
        <v>92.52</v>
      </c>
      <c r="BM237" s="251">
        <v>94.44</v>
      </c>
      <c r="BN237" s="251">
        <v>85.49</v>
      </c>
      <c r="BO237" s="251">
        <v>89.18</v>
      </c>
      <c r="BP237" s="251">
        <v>90.32</v>
      </c>
      <c r="BQ237" s="251">
        <v>88.22</v>
      </c>
      <c r="BR237" s="252">
        <v>89.57</v>
      </c>
      <c r="BS237" s="251">
        <v>87.07</v>
      </c>
      <c r="BT237" s="251">
        <v>86.7</v>
      </c>
      <c r="BU237" s="251">
        <v>89.95</v>
      </c>
      <c r="BV237" s="251">
        <v>81.760000000000005</v>
      </c>
      <c r="BW237" s="251">
        <v>88.44</v>
      </c>
      <c r="BX237" s="252">
        <v>86.79</v>
      </c>
      <c r="BY237" s="251">
        <v>89.15</v>
      </c>
      <c r="BZ237" s="251">
        <v>87.79</v>
      </c>
      <c r="CA237" s="251">
        <v>82.03</v>
      </c>
      <c r="CB237" s="251">
        <v>77.87</v>
      </c>
      <c r="CC237" s="251">
        <v>83.68</v>
      </c>
      <c r="CD237" s="252">
        <v>84.11</v>
      </c>
      <c r="CE237" s="251">
        <v>85.84</v>
      </c>
      <c r="CF237" s="251">
        <v>86.97</v>
      </c>
      <c r="CG237" s="251">
        <v>86.28</v>
      </c>
      <c r="CH237" s="251">
        <v>85</v>
      </c>
      <c r="CI237" s="251">
        <v>86.63</v>
      </c>
      <c r="CJ237" s="252">
        <v>86.14</v>
      </c>
      <c r="CK237" s="251">
        <v>83.91</v>
      </c>
      <c r="CL237" s="251">
        <v>85.86</v>
      </c>
      <c r="CM237" s="251">
        <v>96.09</v>
      </c>
      <c r="CN237" s="251">
        <v>77.92</v>
      </c>
      <c r="CO237" s="251">
        <v>84.38</v>
      </c>
      <c r="CP237" s="252">
        <v>85.68</v>
      </c>
      <c r="CQ237" s="251">
        <v>88.06</v>
      </c>
      <c r="CR237" s="251">
        <v>79.790000000000006</v>
      </c>
      <c r="CS237" s="251">
        <v>87.84</v>
      </c>
      <c r="CT237" s="251">
        <v>85.36</v>
      </c>
      <c r="CU237" s="251">
        <v>91.37</v>
      </c>
      <c r="CV237" s="252">
        <v>86.5</v>
      </c>
      <c r="CW237" s="251">
        <v>82.22</v>
      </c>
      <c r="CX237" s="251">
        <v>76.78</v>
      </c>
      <c r="CY237" s="251">
        <v>81.42</v>
      </c>
      <c r="CZ237" s="251">
        <v>73.349999999999994</v>
      </c>
      <c r="DA237" s="251">
        <v>85.12</v>
      </c>
      <c r="DB237" s="252">
        <v>79.8</v>
      </c>
      <c r="DC237" s="251"/>
      <c r="DD237" s="251"/>
      <c r="DE237" s="251"/>
      <c r="DF237" s="251"/>
      <c r="DG237" s="251"/>
      <c r="DH237" s="252"/>
      <c r="DI237" s="251">
        <v>88.44</v>
      </c>
      <c r="DJ237" s="251">
        <v>86.03</v>
      </c>
      <c r="DK237" s="251">
        <v>86.58</v>
      </c>
      <c r="DL237" s="251">
        <v>93.88</v>
      </c>
      <c r="DM237" s="251">
        <v>92.3</v>
      </c>
      <c r="DN237" s="252">
        <v>89.44</v>
      </c>
      <c r="DO237" s="251">
        <v>88.56</v>
      </c>
      <c r="DP237" s="251">
        <v>91.13</v>
      </c>
      <c r="DQ237" s="251">
        <v>90.55</v>
      </c>
      <c r="DR237" s="251">
        <v>90.59</v>
      </c>
      <c r="DS237" s="251">
        <v>88.97</v>
      </c>
      <c r="DT237" s="256">
        <v>89.96</v>
      </c>
      <c r="DU237" s="251">
        <v>87.9</v>
      </c>
      <c r="DV237" s="251">
        <v>92.37</v>
      </c>
      <c r="DW237" s="251">
        <v>90.4</v>
      </c>
      <c r="DX237" s="251">
        <v>86.83</v>
      </c>
      <c r="DY237" s="251">
        <v>88.38</v>
      </c>
      <c r="DZ237" s="256">
        <v>89.18</v>
      </c>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3"/>
    </row>
    <row r="238" spans="1:151" s="43" customFormat="1" ht="24.75" hidden="1" customHeight="1" x14ac:dyDescent="0.2">
      <c r="A238" s="95">
        <v>222</v>
      </c>
      <c r="B238" s="96">
        <v>38</v>
      </c>
      <c r="C238" s="97" t="s">
        <v>585</v>
      </c>
      <c r="D238" s="98" t="s">
        <v>357</v>
      </c>
      <c r="E238" s="99" t="s">
        <v>358</v>
      </c>
      <c r="F238" s="235">
        <v>78.08</v>
      </c>
      <c r="G238" s="244">
        <v>77.540000000000006</v>
      </c>
      <c r="H238" s="245">
        <v>77.849999999999994</v>
      </c>
      <c r="I238" s="244">
        <v>82.58</v>
      </c>
      <c r="J238" s="245">
        <v>74.430000000000007</v>
      </c>
      <c r="K238" s="244">
        <v>82.11</v>
      </c>
      <c r="L238" s="245">
        <v>80.53</v>
      </c>
      <c r="M238" s="244">
        <v>64.45</v>
      </c>
      <c r="N238" s="245">
        <v>79.67</v>
      </c>
      <c r="O238" s="246">
        <v>83.19</v>
      </c>
      <c r="P238" s="28"/>
      <c r="Q238" s="250">
        <v>80.28</v>
      </c>
      <c r="R238" s="251">
        <v>85.56</v>
      </c>
      <c r="S238" s="251">
        <v>76.3</v>
      </c>
      <c r="T238" s="251">
        <v>81.48</v>
      </c>
      <c r="U238" s="251">
        <v>84.11</v>
      </c>
      <c r="V238" s="252">
        <v>81.540000000000006</v>
      </c>
      <c r="W238" s="251">
        <v>73.430000000000007</v>
      </c>
      <c r="X238" s="251">
        <v>85.38</v>
      </c>
      <c r="Y238" s="251">
        <v>89.16</v>
      </c>
      <c r="Z238" s="251">
        <v>74.239999999999995</v>
      </c>
      <c r="AA238" s="251">
        <v>90.93</v>
      </c>
      <c r="AB238" s="251">
        <v>72.64</v>
      </c>
      <c r="AC238" s="252">
        <v>81.02</v>
      </c>
      <c r="AD238" s="251">
        <v>67.180000000000007</v>
      </c>
      <c r="AE238" s="251">
        <v>59.81</v>
      </c>
      <c r="AF238" s="251">
        <v>59.23</v>
      </c>
      <c r="AG238" s="251">
        <v>63.01</v>
      </c>
      <c r="AH238" s="251">
        <v>55.98</v>
      </c>
      <c r="AI238" s="252">
        <v>61.04</v>
      </c>
      <c r="AJ238" s="251">
        <v>78.599999999999994</v>
      </c>
      <c r="AK238" s="251">
        <v>68.06</v>
      </c>
      <c r="AL238" s="251">
        <v>75.56</v>
      </c>
      <c r="AM238" s="251">
        <v>74.88</v>
      </c>
      <c r="AN238" s="251">
        <v>81.11</v>
      </c>
      <c r="AO238" s="252">
        <v>75.67</v>
      </c>
      <c r="AP238" s="251">
        <v>86.76</v>
      </c>
      <c r="AQ238" s="251">
        <v>91.39</v>
      </c>
      <c r="AR238" s="251">
        <v>79.17</v>
      </c>
      <c r="AS238" s="251">
        <v>52.8</v>
      </c>
      <c r="AT238" s="252">
        <v>77.67</v>
      </c>
      <c r="AU238" s="251">
        <v>78.77</v>
      </c>
      <c r="AV238" s="251">
        <v>72.67</v>
      </c>
      <c r="AW238" s="251">
        <v>65.349999999999994</v>
      </c>
      <c r="AX238" s="251">
        <v>64.8</v>
      </c>
      <c r="AY238" s="251">
        <v>56.95</v>
      </c>
      <c r="AZ238" s="252">
        <v>67.88</v>
      </c>
      <c r="BA238" s="251">
        <v>70.349999999999994</v>
      </c>
      <c r="BB238" s="251">
        <v>60</v>
      </c>
      <c r="BC238" s="251">
        <v>61.81</v>
      </c>
      <c r="BD238" s="251">
        <v>73.12</v>
      </c>
      <c r="BE238" s="251">
        <v>87.94</v>
      </c>
      <c r="BF238" s="252">
        <v>70.88</v>
      </c>
      <c r="BG238" s="251">
        <v>92.34</v>
      </c>
      <c r="BH238" s="251">
        <v>90.98</v>
      </c>
      <c r="BI238" s="251">
        <v>87.85</v>
      </c>
      <c r="BJ238" s="251">
        <v>72.11</v>
      </c>
      <c r="BK238" s="251">
        <v>91.68</v>
      </c>
      <c r="BL238" s="252">
        <v>87.01</v>
      </c>
      <c r="BM238" s="251">
        <v>88.84</v>
      </c>
      <c r="BN238" s="251">
        <v>80</v>
      </c>
      <c r="BO238" s="251">
        <v>85.67</v>
      </c>
      <c r="BP238" s="251">
        <v>83.9</v>
      </c>
      <c r="BQ238" s="251">
        <v>83.79</v>
      </c>
      <c r="BR238" s="252">
        <v>84.47</v>
      </c>
      <c r="BS238" s="251">
        <v>83.12</v>
      </c>
      <c r="BT238" s="251">
        <v>82.29</v>
      </c>
      <c r="BU238" s="251">
        <v>83.55</v>
      </c>
      <c r="BV238" s="251">
        <v>72.48</v>
      </c>
      <c r="BW238" s="251">
        <v>77.13</v>
      </c>
      <c r="BX238" s="252">
        <v>79.709999999999994</v>
      </c>
      <c r="BY238" s="251">
        <v>85.51</v>
      </c>
      <c r="BZ238" s="251">
        <v>82.64</v>
      </c>
      <c r="CA238" s="251">
        <v>79.72</v>
      </c>
      <c r="CB238" s="251">
        <v>64.38</v>
      </c>
      <c r="CC238" s="251">
        <v>76.099999999999994</v>
      </c>
      <c r="CD238" s="252">
        <v>77.709999999999994</v>
      </c>
      <c r="CE238" s="251">
        <v>75.510000000000005</v>
      </c>
      <c r="CF238" s="251">
        <v>81.88</v>
      </c>
      <c r="CG238" s="251">
        <v>83.22</v>
      </c>
      <c r="CH238" s="251">
        <v>76.09</v>
      </c>
      <c r="CI238" s="251">
        <v>80.47</v>
      </c>
      <c r="CJ238" s="252">
        <v>79.42</v>
      </c>
      <c r="CK238" s="251">
        <v>71.59</v>
      </c>
      <c r="CL238" s="251">
        <v>78.22</v>
      </c>
      <c r="CM238" s="251">
        <v>92.28</v>
      </c>
      <c r="CN238" s="251">
        <v>66.28</v>
      </c>
      <c r="CO238" s="251">
        <v>78.31</v>
      </c>
      <c r="CP238" s="252">
        <v>77.42</v>
      </c>
      <c r="CQ238" s="251">
        <v>85.12</v>
      </c>
      <c r="CR238" s="251">
        <v>60.93</v>
      </c>
      <c r="CS238" s="251">
        <v>81.5</v>
      </c>
      <c r="CT238" s="251">
        <v>80.28</v>
      </c>
      <c r="CU238" s="251">
        <v>88.97</v>
      </c>
      <c r="CV238" s="252">
        <v>79.36</v>
      </c>
      <c r="CW238" s="251">
        <v>70.28</v>
      </c>
      <c r="CX238" s="251">
        <v>68.17</v>
      </c>
      <c r="CY238" s="251">
        <v>73.930000000000007</v>
      </c>
      <c r="CZ238" s="251">
        <v>66.349999999999994</v>
      </c>
      <c r="DA238" s="251">
        <v>78.31</v>
      </c>
      <c r="DB238" s="252">
        <v>71.430000000000007</v>
      </c>
      <c r="DC238" s="251"/>
      <c r="DD238" s="251"/>
      <c r="DE238" s="251"/>
      <c r="DF238" s="251"/>
      <c r="DG238" s="251"/>
      <c r="DH238" s="252"/>
      <c r="DI238" s="251">
        <v>76.84</v>
      </c>
      <c r="DJ238" s="251">
        <v>78.599999999999994</v>
      </c>
      <c r="DK238" s="251">
        <v>78.319999999999993</v>
      </c>
      <c r="DL238" s="251">
        <v>92.15</v>
      </c>
      <c r="DM238" s="251">
        <v>90.46</v>
      </c>
      <c r="DN238" s="252">
        <v>83.32</v>
      </c>
      <c r="DO238" s="251">
        <v>84.55</v>
      </c>
      <c r="DP238" s="251">
        <v>86.42</v>
      </c>
      <c r="DQ238" s="251">
        <v>87.57</v>
      </c>
      <c r="DR238" s="251">
        <v>82.05</v>
      </c>
      <c r="DS238" s="251">
        <v>82.56</v>
      </c>
      <c r="DT238" s="256">
        <v>84.63</v>
      </c>
      <c r="DU238" s="251">
        <v>85.12</v>
      </c>
      <c r="DV238" s="251">
        <v>87.57</v>
      </c>
      <c r="DW238" s="251">
        <v>86.14</v>
      </c>
      <c r="DX238" s="251">
        <v>81.400000000000006</v>
      </c>
      <c r="DY238" s="251">
        <v>77.92</v>
      </c>
      <c r="DZ238" s="256">
        <v>83.64</v>
      </c>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3"/>
    </row>
    <row r="239" spans="1:151" s="43" customFormat="1" ht="24.75" hidden="1" customHeight="1" x14ac:dyDescent="0.2">
      <c r="A239" s="95">
        <v>223</v>
      </c>
      <c r="B239" s="96">
        <v>38</v>
      </c>
      <c r="C239" s="97" t="s">
        <v>585</v>
      </c>
      <c r="D239" s="98" t="s">
        <v>359</v>
      </c>
      <c r="E239" s="99" t="s">
        <v>360</v>
      </c>
      <c r="F239" s="235">
        <v>80.33</v>
      </c>
      <c r="G239" s="244">
        <v>80.98</v>
      </c>
      <c r="H239" s="245">
        <v>79.89</v>
      </c>
      <c r="I239" s="244">
        <v>86.42</v>
      </c>
      <c r="J239" s="245">
        <v>77.02</v>
      </c>
      <c r="K239" s="244">
        <v>82.74</v>
      </c>
      <c r="L239" s="245">
        <v>79.709999999999994</v>
      </c>
      <c r="M239" s="244">
        <v>69.37</v>
      </c>
      <c r="N239" s="245">
        <v>80.92</v>
      </c>
      <c r="O239" s="246">
        <v>85.55</v>
      </c>
      <c r="P239" s="28"/>
      <c r="Q239" s="250">
        <v>89.32</v>
      </c>
      <c r="R239" s="251">
        <v>91.06</v>
      </c>
      <c r="S239" s="251">
        <v>86.58</v>
      </c>
      <c r="T239" s="251">
        <v>88.13</v>
      </c>
      <c r="U239" s="251">
        <v>85.96</v>
      </c>
      <c r="V239" s="252">
        <v>88.21</v>
      </c>
      <c r="W239" s="251">
        <v>78.48</v>
      </c>
      <c r="X239" s="251">
        <v>90.69</v>
      </c>
      <c r="Y239" s="251">
        <v>91.8</v>
      </c>
      <c r="Z239" s="251">
        <v>76.05</v>
      </c>
      <c r="AA239" s="251">
        <v>90.86</v>
      </c>
      <c r="AB239" s="251">
        <v>73.66</v>
      </c>
      <c r="AC239" s="252">
        <v>83.67</v>
      </c>
      <c r="AD239" s="251">
        <v>71.72</v>
      </c>
      <c r="AE239" s="251">
        <v>65.39</v>
      </c>
      <c r="AF239" s="251">
        <v>63.29</v>
      </c>
      <c r="AG239" s="251">
        <v>67.37</v>
      </c>
      <c r="AH239" s="251">
        <v>63.48</v>
      </c>
      <c r="AI239" s="252">
        <v>66.28</v>
      </c>
      <c r="AJ239" s="251">
        <v>84.1</v>
      </c>
      <c r="AK239" s="251">
        <v>76.38</v>
      </c>
      <c r="AL239" s="251">
        <v>78.260000000000005</v>
      </c>
      <c r="AM239" s="251">
        <v>80.12</v>
      </c>
      <c r="AN239" s="251">
        <v>84.1</v>
      </c>
      <c r="AO239" s="252">
        <v>80.599999999999994</v>
      </c>
      <c r="AP239" s="251">
        <v>92.92</v>
      </c>
      <c r="AQ239" s="251">
        <v>72.83</v>
      </c>
      <c r="AR239" s="251">
        <v>83.85</v>
      </c>
      <c r="AS239" s="251">
        <v>56.62</v>
      </c>
      <c r="AT239" s="252">
        <v>76.790000000000006</v>
      </c>
      <c r="AU239" s="251">
        <v>82.13</v>
      </c>
      <c r="AV239" s="251">
        <v>74.81</v>
      </c>
      <c r="AW239" s="251">
        <v>71.319999999999993</v>
      </c>
      <c r="AX239" s="251">
        <v>67.180000000000007</v>
      </c>
      <c r="AY239" s="251">
        <v>66.13</v>
      </c>
      <c r="AZ239" s="252">
        <v>72.41</v>
      </c>
      <c r="BA239" s="251">
        <v>74.94</v>
      </c>
      <c r="BB239" s="251">
        <v>69.8</v>
      </c>
      <c r="BC239" s="251">
        <v>72.42</v>
      </c>
      <c r="BD239" s="251">
        <v>76.5</v>
      </c>
      <c r="BE239" s="251">
        <v>87.13</v>
      </c>
      <c r="BF239" s="252">
        <v>76.260000000000005</v>
      </c>
      <c r="BG239" s="251">
        <v>92.42</v>
      </c>
      <c r="BH239" s="251">
        <v>92.42</v>
      </c>
      <c r="BI239" s="251">
        <v>92.88</v>
      </c>
      <c r="BJ239" s="251">
        <v>76.23</v>
      </c>
      <c r="BK239" s="251">
        <v>93.42</v>
      </c>
      <c r="BL239" s="252">
        <v>89.5</v>
      </c>
      <c r="BM239" s="251">
        <v>92.8</v>
      </c>
      <c r="BN239" s="251">
        <v>82.55</v>
      </c>
      <c r="BO239" s="251">
        <v>84.97</v>
      </c>
      <c r="BP239" s="251">
        <v>81.010000000000005</v>
      </c>
      <c r="BQ239" s="251">
        <v>80.760000000000005</v>
      </c>
      <c r="BR239" s="252">
        <v>84.45</v>
      </c>
      <c r="BS239" s="251">
        <v>83.13</v>
      </c>
      <c r="BT239" s="251">
        <v>82.14</v>
      </c>
      <c r="BU239" s="251">
        <v>85.28</v>
      </c>
      <c r="BV239" s="251">
        <v>72.66</v>
      </c>
      <c r="BW239" s="251">
        <v>81.88</v>
      </c>
      <c r="BX239" s="252">
        <v>81.03</v>
      </c>
      <c r="BY239" s="251">
        <v>80.62</v>
      </c>
      <c r="BZ239" s="251">
        <v>81.13</v>
      </c>
      <c r="CA239" s="251">
        <v>74.81</v>
      </c>
      <c r="CB239" s="251">
        <v>66.709999999999994</v>
      </c>
      <c r="CC239" s="251">
        <v>73.5</v>
      </c>
      <c r="CD239" s="252">
        <v>75.42</v>
      </c>
      <c r="CE239" s="251">
        <v>79.5</v>
      </c>
      <c r="CF239" s="251">
        <v>81</v>
      </c>
      <c r="CG239" s="251">
        <v>82.63</v>
      </c>
      <c r="CH239" s="251">
        <v>78.510000000000005</v>
      </c>
      <c r="CI239" s="251">
        <v>85.22</v>
      </c>
      <c r="CJ239" s="252">
        <v>81.37</v>
      </c>
      <c r="CK239" s="251">
        <v>75.650000000000006</v>
      </c>
      <c r="CL239" s="251">
        <v>77.52</v>
      </c>
      <c r="CM239" s="251">
        <v>95.9</v>
      </c>
      <c r="CN239" s="251">
        <v>75.569999999999993</v>
      </c>
      <c r="CO239" s="251">
        <v>80.13</v>
      </c>
      <c r="CP239" s="252">
        <v>80.97</v>
      </c>
      <c r="CQ239" s="251">
        <v>81.37</v>
      </c>
      <c r="CR239" s="251">
        <v>77.760000000000005</v>
      </c>
      <c r="CS239" s="251">
        <v>80.37</v>
      </c>
      <c r="CT239" s="251">
        <v>80.63</v>
      </c>
      <c r="CU239" s="251">
        <v>87.88</v>
      </c>
      <c r="CV239" s="252">
        <v>81.59</v>
      </c>
      <c r="CW239" s="251">
        <v>71.569999999999993</v>
      </c>
      <c r="CX239" s="251">
        <v>68.81</v>
      </c>
      <c r="CY239" s="251">
        <v>74.75</v>
      </c>
      <c r="CZ239" s="251">
        <v>67.900000000000006</v>
      </c>
      <c r="DA239" s="251">
        <v>81.99</v>
      </c>
      <c r="DB239" s="252">
        <v>73.040000000000006</v>
      </c>
      <c r="DC239" s="251"/>
      <c r="DD239" s="251"/>
      <c r="DE239" s="251"/>
      <c r="DF239" s="251"/>
      <c r="DG239" s="251"/>
      <c r="DH239" s="252"/>
      <c r="DI239" s="251">
        <v>80.75</v>
      </c>
      <c r="DJ239" s="251">
        <v>77.39</v>
      </c>
      <c r="DK239" s="251">
        <v>76.27</v>
      </c>
      <c r="DL239" s="251">
        <v>93.54</v>
      </c>
      <c r="DM239" s="251">
        <v>91.8</v>
      </c>
      <c r="DN239" s="252">
        <v>83.96</v>
      </c>
      <c r="DO239" s="251">
        <v>82.66</v>
      </c>
      <c r="DP239" s="251">
        <v>86.34</v>
      </c>
      <c r="DQ239" s="251">
        <v>85.34</v>
      </c>
      <c r="DR239" s="251">
        <v>82.25</v>
      </c>
      <c r="DS239" s="251">
        <v>80.5</v>
      </c>
      <c r="DT239" s="256">
        <v>83.43</v>
      </c>
      <c r="DU239" s="251">
        <v>88.3</v>
      </c>
      <c r="DV239" s="251">
        <v>90.81</v>
      </c>
      <c r="DW239" s="251">
        <v>82.38</v>
      </c>
      <c r="DX239" s="251">
        <v>79</v>
      </c>
      <c r="DY239" s="251">
        <v>82.63</v>
      </c>
      <c r="DZ239" s="256">
        <v>84.63</v>
      </c>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3"/>
    </row>
    <row r="240" spans="1:151" s="43" customFormat="1" ht="24.75" hidden="1" customHeight="1" x14ac:dyDescent="0.2">
      <c r="A240" s="95">
        <v>224</v>
      </c>
      <c r="B240" s="96">
        <v>38</v>
      </c>
      <c r="C240" s="97" t="s">
        <v>585</v>
      </c>
      <c r="D240" s="98" t="s">
        <v>361</v>
      </c>
      <c r="E240" s="99" t="s">
        <v>362</v>
      </c>
      <c r="F240" s="235">
        <v>83.45</v>
      </c>
      <c r="G240" s="244">
        <v>83.57</v>
      </c>
      <c r="H240" s="245">
        <v>83.45</v>
      </c>
      <c r="I240" s="244">
        <v>90.01</v>
      </c>
      <c r="J240" s="245">
        <v>79.06</v>
      </c>
      <c r="K240" s="244">
        <v>87.73</v>
      </c>
      <c r="L240" s="245">
        <v>83.16</v>
      </c>
      <c r="M240" s="244">
        <v>71.58</v>
      </c>
      <c r="N240" s="245">
        <v>84.82</v>
      </c>
      <c r="O240" s="246">
        <v>87.56</v>
      </c>
      <c r="P240" s="28"/>
      <c r="Q240" s="250">
        <v>92.02</v>
      </c>
      <c r="R240" s="251">
        <v>91.16</v>
      </c>
      <c r="S240" s="251">
        <v>91.96</v>
      </c>
      <c r="T240" s="251">
        <v>85.45</v>
      </c>
      <c r="U240" s="251">
        <v>89.95</v>
      </c>
      <c r="V240" s="252">
        <v>90.11</v>
      </c>
      <c r="W240" s="251">
        <v>78.260000000000005</v>
      </c>
      <c r="X240" s="251">
        <v>88.32</v>
      </c>
      <c r="Y240" s="251">
        <v>91.82</v>
      </c>
      <c r="Z240" s="251">
        <v>86.97</v>
      </c>
      <c r="AA240" s="251">
        <v>91.36</v>
      </c>
      <c r="AB240" s="251">
        <v>74.8</v>
      </c>
      <c r="AC240" s="252">
        <v>85.29</v>
      </c>
      <c r="AD240" s="251">
        <v>74.489999999999995</v>
      </c>
      <c r="AE240" s="251">
        <v>68.760000000000005</v>
      </c>
      <c r="AF240" s="251">
        <v>65.77</v>
      </c>
      <c r="AG240" s="251">
        <v>68.819999999999993</v>
      </c>
      <c r="AH240" s="251">
        <v>65.66</v>
      </c>
      <c r="AI240" s="252">
        <v>68.7</v>
      </c>
      <c r="AJ240" s="251">
        <v>85.13</v>
      </c>
      <c r="AK240" s="251">
        <v>79.900000000000006</v>
      </c>
      <c r="AL240" s="251">
        <v>85.43</v>
      </c>
      <c r="AM240" s="251">
        <v>83.54</v>
      </c>
      <c r="AN240" s="251">
        <v>86.63</v>
      </c>
      <c r="AO240" s="252">
        <v>84.12</v>
      </c>
      <c r="AP240" s="251">
        <v>93.37</v>
      </c>
      <c r="AQ240" s="251">
        <v>94.77</v>
      </c>
      <c r="AR240" s="251">
        <v>88.44</v>
      </c>
      <c r="AS240" s="251">
        <v>58.74</v>
      </c>
      <c r="AT240" s="252">
        <v>84.12</v>
      </c>
      <c r="AU240" s="251">
        <v>81.02</v>
      </c>
      <c r="AV240" s="251">
        <v>77.650000000000006</v>
      </c>
      <c r="AW240" s="251">
        <v>68.84</v>
      </c>
      <c r="AX240" s="251">
        <v>74.08</v>
      </c>
      <c r="AY240" s="251">
        <v>70.680000000000007</v>
      </c>
      <c r="AZ240" s="252">
        <v>74.459999999999994</v>
      </c>
      <c r="BA240" s="251">
        <v>78.97</v>
      </c>
      <c r="BB240" s="251">
        <v>76.36</v>
      </c>
      <c r="BC240" s="251">
        <v>76.14</v>
      </c>
      <c r="BD240" s="251">
        <v>82.91</v>
      </c>
      <c r="BE240" s="251">
        <v>90.46</v>
      </c>
      <c r="BF240" s="252">
        <v>80.97</v>
      </c>
      <c r="BG240" s="251">
        <v>92.86</v>
      </c>
      <c r="BH240" s="251">
        <v>91.82</v>
      </c>
      <c r="BI240" s="251">
        <v>93.8</v>
      </c>
      <c r="BJ240" s="251">
        <v>82.64</v>
      </c>
      <c r="BK240" s="251">
        <v>94.75</v>
      </c>
      <c r="BL240" s="252">
        <v>91.19</v>
      </c>
      <c r="BM240" s="251">
        <v>94.77</v>
      </c>
      <c r="BN240" s="251">
        <v>85.48</v>
      </c>
      <c r="BO240" s="251">
        <v>90.2</v>
      </c>
      <c r="BP240" s="251">
        <v>89.44</v>
      </c>
      <c r="BQ240" s="251">
        <v>87.73</v>
      </c>
      <c r="BR240" s="252">
        <v>89.54</v>
      </c>
      <c r="BS240" s="251">
        <v>85.51</v>
      </c>
      <c r="BT240" s="251">
        <v>87.24</v>
      </c>
      <c r="BU240" s="251">
        <v>88.06</v>
      </c>
      <c r="BV240" s="251">
        <v>80.41</v>
      </c>
      <c r="BW240" s="251">
        <v>88.28</v>
      </c>
      <c r="BX240" s="252">
        <v>85.91</v>
      </c>
      <c r="BY240" s="251">
        <v>85.03</v>
      </c>
      <c r="BZ240" s="251">
        <v>81.209999999999994</v>
      </c>
      <c r="CA240" s="251">
        <v>77.19</v>
      </c>
      <c r="CB240" s="251">
        <v>72.22</v>
      </c>
      <c r="CC240" s="251">
        <v>80.61</v>
      </c>
      <c r="CD240" s="252">
        <v>79.25</v>
      </c>
      <c r="CE240" s="251">
        <v>83.35</v>
      </c>
      <c r="CF240" s="251">
        <v>82.55</v>
      </c>
      <c r="CG240" s="251">
        <v>82.77</v>
      </c>
      <c r="CH240" s="251">
        <v>81.31</v>
      </c>
      <c r="CI240" s="251">
        <v>85.08</v>
      </c>
      <c r="CJ240" s="252">
        <v>83.01</v>
      </c>
      <c r="CK240" s="251">
        <v>81.209999999999994</v>
      </c>
      <c r="CL240" s="251">
        <v>81.010000000000005</v>
      </c>
      <c r="CM240" s="251">
        <v>94.72</v>
      </c>
      <c r="CN240" s="251">
        <v>79.099999999999994</v>
      </c>
      <c r="CO240" s="251">
        <v>82.53</v>
      </c>
      <c r="CP240" s="252">
        <v>83.69</v>
      </c>
      <c r="CQ240" s="251">
        <v>84.16</v>
      </c>
      <c r="CR240" s="251">
        <v>79.8</v>
      </c>
      <c r="CS240" s="251">
        <v>84.16</v>
      </c>
      <c r="CT240" s="251">
        <v>83.06</v>
      </c>
      <c r="CU240" s="251">
        <v>88.28</v>
      </c>
      <c r="CV240" s="252">
        <v>83.9</v>
      </c>
      <c r="CW240" s="251">
        <v>73.03</v>
      </c>
      <c r="CX240" s="251">
        <v>72.69</v>
      </c>
      <c r="CY240" s="251">
        <v>76.569999999999993</v>
      </c>
      <c r="CZ240" s="251">
        <v>70</v>
      </c>
      <c r="DA240" s="251">
        <v>79.69</v>
      </c>
      <c r="DB240" s="252">
        <v>74.400000000000006</v>
      </c>
      <c r="DC240" s="251"/>
      <c r="DD240" s="251"/>
      <c r="DE240" s="251"/>
      <c r="DF240" s="251"/>
      <c r="DG240" s="251"/>
      <c r="DH240" s="252"/>
      <c r="DI240" s="251">
        <v>87.45</v>
      </c>
      <c r="DJ240" s="251">
        <v>81.61</v>
      </c>
      <c r="DK240" s="251">
        <v>82.22</v>
      </c>
      <c r="DL240" s="251">
        <v>92.66</v>
      </c>
      <c r="DM240" s="251">
        <v>91.3</v>
      </c>
      <c r="DN240" s="252">
        <v>87.06</v>
      </c>
      <c r="DO240" s="251">
        <v>85.2</v>
      </c>
      <c r="DP240" s="251">
        <v>87.41</v>
      </c>
      <c r="DQ240" s="251">
        <v>86.26</v>
      </c>
      <c r="DR240" s="251">
        <v>85.2</v>
      </c>
      <c r="DS240" s="251">
        <v>85.61</v>
      </c>
      <c r="DT240" s="256">
        <v>85.94</v>
      </c>
      <c r="DU240" s="251">
        <v>91.26</v>
      </c>
      <c r="DV240" s="251">
        <v>93.84</v>
      </c>
      <c r="DW240" s="251">
        <v>91.07</v>
      </c>
      <c r="DX240" s="251">
        <v>87.82</v>
      </c>
      <c r="DY240" s="251">
        <v>85.51</v>
      </c>
      <c r="DZ240" s="256">
        <v>89.91</v>
      </c>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3"/>
    </row>
    <row r="241" spans="1:151" s="43" customFormat="1" ht="24.75" hidden="1" customHeight="1" x14ac:dyDescent="0.2">
      <c r="A241" s="95">
        <v>225</v>
      </c>
      <c r="B241" s="96">
        <v>38</v>
      </c>
      <c r="C241" s="97" t="s">
        <v>585</v>
      </c>
      <c r="D241" s="98" t="s">
        <v>363</v>
      </c>
      <c r="E241" s="99" t="s">
        <v>364</v>
      </c>
      <c r="F241" s="235">
        <v>84.81</v>
      </c>
      <c r="G241" s="244">
        <v>86.52</v>
      </c>
      <c r="H241" s="245">
        <v>86.97</v>
      </c>
      <c r="I241" s="244">
        <v>86.02</v>
      </c>
      <c r="J241" s="245">
        <v>82.69</v>
      </c>
      <c r="K241" s="244">
        <v>88.18</v>
      </c>
      <c r="L241" s="245">
        <v>85.51</v>
      </c>
      <c r="M241" s="244">
        <v>78.61</v>
      </c>
      <c r="N241" s="245">
        <v>79.650000000000006</v>
      </c>
      <c r="O241" s="246">
        <v>89.04</v>
      </c>
      <c r="P241" s="28"/>
      <c r="Q241" s="250">
        <v>87.24</v>
      </c>
      <c r="R241" s="251">
        <v>86.74</v>
      </c>
      <c r="S241" s="251">
        <v>80</v>
      </c>
      <c r="T241" s="251">
        <v>81.84</v>
      </c>
      <c r="U241" s="251">
        <v>89.34</v>
      </c>
      <c r="V241" s="252">
        <v>85.03</v>
      </c>
      <c r="W241" s="251">
        <v>68.430000000000007</v>
      </c>
      <c r="X241" s="251">
        <v>90.92</v>
      </c>
      <c r="Y241" s="251">
        <v>91.12</v>
      </c>
      <c r="Z241" s="251">
        <v>79.569999999999993</v>
      </c>
      <c r="AA241" s="251">
        <v>94.97</v>
      </c>
      <c r="AB241" s="251">
        <v>66.16</v>
      </c>
      <c r="AC241" s="252">
        <v>81.900000000000006</v>
      </c>
      <c r="AD241" s="251">
        <v>78.92</v>
      </c>
      <c r="AE241" s="251">
        <v>75.290000000000006</v>
      </c>
      <c r="AF241" s="251">
        <v>77.14</v>
      </c>
      <c r="AG241" s="251">
        <v>78.930000000000007</v>
      </c>
      <c r="AH241" s="251">
        <v>71.02</v>
      </c>
      <c r="AI241" s="252">
        <v>76.27</v>
      </c>
      <c r="AJ241" s="251">
        <v>91.78</v>
      </c>
      <c r="AK241" s="251">
        <v>82.84</v>
      </c>
      <c r="AL241" s="251">
        <v>86.23</v>
      </c>
      <c r="AM241" s="251">
        <v>86.63</v>
      </c>
      <c r="AN241" s="251">
        <v>86.05</v>
      </c>
      <c r="AO241" s="252">
        <v>86.72</v>
      </c>
      <c r="AP241" s="251">
        <v>94.01</v>
      </c>
      <c r="AQ241" s="251">
        <v>75.78</v>
      </c>
      <c r="AR241" s="251">
        <v>86.84</v>
      </c>
      <c r="AS241" s="251">
        <v>47.33</v>
      </c>
      <c r="AT241" s="252">
        <v>76.27</v>
      </c>
      <c r="AU241" s="251">
        <v>88.43</v>
      </c>
      <c r="AV241" s="251">
        <v>83.98</v>
      </c>
      <c r="AW241" s="251">
        <v>81.67</v>
      </c>
      <c r="AX241" s="251">
        <v>76.069999999999993</v>
      </c>
      <c r="AY241" s="251">
        <v>73.599999999999994</v>
      </c>
      <c r="AZ241" s="252">
        <v>80.86</v>
      </c>
      <c r="BA241" s="251">
        <v>82.36</v>
      </c>
      <c r="BB241" s="251">
        <v>79.66</v>
      </c>
      <c r="BC241" s="251">
        <v>79.22</v>
      </c>
      <c r="BD241" s="251">
        <v>85.81</v>
      </c>
      <c r="BE241" s="251">
        <v>93.26</v>
      </c>
      <c r="BF241" s="252">
        <v>84.14</v>
      </c>
      <c r="BG241" s="251">
        <v>92.04</v>
      </c>
      <c r="BH241" s="251">
        <v>92.72</v>
      </c>
      <c r="BI241" s="251">
        <v>92.97</v>
      </c>
      <c r="BJ241" s="251">
        <v>85.36</v>
      </c>
      <c r="BK241" s="251">
        <v>95.78</v>
      </c>
      <c r="BL241" s="252">
        <v>91.78</v>
      </c>
      <c r="BM241" s="251">
        <v>94.49</v>
      </c>
      <c r="BN241" s="251">
        <v>86.81</v>
      </c>
      <c r="BO241" s="251">
        <v>89.89</v>
      </c>
      <c r="BP241" s="251">
        <v>90.93</v>
      </c>
      <c r="BQ241" s="251">
        <v>82.71</v>
      </c>
      <c r="BR241" s="252">
        <v>89.07</v>
      </c>
      <c r="BS241" s="251">
        <v>88.99</v>
      </c>
      <c r="BT241" s="251">
        <v>86.63</v>
      </c>
      <c r="BU241" s="251">
        <v>89.51</v>
      </c>
      <c r="BV241" s="251">
        <v>83.41</v>
      </c>
      <c r="BW241" s="251">
        <v>87.98</v>
      </c>
      <c r="BX241" s="252">
        <v>87.3</v>
      </c>
      <c r="BY241" s="251">
        <v>87.5</v>
      </c>
      <c r="BZ241" s="251">
        <v>85</v>
      </c>
      <c r="CA241" s="251">
        <v>84.92</v>
      </c>
      <c r="CB241" s="251">
        <v>77.14</v>
      </c>
      <c r="CC241" s="251">
        <v>80.78</v>
      </c>
      <c r="CD241" s="252">
        <v>83.09</v>
      </c>
      <c r="CE241" s="251">
        <v>85.48</v>
      </c>
      <c r="CF241" s="251">
        <v>86.92</v>
      </c>
      <c r="CG241" s="251">
        <v>86.2</v>
      </c>
      <c r="CH241" s="251">
        <v>85.65</v>
      </c>
      <c r="CI241" s="251">
        <v>87.38</v>
      </c>
      <c r="CJ241" s="252">
        <v>86.33</v>
      </c>
      <c r="CK241" s="251">
        <v>77.599999999999994</v>
      </c>
      <c r="CL241" s="251">
        <v>86.7</v>
      </c>
      <c r="CM241" s="251">
        <v>96</v>
      </c>
      <c r="CN241" s="251">
        <v>79.02</v>
      </c>
      <c r="CO241" s="251">
        <v>83.91</v>
      </c>
      <c r="CP241" s="252">
        <v>84.67</v>
      </c>
      <c r="CQ241" s="251">
        <v>88.7</v>
      </c>
      <c r="CR241" s="251">
        <v>78.56</v>
      </c>
      <c r="CS241" s="251">
        <v>90.11</v>
      </c>
      <c r="CT241" s="251">
        <v>84.43</v>
      </c>
      <c r="CU241" s="251">
        <v>89.51</v>
      </c>
      <c r="CV241" s="252">
        <v>86.3</v>
      </c>
      <c r="CW241" s="251">
        <v>81.41</v>
      </c>
      <c r="CX241" s="251">
        <v>77.8</v>
      </c>
      <c r="CY241" s="251">
        <v>80.77</v>
      </c>
      <c r="CZ241" s="251">
        <v>75.930000000000007</v>
      </c>
      <c r="DA241" s="251">
        <v>87.64</v>
      </c>
      <c r="DB241" s="252">
        <v>80.680000000000007</v>
      </c>
      <c r="DC241" s="251"/>
      <c r="DD241" s="251"/>
      <c r="DE241" s="251"/>
      <c r="DF241" s="251"/>
      <c r="DG241" s="251"/>
      <c r="DH241" s="252"/>
      <c r="DI241" s="251">
        <v>84.24</v>
      </c>
      <c r="DJ241" s="251">
        <v>84.7</v>
      </c>
      <c r="DK241" s="251">
        <v>85.68</v>
      </c>
      <c r="DL241" s="251">
        <v>92.43</v>
      </c>
      <c r="DM241" s="251">
        <v>92.5</v>
      </c>
      <c r="DN241" s="252">
        <v>87.92</v>
      </c>
      <c r="DO241" s="251">
        <v>89.56</v>
      </c>
      <c r="DP241" s="251">
        <v>92</v>
      </c>
      <c r="DQ241" s="251">
        <v>90.16</v>
      </c>
      <c r="DR241" s="251">
        <v>90.38</v>
      </c>
      <c r="DS241" s="251">
        <v>86.56</v>
      </c>
      <c r="DT241" s="256">
        <v>89.74</v>
      </c>
      <c r="DU241" s="251">
        <v>88</v>
      </c>
      <c r="DV241" s="251">
        <v>90.22</v>
      </c>
      <c r="DW241" s="251">
        <v>86.78</v>
      </c>
      <c r="DX241" s="251">
        <v>85.08</v>
      </c>
      <c r="DY241" s="251">
        <v>85</v>
      </c>
      <c r="DZ241" s="256">
        <v>87.02</v>
      </c>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3"/>
    </row>
    <row r="242" spans="1:151" s="43" customFormat="1" ht="24.75" hidden="1" customHeight="1" x14ac:dyDescent="0.2">
      <c r="A242" s="95">
        <v>226</v>
      </c>
      <c r="B242" s="96">
        <v>38</v>
      </c>
      <c r="C242" s="97" t="s">
        <v>585</v>
      </c>
      <c r="D242" s="98" t="s">
        <v>365</v>
      </c>
      <c r="E242" s="99" t="s">
        <v>1059</v>
      </c>
      <c r="F242" s="235">
        <v>81</v>
      </c>
      <c r="G242" s="244">
        <v>81.97</v>
      </c>
      <c r="H242" s="245">
        <v>82.49</v>
      </c>
      <c r="I242" s="244">
        <v>80.239999999999995</v>
      </c>
      <c r="J242" s="245">
        <v>77.73</v>
      </c>
      <c r="K242" s="244">
        <v>83.65</v>
      </c>
      <c r="L242" s="245">
        <v>81.66</v>
      </c>
      <c r="M242" s="244">
        <v>77.069999999999993</v>
      </c>
      <c r="N242" s="245">
        <v>78.88</v>
      </c>
      <c r="O242" s="246">
        <v>85.27</v>
      </c>
      <c r="P242" s="28"/>
      <c r="Q242" s="250">
        <v>75.25</v>
      </c>
      <c r="R242" s="251">
        <v>83.94</v>
      </c>
      <c r="S242" s="251">
        <v>65.78</v>
      </c>
      <c r="T242" s="251">
        <v>77.099999999999994</v>
      </c>
      <c r="U242" s="251">
        <v>83.07</v>
      </c>
      <c r="V242" s="252">
        <v>77.02</v>
      </c>
      <c r="W242" s="251">
        <v>74.81</v>
      </c>
      <c r="X242" s="251">
        <v>85.29</v>
      </c>
      <c r="Y242" s="251">
        <v>85.92</v>
      </c>
      <c r="Z242" s="251">
        <v>73.22</v>
      </c>
      <c r="AA242" s="251">
        <v>88.76</v>
      </c>
      <c r="AB242" s="251">
        <v>68.260000000000005</v>
      </c>
      <c r="AC242" s="252">
        <v>79.45</v>
      </c>
      <c r="AD242" s="251">
        <v>76.599999999999994</v>
      </c>
      <c r="AE242" s="251">
        <v>78.16</v>
      </c>
      <c r="AF242" s="251">
        <v>77.36</v>
      </c>
      <c r="AG242" s="251">
        <v>79.739999999999995</v>
      </c>
      <c r="AH242" s="251">
        <v>77.09</v>
      </c>
      <c r="AI242" s="252">
        <v>77.78</v>
      </c>
      <c r="AJ242" s="251">
        <v>85.86</v>
      </c>
      <c r="AK242" s="251">
        <v>78.06</v>
      </c>
      <c r="AL242" s="251">
        <v>83.2</v>
      </c>
      <c r="AM242" s="251">
        <v>80.5</v>
      </c>
      <c r="AN242" s="251">
        <v>78.680000000000007</v>
      </c>
      <c r="AO242" s="252">
        <v>81.27</v>
      </c>
      <c r="AP242" s="251">
        <v>86.75</v>
      </c>
      <c r="AQ242" s="251">
        <v>87.67</v>
      </c>
      <c r="AR242" s="251">
        <v>85.83</v>
      </c>
      <c r="AS242" s="251">
        <v>50.77</v>
      </c>
      <c r="AT242" s="252">
        <v>78.03</v>
      </c>
      <c r="AU242" s="251">
        <v>82.58</v>
      </c>
      <c r="AV242" s="251">
        <v>80.87</v>
      </c>
      <c r="AW242" s="251">
        <v>76.05</v>
      </c>
      <c r="AX242" s="251">
        <v>72.099999999999994</v>
      </c>
      <c r="AY242" s="251">
        <v>69.95</v>
      </c>
      <c r="AZ242" s="252">
        <v>76.36</v>
      </c>
      <c r="BA242" s="251">
        <v>79.2</v>
      </c>
      <c r="BB242" s="251">
        <v>74.88</v>
      </c>
      <c r="BC242" s="251">
        <v>76.16</v>
      </c>
      <c r="BD242" s="251">
        <v>81.23</v>
      </c>
      <c r="BE242" s="251">
        <v>86.68</v>
      </c>
      <c r="BF242" s="252">
        <v>79.7</v>
      </c>
      <c r="BG242" s="251">
        <v>87.88</v>
      </c>
      <c r="BH242" s="251">
        <v>88.89</v>
      </c>
      <c r="BI242" s="251">
        <v>91.14</v>
      </c>
      <c r="BJ242" s="251">
        <v>81.78</v>
      </c>
      <c r="BK242" s="251">
        <v>90.88</v>
      </c>
      <c r="BL242" s="252">
        <v>88.12</v>
      </c>
      <c r="BM242" s="251">
        <v>88.62</v>
      </c>
      <c r="BN242" s="251">
        <v>83.73</v>
      </c>
      <c r="BO242" s="251">
        <v>85.05</v>
      </c>
      <c r="BP242" s="251">
        <v>83.67</v>
      </c>
      <c r="BQ242" s="251">
        <v>77.680000000000007</v>
      </c>
      <c r="BR242" s="252">
        <v>83.8</v>
      </c>
      <c r="BS242" s="251">
        <v>85.76</v>
      </c>
      <c r="BT242" s="251">
        <v>82.72</v>
      </c>
      <c r="BU242" s="251">
        <v>85.01</v>
      </c>
      <c r="BV242" s="251">
        <v>80.97</v>
      </c>
      <c r="BW242" s="251">
        <v>82.97</v>
      </c>
      <c r="BX242" s="252">
        <v>83.49</v>
      </c>
      <c r="BY242" s="251">
        <v>83.89</v>
      </c>
      <c r="BZ242" s="251">
        <v>81</v>
      </c>
      <c r="CA242" s="251">
        <v>79.53</v>
      </c>
      <c r="CB242" s="251">
        <v>74.959999999999994</v>
      </c>
      <c r="CC242" s="251">
        <v>78.94</v>
      </c>
      <c r="CD242" s="252">
        <v>79.680000000000007</v>
      </c>
      <c r="CE242" s="251">
        <v>81.08</v>
      </c>
      <c r="CF242" s="251">
        <v>83.77</v>
      </c>
      <c r="CG242" s="251">
        <v>83.04</v>
      </c>
      <c r="CH242" s="251">
        <v>81.13</v>
      </c>
      <c r="CI242" s="251">
        <v>84.27</v>
      </c>
      <c r="CJ242" s="252">
        <v>82.66</v>
      </c>
      <c r="CK242" s="251">
        <v>76.33</v>
      </c>
      <c r="CL242" s="251">
        <v>79.290000000000006</v>
      </c>
      <c r="CM242" s="251">
        <v>89.91</v>
      </c>
      <c r="CN242" s="251">
        <v>74.42</v>
      </c>
      <c r="CO242" s="251">
        <v>81.36</v>
      </c>
      <c r="CP242" s="252">
        <v>80.290000000000006</v>
      </c>
      <c r="CQ242" s="251">
        <v>84.05</v>
      </c>
      <c r="CR242" s="251">
        <v>77.459999999999994</v>
      </c>
      <c r="CS242" s="251">
        <v>84.08</v>
      </c>
      <c r="CT242" s="251">
        <v>81.48</v>
      </c>
      <c r="CU242" s="251">
        <v>84.88</v>
      </c>
      <c r="CV242" s="252">
        <v>82.4</v>
      </c>
      <c r="CW242" s="251">
        <v>73.069999999999993</v>
      </c>
      <c r="CX242" s="251">
        <v>73.239999999999995</v>
      </c>
      <c r="CY242" s="251">
        <v>76.61</v>
      </c>
      <c r="CZ242" s="251">
        <v>71.11</v>
      </c>
      <c r="DA242" s="251">
        <v>81.650000000000006</v>
      </c>
      <c r="DB242" s="252">
        <v>75.14</v>
      </c>
      <c r="DC242" s="251"/>
      <c r="DD242" s="251"/>
      <c r="DE242" s="251"/>
      <c r="DF242" s="251"/>
      <c r="DG242" s="251"/>
      <c r="DH242" s="252"/>
      <c r="DI242" s="251">
        <v>80.709999999999994</v>
      </c>
      <c r="DJ242" s="251">
        <v>80.94</v>
      </c>
      <c r="DK242" s="251">
        <v>81.06</v>
      </c>
      <c r="DL242" s="251">
        <v>88.28</v>
      </c>
      <c r="DM242" s="251">
        <v>87.1</v>
      </c>
      <c r="DN242" s="252">
        <v>83.63</v>
      </c>
      <c r="DO242" s="251">
        <v>84.85</v>
      </c>
      <c r="DP242" s="251">
        <v>86.75</v>
      </c>
      <c r="DQ242" s="251">
        <v>86.1</v>
      </c>
      <c r="DR242" s="251">
        <v>86.16</v>
      </c>
      <c r="DS242" s="251">
        <v>82.3</v>
      </c>
      <c r="DT242" s="256">
        <v>85.23</v>
      </c>
      <c r="DU242" s="251">
        <v>84.53</v>
      </c>
      <c r="DV242" s="251">
        <v>87.36</v>
      </c>
      <c r="DW242" s="251">
        <v>82.84</v>
      </c>
      <c r="DX242" s="251">
        <v>80.53</v>
      </c>
      <c r="DY242" s="251">
        <v>82.08</v>
      </c>
      <c r="DZ242" s="256">
        <v>83.47</v>
      </c>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3"/>
    </row>
    <row r="243" spans="1:151" s="43" customFormat="1" ht="24.75" hidden="1" customHeight="1" x14ac:dyDescent="0.2">
      <c r="A243" s="95">
        <v>227</v>
      </c>
      <c r="B243" s="96">
        <v>38</v>
      </c>
      <c r="C243" s="97" t="s">
        <v>585</v>
      </c>
      <c r="D243" s="98" t="s">
        <v>366</v>
      </c>
      <c r="E243" s="99" t="s">
        <v>367</v>
      </c>
      <c r="F243" s="235">
        <v>81.86</v>
      </c>
      <c r="G243" s="244">
        <v>84.79</v>
      </c>
      <c r="H243" s="245">
        <v>83.62</v>
      </c>
      <c r="I243" s="244">
        <v>83.87</v>
      </c>
      <c r="J243" s="245">
        <v>79.13</v>
      </c>
      <c r="K243" s="244">
        <v>87.03</v>
      </c>
      <c r="L243" s="245">
        <v>83.5</v>
      </c>
      <c r="M243" s="244">
        <v>69.47</v>
      </c>
      <c r="N243" s="245">
        <v>78.209999999999994</v>
      </c>
      <c r="O243" s="246">
        <v>87.08</v>
      </c>
      <c r="P243" s="28"/>
      <c r="Q243" s="250">
        <v>78.2</v>
      </c>
      <c r="R243" s="251">
        <v>85.93</v>
      </c>
      <c r="S243" s="251">
        <v>71.98</v>
      </c>
      <c r="T243" s="251">
        <v>77.31</v>
      </c>
      <c r="U243" s="251">
        <v>86.75</v>
      </c>
      <c r="V243" s="252">
        <v>80.02</v>
      </c>
      <c r="W243" s="251">
        <v>72.19</v>
      </c>
      <c r="X243" s="251">
        <v>87.9</v>
      </c>
      <c r="Y243" s="251">
        <v>90.3</v>
      </c>
      <c r="Z243" s="251">
        <v>61.6</v>
      </c>
      <c r="AA243" s="251">
        <v>91.5</v>
      </c>
      <c r="AB243" s="251">
        <v>68.17</v>
      </c>
      <c r="AC243" s="252">
        <v>78.66</v>
      </c>
      <c r="AD243" s="251">
        <v>71.08</v>
      </c>
      <c r="AE243" s="251">
        <v>65.58</v>
      </c>
      <c r="AF243" s="251">
        <v>66.77</v>
      </c>
      <c r="AG243" s="251">
        <v>69.06</v>
      </c>
      <c r="AH243" s="251">
        <v>64.42</v>
      </c>
      <c r="AI243" s="252">
        <v>67.39</v>
      </c>
      <c r="AJ243" s="251">
        <v>87.33</v>
      </c>
      <c r="AK243" s="251">
        <v>82.64</v>
      </c>
      <c r="AL243" s="251">
        <v>83.18</v>
      </c>
      <c r="AM243" s="251">
        <v>82.28</v>
      </c>
      <c r="AN243" s="251">
        <v>84.71</v>
      </c>
      <c r="AO243" s="252">
        <v>84.03</v>
      </c>
      <c r="AP243" s="251">
        <v>88.38</v>
      </c>
      <c r="AQ243" s="251">
        <v>85.75</v>
      </c>
      <c r="AR243" s="251">
        <v>86.83</v>
      </c>
      <c r="AS243" s="251">
        <v>48.47</v>
      </c>
      <c r="AT243" s="252">
        <v>77.53</v>
      </c>
      <c r="AU243" s="251">
        <v>79.819999999999993</v>
      </c>
      <c r="AV243" s="251">
        <v>82.11</v>
      </c>
      <c r="AW243" s="251">
        <v>71.48</v>
      </c>
      <c r="AX243" s="251">
        <v>65.900000000000006</v>
      </c>
      <c r="AY243" s="251">
        <v>58.35</v>
      </c>
      <c r="AZ243" s="252">
        <v>71.569999999999993</v>
      </c>
      <c r="BA243" s="251">
        <v>81.650000000000006</v>
      </c>
      <c r="BB243" s="251">
        <v>75.900000000000006</v>
      </c>
      <c r="BC243" s="251">
        <v>78.180000000000007</v>
      </c>
      <c r="BD243" s="251">
        <v>83.78</v>
      </c>
      <c r="BE243" s="251">
        <v>89.37</v>
      </c>
      <c r="BF243" s="252">
        <v>81.81</v>
      </c>
      <c r="BG243" s="251">
        <v>90.93</v>
      </c>
      <c r="BH243" s="251">
        <v>90.9</v>
      </c>
      <c r="BI243" s="251">
        <v>92.41</v>
      </c>
      <c r="BJ243" s="251">
        <v>81.08</v>
      </c>
      <c r="BK243" s="251">
        <v>93.54</v>
      </c>
      <c r="BL243" s="252">
        <v>89.76</v>
      </c>
      <c r="BM243" s="251">
        <v>92.41</v>
      </c>
      <c r="BN243" s="251">
        <v>89.43</v>
      </c>
      <c r="BO243" s="251">
        <v>89.4</v>
      </c>
      <c r="BP243" s="251">
        <v>87.52</v>
      </c>
      <c r="BQ243" s="251">
        <v>81.22</v>
      </c>
      <c r="BR243" s="252">
        <v>88.02</v>
      </c>
      <c r="BS243" s="251">
        <v>88.28</v>
      </c>
      <c r="BT243" s="251">
        <v>87.21</v>
      </c>
      <c r="BU243" s="251">
        <v>87.53</v>
      </c>
      <c r="BV243" s="251">
        <v>80.66</v>
      </c>
      <c r="BW243" s="251">
        <v>86.53</v>
      </c>
      <c r="BX243" s="252">
        <v>86.04</v>
      </c>
      <c r="BY243" s="251">
        <v>84.14</v>
      </c>
      <c r="BZ243" s="251">
        <v>82.35</v>
      </c>
      <c r="CA243" s="251">
        <v>76.8</v>
      </c>
      <c r="CB243" s="251">
        <v>72</v>
      </c>
      <c r="CC243" s="251">
        <v>80.239999999999995</v>
      </c>
      <c r="CD243" s="252">
        <v>79.12</v>
      </c>
      <c r="CE243" s="251">
        <v>86.2</v>
      </c>
      <c r="CF243" s="251">
        <v>85.8</v>
      </c>
      <c r="CG243" s="251">
        <v>85.11</v>
      </c>
      <c r="CH243" s="251">
        <v>82.72</v>
      </c>
      <c r="CI243" s="251">
        <v>87.89</v>
      </c>
      <c r="CJ243" s="252">
        <v>85.55</v>
      </c>
      <c r="CK243" s="251">
        <v>79.64</v>
      </c>
      <c r="CL243" s="251">
        <v>79.28</v>
      </c>
      <c r="CM243" s="251">
        <v>92.89</v>
      </c>
      <c r="CN243" s="251">
        <v>80.61</v>
      </c>
      <c r="CO243" s="251">
        <v>80.42</v>
      </c>
      <c r="CP243" s="252">
        <v>82.57</v>
      </c>
      <c r="CQ243" s="251">
        <v>86.99</v>
      </c>
      <c r="CR243" s="251">
        <v>74.349999999999994</v>
      </c>
      <c r="CS243" s="251">
        <v>86.59</v>
      </c>
      <c r="CT243" s="251">
        <v>85</v>
      </c>
      <c r="CU243" s="251">
        <v>89.01</v>
      </c>
      <c r="CV243" s="252">
        <v>84.41</v>
      </c>
      <c r="CW243" s="251">
        <v>73.010000000000005</v>
      </c>
      <c r="CX243" s="251">
        <v>70.09</v>
      </c>
      <c r="CY243" s="251">
        <v>75.52</v>
      </c>
      <c r="CZ243" s="251">
        <v>78.48</v>
      </c>
      <c r="DA243" s="251">
        <v>81.27</v>
      </c>
      <c r="DB243" s="252">
        <v>75.680000000000007</v>
      </c>
      <c r="DC243" s="251"/>
      <c r="DD243" s="251"/>
      <c r="DE243" s="251"/>
      <c r="DF243" s="251"/>
      <c r="DG243" s="251"/>
      <c r="DH243" s="252"/>
      <c r="DI243" s="251">
        <v>85.32</v>
      </c>
      <c r="DJ243" s="251">
        <v>86.61</v>
      </c>
      <c r="DK243" s="251">
        <v>83.81</v>
      </c>
      <c r="DL243" s="251">
        <v>92.17</v>
      </c>
      <c r="DM243" s="251">
        <v>91.45</v>
      </c>
      <c r="DN243" s="252">
        <v>87.87</v>
      </c>
      <c r="DO243" s="251">
        <v>84.18</v>
      </c>
      <c r="DP243" s="251">
        <v>86.1</v>
      </c>
      <c r="DQ243" s="251">
        <v>85</v>
      </c>
      <c r="DR243" s="251">
        <v>86.83</v>
      </c>
      <c r="DS243" s="251">
        <v>84.98</v>
      </c>
      <c r="DT243" s="256">
        <v>85.42</v>
      </c>
      <c r="DU243" s="251">
        <v>86.59</v>
      </c>
      <c r="DV243" s="251">
        <v>90</v>
      </c>
      <c r="DW243" s="251">
        <v>90.39</v>
      </c>
      <c r="DX243" s="251">
        <v>86.43</v>
      </c>
      <c r="DY243" s="251">
        <v>85.23</v>
      </c>
      <c r="DZ243" s="256">
        <v>87.73</v>
      </c>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3"/>
    </row>
    <row r="244" spans="1:151" s="43" customFormat="1" ht="24.75" hidden="1" customHeight="1" x14ac:dyDescent="0.2">
      <c r="A244" s="95">
        <v>228</v>
      </c>
      <c r="B244" s="96">
        <v>38</v>
      </c>
      <c r="C244" s="97" t="s">
        <v>585</v>
      </c>
      <c r="D244" s="98" t="s">
        <v>368</v>
      </c>
      <c r="E244" s="99" t="s">
        <v>369</v>
      </c>
      <c r="F244" s="235">
        <v>82.13</v>
      </c>
      <c r="G244" s="244">
        <v>84.41</v>
      </c>
      <c r="H244" s="245">
        <v>84.9</v>
      </c>
      <c r="I244" s="244">
        <v>84.73</v>
      </c>
      <c r="J244" s="245">
        <v>81.430000000000007</v>
      </c>
      <c r="K244" s="244">
        <v>86.2</v>
      </c>
      <c r="L244" s="245">
        <v>84.42</v>
      </c>
      <c r="M244" s="244">
        <v>72.959999999999994</v>
      </c>
      <c r="N244" s="245">
        <v>75.010000000000005</v>
      </c>
      <c r="O244" s="246">
        <v>85.05</v>
      </c>
      <c r="P244" s="28"/>
      <c r="Q244" s="250">
        <v>82.94</v>
      </c>
      <c r="R244" s="251">
        <v>86.28</v>
      </c>
      <c r="S244" s="251">
        <v>77.23</v>
      </c>
      <c r="T244" s="251">
        <v>80.44</v>
      </c>
      <c r="U244" s="251">
        <v>87.5</v>
      </c>
      <c r="V244" s="252">
        <v>82.87</v>
      </c>
      <c r="W244" s="251">
        <v>68.42</v>
      </c>
      <c r="X244" s="251">
        <v>83.36</v>
      </c>
      <c r="Y244" s="251">
        <v>88.53</v>
      </c>
      <c r="Z244" s="251">
        <v>55.41</v>
      </c>
      <c r="AA244" s="251">
        <v>90.37</v>
      </c>
      <c r="AB244" s="251">
        <v>62.09</v>
      </c>
      <c r="AC244" s="252">
        <v>74.77</v>
      </c>
      <c r="AD244" s="251">
        <v>76.2</v>
      </c>
      <c r="AE244" s="251">
        <v>68.59</v>
      </c>
      <c r="AF244" s="251">
        <v>68.819999999999993</v>
      </c>
      <c r="AG244" s="251">
        <v>71.03</v>
      </c>
      <c r="AH244" s="251">
        <v>70.150000000000006</v>
      </c>
      <c r="AI244" s="252">
        <v>70.97</v>
      </c>
      <c r="AJ244" s="251">
        <v>90.87</v>
      </c>
      <c r="AK244" s="251">
        <v>84.38</v>
      </c>
      <c r="AL244" s="251">
        <v>74.89</v>
      </c>
      <c r="AM244" s="251">
        <v>83.65</v>
      </c>
      <c r="AN244" s="251">
        <v>81.319999999999993</v>
      </c>
      <c r="AO244" s="252">
        <v>83.04</v>
      </c>
      <c r="AP244" s="251">
        <v>91.09</v>
      </c>
      <c r="AQ244" s="251">
        <v>76.349999999999994</v>
      </c>
      <c r="AR244" s="251">
        <v>86.57</v>
      </c>
      <c r="AS244" s="251">
        <v>46.62</v>
      </c>
      <c r="AT244" s="252">
        <v>75.37</v>
      </c>
      <c r="AU244" s="251">
        <v>81.760000000000005</v>
      </c>
      <c r="AV244" s="251">
        <v>79.56</v>
      </c>
      <c r="AW244" s="251">
        <v>73.680000000000007</v>
      </c>
      <c r="AX244" s="251">
        <v>70.8</v>
      </c>
      <c r="AY244" s="251">
        <v>68.97</v>
      </c>
      <c r="AZ244" s="252">
        <v>74.95</v>
      </c>
      <c r="BA244" s="251">
        <v>82.06</v>
      </c>
      <c r="BB244" s="251">
        <v>79.849999999999994</v>
      </c>
      <c r="BC244" s="251">
        <v>80.3</v>
      </c>
      <c r="BD244" s="251">
        <v>83.07</v>
      </c>
      <c r="BE244" s="251">
        <v>88.18</v>
      </c>
      <c r="BF244" s="252">
        <v>82.7</v>
      </c>
      <c r="BG244" s="251">
        <v>87.7</v>
      </c>
      <c r="BH244" s="251">
        <v>85.88</v>
      </c>
      <c r="BI244" s="251">
        <v>84.38</v>
      </c>
      <c r="BJ244" s="251">
        <v>79.12</v>
      </c>
      <c r="BK244" s="251">
        <v>91.03</v>
      </c>
      <c r="BL244" s="252">
        <v>85.62</v>
      </c>
      <c r="BM244" s="251">
        <v>83.97</v>
      </c>
      <c r="BN244" s="251">
        <v>89.56</v>
      </c>
      <c r="BO244" s="251">
        <v>88.38</v>
      </c>
      <c r="BP244" s="251">
        <v>86.32</v>
      </c>
      <c r="BQ244" s="251">
        <v>82.79</v>
      </c>
      <c r="BR244" s="252">
        <v>86.21</v>
      </c>
      <c r="BS244" s="251">
        <v>86.86</v>
      </c>
      <c r="BT244" s="251">
        <v>86.57</v>
      </c>
      <c r="BU244" s="251">
        <v>88.91</v>
      </c>
      <c r="BV244" s="251">
        <v>82.04</v>
      </c>
      <c r="BW244" s="251">
        <v>86.57</v>
      </c>
      <c r="BX244" s="252">
        <v>86.19</v>
      </c>
      <c r="BY244" s="251">
        <v>85</v>
      </c>
      <c r="BZ244" s="251">
        <v>84.26</v>
      </c>
      <c r="CA244" s="251">
        <v>77.650000000000006</v>
      </c>
      <c r="CB244" s="251">
        <v>74.010000000000005</v>
      </c>
      <c r="CC244" s="251">
        <v>82.04</v>
      </c>
      <c r="CD244" s="252">
        <v>80.59</v>
      </c>
      <c r="CE244" s="251">
        <v>86.57</v>
      </c>
      <c r="CF244" s="251">
        <v>85.84</v>
      </c>
      <c r="CG244" s="251">
        <v>84.96</v>
      </c>
      <c r="CH244" s="251">
        <v>84.82</v>
      </c>
      <c r="CI244" s="251">
        <v>86.72</v>
      </c>
      <c r="CJ244" s="252">
        <v>85.78</v>
      </c>
      <c r="CK244" s="251">
        <v>82.81</v>
      </c>
      <c r="CL244" s="251">
        <v>83.8</v>
      </c>
      <c r="CM244" s="251">
        <v>92.9</v>
      </c>
      <c r="CN244" s="251">
        <v>84.35</v>
      </c>
      <c r="CO244" s="251">
        <v>85.11</v>
      </c>
      <c r="CP244" s="252">
        <v>85.81</v>
      </c>
      <c r="CQ244" s="251">
        <v>84.85</v>
      </c>
      <c r="CR244" s="251">
        <v>78.83</v>
      </c>
      <c r="CS244" s="251">
        <v>86.96</v>
      </c>
      <c r="CT244" s="251">
        <v>84.96</v>
      </c>
      <c r="CU244" s="251">
        <v>86.86</v>
      </c>
      <c r="CV244" s="252">
        <v>84.49</v>
      </c>
      <c r="CW244" s="251">
        <v>75.47</v>
      </c>
      <c r="CX244" s="251">
        <v>72.17</v>
      </c>
      <c r="CY244" s="251">
        <v>78.83</v>
      </c>
      <c r="CZ244" s="251">
        <v>77.83</v>
      </c>
      <c r="DA244" s="251">
        <v>81.010000000000005</v>
      </c>
      <c r="DB244" s="252">
        <v>77.06</v>
      </c>
      <c r="DC244" s="251"/>
      <c r="DD244" s="251"/>
      <c r="DE244" s="251"/>
      <c r="DF244" s="251"/>
      <c r="DG244" s="251"/>
      <c r="DH244" s="252"/>
      <c r="DI244" s="251">
        <v>85.99</v>
      </c>
      <c r="DJ244" s="251">
        <v>85.69</v>
      </c>
      <c r="DK244" s="251">
        <v>86.28</v>
      </c>
      <c r="DL244" s="251">
        <v>92.12</v>
      </c>
      <c r="DM244" s="251">
        <v>91.18</v>
      </c>
      <c r="DN244" s="252">
        <v>88.25</v>
      </c>
      <c r="DO244" s="251">
        <v>86.76</v>
      </c>
      <c r="DP244" s="251">
        <v>90</v>
      </c>
      <c r="DQ244" s="251">
        <v>88.3</v>
      </c>
      <c r="DR244" s="251">
        <v>87.3</v>
      </c>
      <c r="DS244" s="251">
        <v>83.21</v>
      </c>
      <c r="DT244" s="256">
        <v>87.11</v>
      </c>
      <c r="DU244" s="251">
        <v>87.94</v>
      </c>
      <c r="DV244" s="251">
        <v>88.03</v>
      </c>
      <c r="DW244" s="251">
        <v>87.15</v>
      </c>
      <c r="DX244" s="251">
        <v>84.23</v>
      </c>
      <c r="DY244" s="251">
        <v>85.55</v>
      </c>
      <c r="DZ244" s="256">
        <v>86.58</v>
      </c>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3"/>
    </row>
    <row r="245" spans="1:151" s="43" customFormat="1" ht="24.75" hidden="1" customHeight="1" x14ac:dyDescent="0.2">
      <c r="A245" s="95">
        <v>229</v>
      </c>
      <c r="B245" s="96">
        <v>38</v>
      </c>
      <c r="C245" s="97" t="s">
        <v>585</v>
      </c>
      <c r="D245" s="98" t="s">
        <v>370</v>
      </c>
      <c r="E245" s="99" t="s">
        <v>371</v>
      </c>
      <c r="F245" s="235">
        <v>83.05</v>
      </c>
      <c r="G245" s="244">
        <v>83.58</v>
      </c>
      <c r="H245" s="245">
        <v>83.8</v>
      </c>
      <c r="I245" s="244">
        <v>85.14</v>
      </c>
      <c r="J245" s="245">
        <v>80.03</v>
      </c>
      <c r="K245" s="244">
        <v>84.83</v>
      </c>
      <c r="L245" s="245">
        <v>84.39</v>
      </c>
      <c r="M245" s="244">
        <v>77.44</v>
      </c>
      <c r="N245" s="245">
        <v>81.260000000000005</v>
      </c>
      <c r="O245" s="246">
        <v>87.04</v>
      </c>
      <c r="P245" s="28"/>
      <c r="Q245" s="250">
        <v>84.32</v>
      </c>
      <c r="R245" s="251">
        <v>85.39</v>
      </c>
      <c r="S245" s="251">
        <v>76.63</v>
      </c>
      <c r="T245" s="251">
        <v>80.489999999999995</v>
      </c>
      <c r="U245" s="251">
        <v>86.36</v>
      </c>
      <c r="V245" s="252">
        <v>82.63</v>
      </c>
      <c r="W245" s="251">
        <v>67.33</v>
      </c>
      <c r="X245" s="251">
        <v>87.08</v>
      </c>
      <c r="Y245" s="251">
        <v>90.74</v>
      </c>
      <c r="Z245" s="251">
        <v>79.25</v>
      </c>
      <c r="AA245" s="251">
        <v>92.26</v>
      </c>
      <c r="AB245" s="251">
        <v>65.55</v>
      </c>
      <c r="AC245" s="252">
        <v>80.430000000000007</v>
      </c>
      <c r="AD245" s="251">
        <v>78.86</v>
      </c>
      <c r="AE245" s="251">
        <v>78.180000000000007</v>
      </c>
      <c r="AF245" s="251">
        <v>76.930000000000007</v>
      </c>
      <c r="AG245" s="251">
        <v>78.510000000000005</v>
      </c>
      <c r="AH245" s="251">
        <v>77.760000000000005</v>
      </c>
      <c r="AI245" s="252">
        <v>78.05</v>
      </c>
      <c r="AJ245" s="251">
        <v>88.49</v>
      </c>
      <c r="AK245" s="251">
        <v>79.180000000000007</v>
      </c>
      <c r="AL245" s="251">
        <v>82.02</v>
      </c>
      <c r="AM245" s="251">
        <v>85.2</v>
      </c>
      <c r="AN245" s="251">
        <v>83.24</v>
      </c>
      <c r="AO245" s="252">
        <v>83.63</v>
      </c>
      <c r="AP245" s="251">
        <v>91.23</v>
      </c>
      <c r="AQ245" s="251">
        <v>94.23</v>
      </c>
      <c r="AR245" s="251">
        <v>90.12</v>
      </c>
      <c r="AS245" s="251">
        <v>53.08</v>
      </c>
      <c r="AT245" s="252">
        <v>82.5</v>
      </c>
      <c r="AU245" s="251">
        <v>85.51</v>
      </c>
      <c r="AV245" s="251">
        <v>82.47</v>
      </c>
      <c r="AW245" s="251">
        <v>77.8</v>
      </c>
      <c r="AX245" s="251">
        <v>70.12</v>
      </c>
      <c r="AY245" s="251">
        <v>67.88</v>
      </c>
      <c r="AZ245" s="252">
        <v>76.819999999999993</v>
      </c>
      <c r="BA245" s="251">
        <v>77.19</v>
      </c>
      <c r="BB245" s="251">
        <v>74.790000000000006</v>
      </c>
      <c r="BC245" s="251">
        <v>74.849999999999994</v>
      </c>
      <c r="BD245" s="251">
        <v>83.09</v>
      </c>
      <c r="BE245" s="251">
        <v>91.02</v>
      </c>
      <c r="BF245" s="252">
        <v>80.25</v>
      </c>
      <c r="BG245" s="251">
        <v>91.82</v>
      </c>
      <c r="BH245" s="251">
        <v>91.74</v>
      </c>
      <c r="BI245" s="251">
        <v>92.23</v>
      </c>
      <c r="BJ245" s="251">
        <v>83.29</v>
      </c>
      <c r="BK245" s="251">
        <v>94.36</v>
      </c>
      <c r="BL245" s="252">
        <v>90.68</v>
      </c>
      <c r="BM245" s="251">
        <v>91.54</v>
      </c>
      <c r="BN245" s="251">
        <v>81.83</v>
      </c>
      <c r="BO245" s="251">
        <v>85.66</v>
      </c>
      <c r="BP245" s="251">
        <v>85.1</v>
      </c>
      <c r="BQ245" s="251">
        <v>82.31</v>
      </c>
      <c r="BR245" s="252">
        <v>85.33</v>
      </c>
      <c r="BS245" s="251">
        <v>86.75</v>
      </c>
      <c r="BT245" s="251">
        <v>85.29</v>
      </c>
      <c r="BU245" s="251">
        <v>85.9</v>
      </c>
      <c r="BV245" s="251">
        <v>78.819999999999993</v>
      </c>
      <c r="BW245" s="251">
        <v>84.81</v>
      </c>
      <c r="BX245" s="252">
        <v>84.33</v>
      </c>
      <c r="BY245" s="251">
        <v>85.66</v>
      </c>
      <c r="BZ245" s="251">
        <v>83.88</v>
      </c>
      <c r="CA245" s="251">
        <v>82.39</v>
      </c>
      <c r="CB245" s="251">
        <v>72.72</v>
      </c>
      <c r="CC245" s="251">
        <v>80.83</v>
      </c>
      <c r="CD245" s="252">
        <v>81.12</v>
      </c>
      <c r="CE245" s="251">
        <v>81.31</v>
      </c>
      <c r="CF245" s="251">
        <v>83.74</v>
      </c>
      <c r="CG245" s="251">
        <v>82.95</v>
      </c>
      <c r="CH245" s="251">
        <v>82.04</v>
      </c>
      <c r="CI245" s="251">
        <v>87.59</v>
      </c>
      <c r="CJ245" s="252">
        <v>83.53</v>
      </c>
      <c r="CK245" s="251">
        <v>76.91</v>
      </c>
      <c r="CL245" s="251">
        <v>83.74</v>
      </c>
      <c r="CM245" s="251">
        <v>96.02</v>
      </c>
      <c r="CN245" s="251">
        <v>75.98</v>
      </c>
      <c r="CO245" s="251">
        <v>80.89</v>
      </c>
      <c r="CP245" s="252">
        <v>82.72</v>
      </c>
      <c r="CQ245" s="251">
        <v>86.86</v>
      </c>
      <c r="CR245" s="251">
        <v>72.08</v>
      </c>
      <c r="CS245" s="251">
        <v>85.81</v>
      </c>
      <c r="CT245" s="251">
        <v>82.57</v>
      </c>
      <c r="CU245" s="251">
        <v>89.55</v>
      </c>
      <c r="CV245" s="252">
        <v>83.4</v>
      </c>
      <c r="CW245" s="251">
        <v>76.8</v>
      </c>
      <c r="CX245" s="251">
        <v>74.38</v>
      </c>
      <c r="CY245" s="251">
        <v>79.02</v>
      </c>
      <c r="CZ245" s="251">
        <v>72.260000000000005</v>
      </c>
      <c r="DA245" s="251">
        <v>84.07</v>
      </c>
      <c r="DB245" s="252">
        <v>77.33</v>
      </c>
      <c r="DC245" s="251"/>
      <c r="DD245" s="251"/>
      <c r="DE245" s="251"/>
      <c r="DF245" s="251"/>
      <c r="DG245" s="251"/>
      <c r="DH245" s="252"/>
      <c r="DI245" s="251">
        <v>83.39</v>
      </c>
      <c r="DJ245" s="251">
        <v>82.54</v>
      </c>
      <c r="DK245" s="251">
        <v>84.79</v>
      </c>
      <c r="DL245" s="251">
        <v>95.18</v>
      </c>
      <c r="DM245" s="251">
        <v>92.18</v>
      </c>
      <c r="DN245" s="252">
        <v>87.63</v>
      </c>
      <c r="DO245" s="251">
        <v>85.98</v>
      </c>
      <c r="DP245" s="251">
        <v>89.38</v>
      </c>
      <c r="DQ245" s="251">
        <v>88.72</v>
      </c>
      <c r="DR245" s="251">
        <v>87.82</v>
      </c>
      <c r="DS245" s="251">
        <v>84.81</v>
      </c>
      <c r="DT245" s="256">
        <v>87.35</v>
      </c>
      <c r="DU245" s="251">
        <v>88.11</v>
      </c>
      <c r="DV245" s="251">
        <v>90.66</v>
      </c>
      <c r="DW245" s="251">
        <v>88.41</v>
      </c>
      <c r="DX245" s="251">
        <v>84.94</v>
      </c>
      <c r="DY245" s="251">
        <v>86.12</v>
      </c>
      <c r="DZ245" s="256">
        <v>87.65</v>
      </c>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3"/>
    </row>
    <row r="246" spans="1:151" s="43" customFormat="1" ht="24.75" hidden="1" customHeight="1" x14ac:dyDescent="0.2">
      <c r="A246" s="95">
        <v>230</v>
      </c>
      <c r="B246" s="96">
        <v>38</v>
      </c>
      <c r="C246" s="97" t="s">
        <v>585</v>
      </c>
      <c r="D246" s="98" t="s">
        <v>372</v>
      </c>
      <c r="E246" s="99" t="s">
        <v>373</v>
      </c>
      <c r="F246" s="235">
        <v>82.49</v>
      </c>
      <c r="G246" s="244">
        <v>84.14</v>
      </c>
      <c r="H246" s="245">
        <v>82.84</v>
      </c>
      <c r="I246" s="244">
        <v>84.36</v>
      </c>
      <c r="J246" s="245">
        <v>80.16</v>
      </c>
      <c r="K246" s="244">
        <v>85.28</v>
      </c>
      <c r="L246" s="245">
        <v>82.98</v>
      </c>
      <c r="M246" s="244">
        <v>73.81</v>
      </c>
      <c r="N246" s="245">
        <v>82.57</v>
      </c>
      <c r="O246" s="246">
        <v>85.95</v>
      </c>
      <c r="P246" s="28"/>
      <c r="Q246" s="250">
        <v>84.05</v>
      </c>
      <c r="R246" s="251">
        <v>82.58</v>
      </c>
      <c r="S246" s="251">
        <v>76.900000000000006</v>
      </c>
      <c r="T246" s="251">
        <v>78.33</v>
      </c>
      <c r="U246" s="251">
        <v>86.75</v>
      </c>
      <c r="V246" s="252">
        <v>81.72</v>
      </c>
      <c r="W246" s="251">
        <v>75.13</v>
      </c>
      <c r="X246" s="251">
        <v>90.62</v>
      </c>
      <c r="Y246" s="251">
        <v>92.58</v>
      </c>
      <c r="Z246" s="251">
        <v>80.459999999999994</v>
      </c>
      <c r="AA246" s="251">
        <v>93.98</v>
      </c>
      <c r="AB246" s="251">
        <v>71.78</v>
      </c>
      <c r="AC246" s="252">
        <v>84.1</v>
      </c>
      <c r="AD246" s="251">
        <v>74.83</v>
      </c>
      <c r="AE246" s="251">
        <v>70.52</v>
      </c>
      <c r="AF246" s="251">
        <v>71.86</v>
      </c>
      <c r="AG246" s="251">
        <v>73.75</v>
      </c>
      <c r="AH246" s="251">
        <v>64.38</v>
      </c>
      <c r="AI246" s="252">
        <v>71.069999999999993</v>
      </c>
      <c r="AJ246" s="251">
        <v>89.26</v>
      </c>
      <c r="AK246" s="251">
        <v>79.87</v>
      </c>
      <c r="AL246" s="251">
        <v>78.45</v>
      </c>
      <c r="AM246" s="251">
        <v>82.57</v>
      </c>
      <c r="AN246" s="251">
        <v>83.22</v>
      </c>
      <c r="AO246" s="252">
        <v>82.68</v>
      </c>
      <c r="AP246" s="251">
        <v>92.97</v>
      </c>
      <c r="AQ246" s="251">
        <v>88.52</v>
      </c>
      <c r="AR246" s="251">
        <v>84.45</v>
      </c>
      <c r="AS246" s="251">
        <v>54.75</v>
      </c>
      <c r="AT246" s="252">
        <v>80.28</v>
      </c>
      <c r="AU246" s="251">
        <v>84.21</v>
      </c>
      <c r="AV246" s="251">
        <v>80.45</v>
      </c>
      <c r="AW246" s="251">
        <v>73.55</v>
      </c>
      <c r="AX246" s="251">
        <v>71.55</v>
      </c>
      <c r="AY246" s="251">
        <v>72.180000000000007</v>
      </c>
      <c r="AZ246" s="252">
        <v>76.48</v>
      </c>
      <c r="BA246" s="251">
        <v>80.67</v>
      </c>
      <c r="BB246" s="251">
        <v>77.56</v>
      </c>
      <c r="BC246" s="251">
        <v>77.67</v>
      </c>
      <c r="BD246" s="251">
        <v>68.3</v>
      </c>
      <c r="BE246" s="251">
        <v>89.42</v>
      </c>
      <c r="BF246" s="252">
        <v>78.709999999999994</v>
      </c>
      <c r="BG246" s="251">
        <v>94.21</v>
      </c>
      <c r="BH246" s="251">
        <v>92.6</v>
      </c>
      <c r="BI246" s="251">
        <v>91.84</v>
      </c>
      <c r="BJ246" s="251">
        <v>80.19</v>
      </c>
      <c r="BK246" s="251">
        <v>95.05</v>
      </c>
      <c r="BL246" s="252">
        <v>90.8</v>
      </c>
      <c r="BM246" s="251">
        <v>92.88</v>
      </c>
      <c r="BN246" s="251">
        <v>80.13</v>
      </c>
      <c r="BO246" s="251">
        <v>85.74</v>
      </c>
      <c r="BP246" s="251">
        <v>86.08</v>
      </c>
      <c r="BQ246" s="251">
        <v>83.76</v>
      </c>
      <c r="BR246" s="252">
        <v>85.74</v>
      </c>
      <c r="BS246" s="251">
        <v>87.08</v>
      </c>
      <c r="BT246" s="251">
        <v>82.08</v>
      </c>
      <c r="BU246" s="251">
        <v>87.56</v>
      </c>
      <c r="BV246" s="251">
        <v>81.900000000000006</v>
      </c>
      <c r="BW246" s="251">
        <v>85.45</v>
      </c>
      <c r="BX246" s="252">
        <v>84.81</v>
      </c>
      <c r="BY246" s="251">
        <v>84.82</v>
      </c>
      <c r="BZ246" s="251">
        <v>84.64</v>
      </c>
      <c r="CA246" s="251">
        <v>80.069999999999993</v>
      </c>
      <c r="CB246" s="251">
        <v>74.69</v>
      </c>
      <c r="CC246" s="251">
        <v>79.34</v>
      </c>
      <c r="CD246" s="252">
        <v>80.7</v>
      </c>
      <c r="CE246" s="251">
        <v>85.1</v>
      </c>
      <c r="CF246" s="251">
        <v>88.95</v>
      </c>
      <c r="CG246" s="251">
        <v>88.21</v>
      </c>
      <c r="CH246" s="251">
        <v>79.81</v>
      </c>
      <c r="CI246" s="251">
        <v>86.1</v>
      </c>
      <c r="CJ246" s="252">
        <v>85.63</v>
      </c>
      <c r="CK246" s="251">
        <v>75.33</v>
      </c>
      <c r="CL246" s="251">
        <v>83.53</v>
      </c>
      <c r="CM246" s="251">
        <v>95.63</v>
      </c>
      <c r="CN246" s="251">
        <v>82.4</v>
      </c>
      <c r="CO246" s="251">
        <v>80.52</v>
      </c>
      <c r="CP246" s="252">
        <v>83.53</v>
      </c>
      <c r="CQ246" s="251">
        <v>86.73</v>
      </c>
      <c r="CR246" s="251">
        <v>62.8</v>
      </c>
      <c r="CS246" s="251">
        <v>83.88</v>
      </c>
      <c r="CT246" s="251">
        <v>81.88</v>
      </c>
      <c r="CU246" s="251">
        <v>90.03</v>
      </c>
      <c r="CV246" s="252">
        <v>81.099999999999994</v>
      </c>
      <c r="CW246" s="251">
        <v>76.739999999999995</v>
      </c>
      <c r="CX246" s="251">
        <v>73.180000000000007</v>
      </c>
      <c r="CY246" s="251">
        <v>78.89</v>
      </c>
      <c r="CZ246" s="251">
        <v>72.81</v>
      </c>
      <c r="DA246" s="251">
        <v>82.23</v>
      </c>
      <c r="DB246" s="252">
        <v>76.77</v>
      </c>
      <c r="DC246" s="251"/>
      <c r="DD246" s="251"/>
      <c r="DE246" s="251"/>
      <c r="DF246" s="251"/>
      <c r="DG246" s="251"/>
      <c r="DH246" s="252"/>
      <c r="DI246" s="251">
        <v>80.78</v>
      </c>
      <c r="DJ246" s="251">
        <v>81.48</v>
      </c>
      <c r="DK246" s="251">
        <v>82.47</v>
      </c>
      <c r="DL246" s="251">
        <v>89.94</v>
      </c>
      <c r="DM246" s="251">
        <v>91.63</v>
      </c>
      <c r="DN246" s="252">
        <v>85.25</v>
      </c>
      <c r="DO246" s="251">
        <v>87.86</v>
      </c>
      <c r="DP246" s="251">
        <v>86.95</v>
      </c>
      <c r="DQ246" s="251">
        <v>88.54</v>
      </c>
      <c r="DR246" s="251">
        <v>89.12</v>
      </c>
      <c r="DS246" s="251">
        <v>82.16</v>
      </c>
      <c r="DT246" s="256">
        <v>86.93</v>
      </c>
      <c r="DU246" s="251">
        <v>87.41</v>
      </c>
      <c r="DV246" s="251">
        <v>91.72</v>
      </c>
      <c r="DW246" s="251">
        <v>88.9</v>
      </c>
      <c r="DX246" s="251">
        <v>84.32</v>
      </c>
      <c r="DY246" s="251">
        <v>82.72</v>
      </c>
      <c r="DZ246" s="256">
        <v>87.01</v>
      </c>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3"/>
    </row>
    <row r="247" spans="1:151" s="43" customFormat="1" ht="24.75" hidden="1" customHeight="1" x14ac:dyDescent="0.2">
      <c r="A247" s="95">
        <v>231</v>
      </c>
      <c r="B247" s="96">
        <v>38</v>
      </c>
      <c r="C247" s="97" t="s">
        <v>585</v>
      </c>
      <c r="D247" s="98" t="s">
        <v>374</v>
      </c>
      <c r="E247" s="99" t="s">
        <v>375</v>
      </c>
      <c r="F247" s="235">
        <v>83.83</v>
      </c>
      <c r="G247" s="244">
        <v>82.02</v>
      </c>
      <c r="H247" s="245">
        <v>85.06</v>
      </c>
      <c r="I247" s="244">
        <v>88.16</v>
      </c>
      <c r="J247" s="245">
        <v>82.13</v>
      </c>
      <c r="K247" s="244">
        <v>84.32</v>
      </c>
      <c r="L247" s="245">
        <v>85.91</v>
      </c>
      <c r="M247" s="244">
        <v>77.42</v>
      </c>
      <c r="N247" s="245">
        <v>82.63</v>
      </c>
      <c r="O247" s="246">
        <v>86.69</v>
      </c>
      <c r="P247" s="28"/>
      <c r="Q247" s="250">
        <v>88.89</v>
      </c>
      <c r="R247" s="251">
        <v>88.33</v>
      </c>
      <c r="S247" s="251">
        <v>88.06</v>
      </c>
      <c r="T247" s="251">
        <v>91.67</v>
      </c>
      <c r="U247" s="251">
        <v>89.14</v>
      </c>
      <c r="V247" s="252">
        <v>89.22</v>
      </c>
      <c r="W247" s="251">
        <v>72.86</v>
      </c>
      <c r="X247" s="251">
        <v>89.3</v>
      </c>
      <c r="Y247" s="251">
        <v>91.83</v>
      </c>
      <c r="Z247" s="251">
        <v>85.22</v>
      </c>
      <c r="AA247" s="251">
        <v>95.28</v>
      </c>
      <c r="AB247" s="251">
        <v>71.430000000000007</v>
      </c>
      <c r="AC247" s="252">
        <v>84.4</v>
      </c>
      <c r="AD247" s="251">
        <v>76.86</v>
      </c>
      <c r="AE247" s="251">
        <v>73.53</v>
      </c>
      <c r="AF247" s="251">
        <v>74.33</v>
      </c>
      <c r="AG247" s="251">
        <v>77.88</v>
      </c>
      <c r="AH247" s="251">
        <v>68.959999999999994</v>
      </c>
      <c r="AI247" s="252">
        <v>74.319999999999993</v>
      </c>
      <c r="AJ247" s="251">
        <v>85.83</v>
      </c>
      <c r="AK247" s="251">
        <v>79.44</v>
      </c>
      <c r="AL247" s="251">
        <v>71.55</v>
      </c>
      <c r="AM247" s="251">
        <v>80.56</v>
      </c>
      <c r="AN247" s="251">
        <v>76.39</v>
      </c>
      <c r="AO247" s="252">
        <v>78.77</v>
      </c>
      <c r="AP247" s="251">
        <v>96.39</v>
      </c>
      <c r="AQ247" s="251">
        <v>74.08</v>
      </c>
      <c r="AR247" s="251">
        <v>90</v>
      </c>
      <c r="AS247" s="251">
        <v>58.24</v>
      </c>
      <c r="AT247" s="252">
        <v>80</v>
      </c>
      <c r="AU247" s="251">
        <v>88.17</v>
      </c>
      <c r="AV247" s="251">
        <v>82.86</v>
      </c>
      <c r="AW247" s="251">
        <v>78.87</v>
      </c>
      <c r="AX247" s="251">
        <v>75.56</v>
      </c>
      <c r="AY247" s="251">
        <v>76.42</v>
      </c>
      <c r="AZ247" s="252">
        <v>80.400000000000006</v>
      </c>
      <c r="BA247" s="251">
        <v>80</v>
      </c>
      <c r="BB247" s="251">
        <v>77.709999999999994</v>
      </c>
      <c r="BC247" s="251">
        <v>74.03</v>
      </c>
      <c r="BD247" s="251">
        <v>82.5</v>
      </c>
      <c r="BE247" s="251">
        <v>91.11</v>
      </c>
      <c r="BF247" s="252">
        <v>81.2</v>
      </c>
      <c r="BG247" s="251">
        <v>91.39</v>
      </c>
      <c r="BH247" s="251">
        <v>93.61</v>
      </c>
      <c r="BI247" s="251">
        <v>85.14</v>
      </c>
      <c r="BJ247" s="251">
        <v>72.11</v>
      </c>
      <c r="BK247" s="251">
        <v>91.94</v>
      </c>
      <c r="BL247" s="252">
        <v>86.89</v>
      </c>
      <c r="BM247" s="251">
        <v>87.32</v>
      </c>
      <c r="BN247" s="251">
        <v>83.53</v>
      </c>
      <c r="BO247" s="251">
        <v>87.61</v>
      </c>
      <c r="BP247" s="251">
        <v>84.79</v>
      </c>
      <c r="BQ247" s="251">
        <v>78.59</v>
      </c>
      <c r="BR247" s="252">
        <v>84.38</v>
      </c>
      <c r="BS247" s="251">
        <v>87.65</v>
      </c>
      <c r="BT247" s="251">
        <v>84.35</v>
      </c>
      <c r="BU247" s="251">
        <v>87.61</v>
      </c>
      <c r="BV247" s="251">
        <v>77.97</v>
      </c>
      <c r="BW247" s="251">
        <v>83.71</v>
      </c>
      <c r="BX247" s="252">
        <v>84.27</v>
      </c>
      <c r="BY247" s="251">
        <v>91.27</v>
      </c>
      <c r="BZ247" s="251">
        <v>87.61</v>
      </c>
      <c r="CA247" s="251">
        <v>85.07</v>
      </c>
      <c r="CB247" s="251">
        <v>73.709999999999994</v>
      </c>
      <c r="CC247" s="251">
        <v>85.22</v>
      </c>
      <c r="CD247" s="252">
        <v>84.6</v>
      </c>
      <c r="CE247" s="251">
        <v>83.14</v>
      </c>
      <c r="CF247" s="251">
        <v>85.63</v>
      </c>
      <c r="CG247" s="251">
        <v>86.76</v>
      </c>
      <c r="CH247" s="251">
        <v>82.54</v>
      </c>
      <c r="CI247" s="251">
        <v>88.45</v>
      </c>
      <c r="CJ247" s="252">
        <v>85.31</v>
      </c>
      <c r="CK247" s="251">
        <v>77.78</v>
      </c>
      <c r="CL247" s="251">
        <v>86.94</v>
      </c>
      <c r="CM247" s="251">
        <v>95.28</v>
      </c>
      <c r="CN247" s="251">
        <v>79.709999999999994</v>
      </c>
      <c r="CO247" s="251">
        <v>80.28</v>
      </c>
      <c r="CP247" s="252">
        <v>84.03</v>
      </c>
      <c r="CQ247" s="251">
        <v>85.71</v>
      </c>
      <c r="CR247" s="251">
        <v>82.82</v>
      </c>
      <c r="CS247" s="251">
        <v>88.45</v>
      </c>
      <c r="CT247" s="251">
        <v>85.51</v>
      </c>
      <c r="CU247" s="251">
        <v>89.86</v>
      </c>
      <c r="CV247" s="252">
        <v>86.48</v>
      </c>
      <c r="CW247" s="251">
        <v>78.59</v>
      </c>
      <c r="CX247" s="251">
        <v>78.33</v>
      </c>
      <c r="CY247" s="251">
        <v>81.69</v>
      </c>
      <c r="CZ247" s="251">
        <v>76</v>
      </c>
      <c r="DA247" s="251">
        <v>86.39</v>
      </c>
      <c r="DB247" s="252">
        <v>80.22</v>
      </c>
      <c r="DC247" s="251"/>
      <c r="DD247" s="251"/>
      <c r="DE247" s="251"/>
      <c r="DF247" s="251"/>
      <c r="DG247" s="251"/>
      <c r="DH247" s="252"/>
      <c r="DI247" s="251">
        <v>82.54</v>
      </c>
      <c r="DJ247" s="251">
        <v>83.66</v>
      </c>
      <c r="DK247" s="251">
        <v>84.51</v>
      </c>
      <c r="DL247" s="251">
        <v>92.11</v>
      </c>
      <c r="DM247" s="251">
        <v>93.24</v>
      </c>
      <c r="DN247" s="252">
        <v>87.21</v>
      </c>
      <c r="DO247" s="251">
        <v>89.43</v>
      </c>
      <c r="DP247" s="251">
        <v>89.58</v>
      </c>
      <c r="DQ247" s="251">
        <v>88.06</v>
      </c>
      <c r="DR247" s="251">
        <v>91.71</v>
      </c>
      <c r="DS247" s="251">
        <v>85.63</v>
      </c>
      <c r="DT247" s="256">
        <v>88.87</v>
      </c>
      <c r="DU247" s="251">
        <v>92.11</v>
      </c>
      <c r="DV247" s="251">
        <v>91.71</v>
      </c>
      <c r="DW247" s="251">
        <v>86.48</v>
      </c>
      <c r="DX247" s="251">
        <v>81.41</v>
      </c>
      <c r="DY247" s="251">
        <v>83.71</v>
      </c>
      <c r="DZ247" s="256">
        <v>87.08</v>
      </c>
      <c r="EA247" s="102"/>
      <c r="EB247" s="102"/>
      <c r="EC247" s="102"/>
      <c r="ED247" s="102"/>
      <c r="EE247" s="102"/>
      <c r="EF247" s="102"/>
      <c r="EG247" s="102"/>
      <c r="EH247" s="102"/>
      <c r="EI247" s="102"/>
      <c r="EJ247" s="102"/>
      <c r="EK247" s="102"/>
      <c r="EL247" s="102"/>
      <c r="EM247" s="102"/>
      <c r="EN247" s="102"/>
      <c r="EO247" s="102"/>
      <c r="EP247" s="102"/>
      <c r="EQ247" s="102"/>
      <c r="ER247" s="102"/>
      <c r="ES247" s="102"/>
      <c r="ET247" s="102"/>
      <c r="EU247" s="103"/>
    </row>
    <row r="248" spans="1:151" s="43" customFormat="1" ht="24.75" hidden="1" customHeight="1" x14ac:dyDescent="0.2">
      <c r="A248" s="95">
        <v>232</v>
      </c>
      <c r="B248" s="96">
        <v>38</v>
      </c>
      <c r="C248" s="97" t="s">
        <v>585</v>
      </c>
      <c r="D248" s="98" t="s">
        <v>376</v>
      </c>
      <c r="E248" s="99" t="s">
        <v>377</v>
      </c>
      <c r="F248" s="235">
        <v>77</v>
      </c>
      <c r="G248" s="244">
        <v>76.28</v>
      </c>
      <c r="H248" s="245">
        <v>80.34</v>
      </c>
      <c r="I248" s="244">
        <v>82.4</v>
      </c>
      <c r="J248" s="245">
        <v>72.83</v>
      </c>
      <c r="K248" s="244">
        <v>78.7</v>
      </c>
      <c r="L248" s="245">
        <v>75.84</v>
      </c>
      <c r="M248" s="244">
        <v>69.28</v>
      </c>
      <c r="N248" s="245">
        <v>72.319999999999993</v>
      </c>
      <c r="O248" s="246">
        <v>84.98</v>
      </c>
      <c r="P248" s="28"/>
      <c r="Q248" s="250">
        <v>89.74</v>
      </c>
      <c r="R248" s="251">
        <v>87.01</v>
      </c>
      <c r="S248" s="251">
        <v>87.27</v>
      </c>
      <c r="T248" s="251">
        <v>74.930000000000007</v>
      </c>
      <c r="U248" s="251">
        <v>80.27</v>
      </c>
      <c r="V248" s="252">
        <v>83.91</v>
      </c>
      <c r="W248" s="251">
        <v>60.79</v>
      </c>
      <c r="X248" s="251">
        <v>85</v>
      </c>
      <c r="Y248" s="251">
        <v>89.35</v>
      </c>
      <c r="Z248" s="251">
        <v>70.41</v>
      </c>
      <c r="AA248" s="251">
        <v>92.37</v>
      </c>
      <c r="AB248" s="251">
        <v>56.05</v>
      </c>
      <c r="AC248" s="252">
        <v>75.73</v>
      </c>
      <c r="AD248" s="251">
        <v>68.42</v>
      </c>
      <c r="AE248" s="251">
        <v>69.47</v>
      </c>
      <c r="AF248" s="251">
        <v>69.209999999999994</v>
      </c>
      <c r="AG248" s="251">
        <v>73.069999999999993</v>
      </c>
      <c r="AH248" s="251">
        <v>68.8</v>
      </c>
      <c r="AI248" s="252">
        <v>69.790000000000006</v>
      </c>
      <c r="AJ248" s="251">
        <v>79.739999999999995</v>
      </c>
      <c r="AK248" s="251">
        <v>72.89</v>
      </c>
      <c r="AL248" s="251">
        <v>69.61</v>
      </c>
      <c r="AM248" s="251">
        <v>74.47</v>
      </c>
      <c r="AN248" s="251">
        <v>70.39</v>
      </c>
      <c r="AO248" s="252">
        <v>73.42</v>
      </c>
      <c r="AP248" s="251">
        <v>92.99</v>
      </c>
      <c r="AQ248" s="251">
        <v>52.73</v>
      </c>
      <c r="AR248" s="251">
        <v>83.12</v>
      </c>
      <c r="AS248" s="251">
        <v>39.47</v>
      </c>
      <c r="AT248" s="252">
        <v>67.25</v>
      </c>
      <c r="AU248" s="251">
        <v>81.040000000000006</v>
      </c>
      <c r="AV248" s="251">
        <v>71.67</v>
      </c>
      <c r="AW248" s="251">
        <v>64.53</v>
      </c>
      <c r="AX248" s="251">
        <v>62.74</v>
      </c>
      <c r="AY248" s="251">
        <v>63.1</v>
      </c>
      <c r="AZ248" s="252">
        <v>68.75</v>
      </c>
      <c r="BA248" s="251">
        <v>72.430000000000007</v>
      </c>
      <c r="BB248" s="251">
        <v>70.81</v>
      </c>
      <c r="BC248" s="251">
        <v>66.319999999999993</v>
      </c>
      <c r="BD248" s="251">
        <v>88.57</v>
      </c>
      <c r="BE248" s="251">
        <v>89.47</v>
      </c>
      <c r="BF248" s="252">
        <v>77.61</v>
      </c>
      <c r="BG248" s="251">
        <v>91.2</v>
      </c>
      <c r="BH248" s="251">
        <v>91.73</v>
      </c>
      <c r="BI248" s="251">
        <v>88.53</v>
      </c>
      <c r="BJ248" s="251">
        <v>75.73</v>
      </c>
      <c r="BK248" s="251">
        <v>92.21</v>
      </c>
      <c r="BL248" s="252">
        <v>87.9</v>
      </c>
      <c r="BM248" s="251">
        <v>91.47</v>
      </c>
      <c r="BN248" s="251">
        <v>71.58</v>
      </c>
      <c r="BO248" s="251">
        <v>82.86</v>
      </c>
      <c r="BP248" s="251">
        <v>76.319999999999993</v>
      </c>
      <c r="BQ248" s="251">
        <v>82.25</v>
      </c>
      <c r="BR248" s="252">
        <v>80.849999999999994</v>
      </c>
      <c r="BS248" s="251">
        <v>78.930000000000007</v>
      </c>
      <c r="BT248" s="251">
        <v>76.36</v>
      </c>
      <c r="BU248" s="251">
        <v>81.56</v>
      </c>
      <c r="BV248" s="251">
        <v>66.930000000000007</v>
      </c>
      <c r="BW248" s="251">
        <v>78.959999999999994</v>
      </c>
      <c r="BX248" s="252">
        <v>76.59</v>
      </c>
      <c r="BY248" s="251">
        <v>78.959999999999994</v>
      </c>
      <c r="BZ248" s="251">
        <v>76.58</v>
      </c>
      <c r="CA248" s="251">
        <v>76.84</v>
      </c>
      <c r="CB248" s="251">
        <v>62.7</v>
      </c>
      <c r="CC248" s="251">
        <v>67.73</v>
      </c>
      <c r="CD248" s="252">
        <v>72.650000000000006</v>
      </c>
      <c r="CE248" s="251">
        <v>73.25</v>
      </c>
      <c r="CF248" s="251">
        <v>79.47</v>
      </c>
      <c r="CG248" s="251">
        <v>79.739999999999995</v>
      </c>
      <c r="CH248" s="251">
        <v>78.16</v>
      </c>
      <c r="CI248" s="251">
        <v>85.26</v>
      </c>
      <c r="CJ248" s="252">
        <v>79.16</v>
      </c>
      <c r="CK248" s="251">
        <v>71.17</v>
      </c>
      <c r="CL248" s="251">
        <v>80.53</v>
      </c>
      <c r="CM248" s="251">
        <v>94.74</v>
      </c>
      <c r="CN248" s="251">
        <v>64.11</v>
      </c>
      <c r="CO248" s="251">
        <v>80</v>
      </c>
      <c r="CP248" s="252">
        <v>78.209999999999994</v>
      </c>
      <c r="CQ248" s="251">
        <v>83.2</v>
      </c>
      <c r="CR248" s="251">
        <v>76.760000000000005</v>
      </c>
      <c r="CS248" s="251">
        <v>82.97</v>
      </c>
      <c r="CT248" s="251">
        <v>79.2</v>
      </c>
      <c r="CU248" s="251">
        <v>87.89</v>
      </c>
      <c r="CV248" s="252">
        <v>82.03</v>
      </c>
      <c r="CW248" s="251">
        <v>65.33</v>
      </c>
      <c r="CX248" s="251">
        <v>64.8</v>
      </c>
      <c r="CY248" s="251">
        <v>67.2</v>
      </c>
      <c r="CZ248" s="251">
        <v>65.599999999999994</v>
      </c>
      <c r="DA248" s="251">
        <v>74.05</v>
      </c>
      <c r="DB248" s="252">
        <v>67.38</v>
      </c>
      <c r="DC248" s="251"/>
      <c r="DD248" s="251"/>
      <c r="DE248" s="251"/>
      <c r="DF248" s="251"/>
      <c r="DG248" s="251"/>
      <c r="DH248" s="252"/>
      <c r="DI248" s="251">
        <v>73.87</v>
      </c>
      <c r="DJ248" s="251">
        <v>74.400000000000006</v>
      </c>
      <c r="DK248" s="251">
        <v>73.069999999999993</v>
      </c>
      <c r="DL248" s="251">
        <v>86.84</v>
      </c>
      <c r="DM248" s="251">
        <v>86.84</v>
      </c>
      <c r="DN248" s="252">
        <v>79.05</v>
      </c>
      <c r="DO248" s="251">
        <v>82.34</v>
      </c>
      <c r="DP248" s="251">
        <v>83.9</v>
      </c>
      <c r="DQ248" s="251">
        <v>86.49</v>
      </c>
      <c r="DR248" s="251">
        <v>81.819999999999993</v>
      </c>
      <c r="DS248" s="251">
        <v>80.52</v>
      </c>
      <c r="DT248" s="256">
        <v>83.01</v>
      </c>
      <c r="DU248" s="251">
        <v>84.21</v>
      </c>
      <c r="DV248" s="251">
        <v>85</v>
      </c>
      <c r="DW248" s="251">
        <v>80</v>
      </c>
      <c r="DX248" s="251">
        <v>76.319999999999993</v>
      </c>
      <c r="DY248" s="251">
        <v>78.92</v>
      </c>
      <c r="DZ248" s="256">
        <v>80.900000000000006</v>
      </c>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3"/>
    </row>
    <row r="249" spans="1:151" s="43" customFormat="1" ht="24.75" hidden="1" customHeight="1" x14ac:dyDescent="0.2">
      <c r="A249" s="95">
        <v>233</v>
      </c>
      <c r="B249" s="96">
        <v>38</v>
      </c>
      <c r="C249" s="97" t="s">
        <v>585</v>
      </c>
      <c r="D249" s="98" t="s">
        <v>378</v>
      </c>
      <c r="E249" s="99" t="s">
        <v>1066</v>
      </c>
      <c r="F249" s="235">
        <v>83.22</v>
      </c>
      <c r="G249" s="244">
        <v>84.46</v>
      </c>
      <c r="H249" s="245">
        <v>84.89</v>
      </c>
      <c r="I249" s="244">
        <v>82.06</v>
      </c>
      <c r="J249" s="245">
        <v>81.52</v>
      </c>
      <c r="K249" s="244">
        <v>86.77</v>
      </c>
      <c r="L249" s="245">
        <v>85.08</v>
      </c>
      <c r="M249" s="244">
        <v>75.75</v>
      </c>
      <c r="N249" s="245">
        <v>82.16</v>
      </c>
      <c r="O249" s="246">
        <v>86.23</v>
      </c>
      <c r="P249" s="28"/>
      <c r="Q249" s="250">
        <v>80.34</v>
      </c>
      <c r="R249" s="251">
        <v>85.74</v>
      </c>
      <c r="S249" s="251">
        <v>69.400000000000006</v>
      </c>
      <c r="T249" s="251">
        <v>72.53</v>
      </c>
      <c r="U249" s="251">
        <v>86.93</v>
      </c>
      <c r="V249" s="252">
        <v>78.989999999999995</v>
      </c>
      <c r="W249" s="251">
        <v>80.67</v>
      </c>
      <c r="X249" s="251">
        <v>89.85</v>
      </c>
      <c r="Y249" s="251">
        <v>90.5</v>
      </c>
      <c r="Z249" s="251">
        <v>70.31</v>
      </c>
      <c r="AA249" s="251">
        <v>92.22</v>
      </c>
      <c r="AB249" s="251">
        <v>77.52</v>
      </c>
      <c r="AC249" s="252">
        <v>83.56</v>
      </c>
      <c r="AD249" s="251">
        <v>79.23</v>
      </c>
      <c r="AE249" s="251">
        <v>70.930000000000007</v>
      </c>
      <c r="AF249" s="251">
        <v>72.03</v>
      </c>
      <c r="AG249" s="251">
        <v>73.58</v>
      </c>
      <c r="AH249" s="251">
        <v>71.56</v>
      </c>
      <c r="AI249" s="252">
        <v>73.48</v>
      </c>
      <c r="AJ249" s="251">
        <v>88.98</v>
      </c>
      <c r="AK249" s="251">
        <v>82.63</v>
      </c>
      <c r="AL249" s="251">
        <v>79.540000000000006</v>
      </c>
      <c r="AM249" s="251">
        <v>82.25</v>
      </c>
      <c r="AN249" s="251">
        <v>81.31</v>
      </c>
      <c r="AO249" s="252">
        <v>82.95</v>
      </c>
      <c r="AP249" s="251">
        <v>89.92</v>
      </c>
      <c r="AQ249" s="251">
        <v>85.95</v>
      </c>
      <c r="AR249" s="251">
        <v>87.36</v>
      </c>
      <c r="AS249" s="251">
        <v>56.17</v>
      </c>
      <c r="AT249" s="252">
        <v>80.05</v>
      </c>
      <c r="AU249" s="251">
        <v>81.87</v>
      </c>
      <c r="AV249" s="251">
        <v>80.77</v>
      </c>
      <c r="AW249" s="251">
        <v>76.63</v>
      </c>
      <c r="AX249" s="251">
        <v>77.97</v>
      </c>
      <c r="AY249" s="251">
        <v>72.78</v>
      </c>
      <c r="AZ249" s="252">
        <v>78.02</v>
      </c>
      <c r="BA249" s="251">
        <v>83.41</v>
      </c>
      <c r="BB249" s="251">
        <v>79.13</v>
      </c>
      <c r="BC249" s="251">
        <v>80.25</v>
      </c>
      <c r="BD249" s="251">
        <v>83.56</v>
      </c>
      <c r="BE249" s="251">
        <v>88.87</v>
      </c>
      <c r="BF249" s="252">
        <v>83.07</v>
      </c>
      <c r="BG249" s="251">
        <v>89.3</v>
      </c>
      <c r="BH249" s="251">
        <v>91.6</v>
      </c>
      <c r="BI249" s="251">
        <v>82.87</v>
      </c>
      <c r="BJ249" s="251">
        <v>81.47</v>
      </c>
      <c r="BK249" s="251">
        <v>92.1</v>
      </c>
      <c r="BL249" s="252">
        <v>87.49</v>
      </c>
      <c r="BM249" s="251">
        <v>84.11</v>
      </c>
      <c r="BN249" s="251">
        <v>87.17</v>
      </c>
      <c r="BO249" s="251">
        <v>89.51</v>
      </c>
      <c r="BP249" s="251">
        <v>89.49</v>
      </c>
      <c r="BQ249" s="251">
        <v>80.59</v>
      </c>
      <c r="BR249" s="252">
        <v>86.2</v>
      </c>
      <c r="BS249" s="251">
        <v>88.06</v>
      </c>
      <c r="BT249" s="251">
        <v>88.02</v>
      </c>
      <c r="BU249" s="251">
        <v>89.25</v>
      </c>
      <c r="BV249" s="251">
        <v>83.65</v>
      </c>
      <c r="BW249" s="251">
        <v>87.7</v>
      </c>
      <c r="BX249" s="252">
        <v>87.34</v>
      </c>
      <c r="BY249" s="251">
        <v>85.47</v>
      </c>
      <c r="BZ249" s="251">
        <v>84.69</v>
      </c>
      <c r="CA249" s="251">
        <v>81.069999999999993</v>
      </c>
      <c r="CB249" s="251">
        <v>78.88</v>
      </c>
      <c r="CC249" s="251">
        <v>82.36</v>
      </c>
      <c r="CD249" s="252">
        <v>82.51</v>
      </c>
      <c r="CE249" s="251">
        <v>85.66</v>
      </c>
      <c r="CF249" s="251">
        <v>87.77</v>
      </c>
      <c r="CG249" s="251">
        <v>86.74</v>
      </c>
      <c r="CH249" s="251">
        <v>83.25</v>
      </c>
      <c r="CI249" s="251">
        <v>86.47</v>
      </c>
      <c r="CJ249" s="252">
        <v>85.98</v>
      </c>
      <c r="CK249" s="251">
        <v>78.06</v>
      </c>
      <c r="CL249" s="251">
        <v>82.45</v>
      </c>
      <c r="CM249" s="251">
        <v>92.67</v>
      </c>
      <c r="CN249" s="251">
        <v>83.11</v>
      </c>
      <c r="CO249" s="251">
        <v>82.74</v>
      </c>
      <c r="CP249" s="252">
        <v>83.83</v>
      </c>
      <c r="CQ249" s="251">
        <v>87.16</v>
      </c>
      <c r="CR249" s="251">
        <v>80.12</v>
      </c>
      <c r="CS249" s="251">
        <v>86.72</v>
      </c>
      <c r="CT249" s="251">
        <v>84.53</v>
      </c>
      <c r="CU249" s="251">
        <v>86.33</v>
      </c>
      <c r="CV249" s="252">
        <v>84.98</v>
      </c>
      <c r="CW249" s="251">
        <v>77.83</v>
      </c>
      <c r="CX249" s="251">
        <v>76.39</v>
      </c>
      <c r="CY249" s="251">
        <v>79.63</v>
      </c>
      <c r="CZ249" s="251">
        <v>79.2</v>
      </c>
      <c r="DA249" s="251">
        <v>83.01</v>
      </c>
      <c r="DB249" s="252">
        <v>79.209999999999994</v>
      </c>
      <c r="DC249" s="251"/>
      <c r="DD249" s="251"/>
      <c r="DE249" s="251"/>
      <c r="DF249" s="251"/>
      <c r="DG249" s="251"/>
      <c r="DH249" s="252"/>
      <c r="DI249" s="251">
        <v>85.78</v>
      </c>
      <c r="DJ249" s="251">
        <v>85.74</v>
      </c>
      <c r="DK249" s="251">
        <v>84.36</v>
      </c>
      <c r="DL249" s="251">
        <v>91.54</v>
      </c>
      <c r="DM249" s="251">
        <v>90.75</v>
      </c>
      <c r="DN249" s="252">
        <v>87.63</v>
      </c>
      <c r="DO249" s="251">
        <v>85.11</v>
      </c>
      <c r="DP249" s="251">
        <v>90.26</v>
      </c>
      <c r="DQ249" s="251">
        <v>88.07</v>
      </c>
      <c r="DR249" s="251">
        <v>86.57</v>
      </c>
      <c r="DS249" s="251">
        <v>83.48</v>
      </c>
      <c r="DT249" s="256">
        <v>86.7</v>
      </c>
      <c r="DU249" s="251">
        <v>84.13</v>
      </c>
      <c r="DV249" s="251">
        <v>85.64</v>
      </c>
      <c r="DW249" s="251">
        <v>86.13</v>
      </c>
      <c r="DX249" s="251">
        <v>84.18</v>
      </c>
      <c r="DY249" s="251">
        <v>85.52</v>
      </c>
      <c r="DZ249" s="256">
        <v>85.12</v>
      </c>
      <c r="EA249" s="102"/>
      <c r="EB249" s="102"/>
      <c r="EC249" s="102"/>
      <c r="ED249" s="102"/>
      <c r="EE249" s="102"/>
      <c r="EF249" s="102"/>
      <c r="EG249" s="102"/>
      <c r="EH249" s="102"/>
      <c r="EI249" s="102"/>
      <c r="EJ249" s="102"/>
      <c r="EK249" s="102"/>
      <c r="EL249" s="102"/>
      <c r="EM249" s="102"/>
      <c r="EN249" s="102"/>
      <c r="EO249" s="102"/>
      <c r="EP249" s="102"/>
      <c r="EQ249" s="102"/>
      <c r="ER249" s="102"/>
      <c r="ES249" s="102"/>
      <c r="ET249" s="102"/>
      <c r="EU249" s="103"/>
    </row>
    <row r="250" spans="1:151" s="43" customFormat="1" ht="24.75" hidden="1" customHeight="1" x14ac:dyDescent="0.2">
      <c r="A250" s="95">
        <v>234</v>
      </c>
      <c r="B250" s="96">
        <v>38</v>
      </c>
      <c r="C250" s="97" t="s">
        <v>585</v>
      </c>
      <c r="D250" s="98" t="s">
        <v>379</v>
      </c>
      <c r="E250" s="99" t="s">
        <v>380</v>
      </c>
      <c r="F250" s="235">
        <v>86.83</v>
      </c>
      <c r="G250" s="244">
        <v>87.96</v>
      </c>
      <c r="H250" s="245">
        <v>88.44</v>
      </c>
      <c r="I250" s="244">
        <v>89.43</v>
      </c>
      <c r="J250" s="245">
        <v>85.24</v>
      </c>
      <c r="K250" s="244">
        <v>90.36</v>
      </c>
      <c r="L250" s="245">
        <v>87.81</v>
      </c>
      <c r="M250" s="244">
        <v>77.33</v>
      </c>
      <c r="N250" s="245">
        <v>84.25</v>
      </c>
      <c r="O250" s="246">
        <v>90.44</v>
      </c>
      <c r="P250" s="28"/>
      <c r="Q250" s="250">
        <v>87.7</v>
      </c>
      <c r="R250" s="251">
        <v>88.9</v>
      </c>
      <c r="S250" s="251">
        <v>83.49</v>
      </c>
      <c r="T250" s="251">
        <v>87.93</v>
      </c>
      <c r="U250" s="251">
        <v>91.52</v>
      </c>
      <c r="V250" s="252">
        <v>87.9</v>
      </c>
      <c r="W250" s="251">
        <v>77.92</v>
      </c>
      <c r="X250" s="251">
        <v>91.75</v>
      </c>
      <c r="Y250" s="251">
        <v>93.49</v>
      </c>
      <c r="Z250" s="251">
        <v>79.239999999999995</v>
      </c>
      <c r="AA250" s="251">
        <v>95.62</v>
      </c>
      <c r="AB250" s="251">
        <v>75.63</v>
      </c>
      <c r="AC250" s="252">
        <v>85.68</v>
      </c>
      <c r="AD250" s="251">
        <v>81.25</v>
      </c>
      <c r="AE250" s="251">
        <v>72.81</v>
      </c>
      <c r="AF250" s="251">
        <v>71.84</v>
      </c>
      <c r="AG250" s="251">
        <v>74.5</v>
      </c>
      <c r="AH250" s="251">
        <v>69.89</v>
      </c>
      <c r="AI250" s="252">
        <v>74.09</v>
      </c>
      <c r="AJ250" s="251">
        <v>88.93</v>
      </c>
      <c r="AK250" s="251">
        <v>82.34</v>
      </c>
      <c r="AL250" s="251">
        <v>89.2</v>
      </c>
      <c r="AM250" s="251">
        <v>86.37</v>
      </c>
      <c r="AN250" s="251">
        <v>87.15</v>
      </c>
      <c r="AO250" s="252">
        <v>86.8</v>
      </c>
      <c r="AP250" s="251">
        <v>92.88</v>
      </c>
      <c r="AQ250" s="251">
        <v>84.45</v>
      </c>
      <c r="AR250" s="251">
        <v>91.16</v>
      </c>
      <c r="AS250" s="251">
        <v>58.62</v>
      </c>
      <c r="AT250" s="252">
        <v>82.1</v>
      </c>
      <c r="AU250" s="251">
        <v>86.64</v>
      </c>
      <c r="AV250" s="251">
        <v>85.72</v>
      </c>
      <c r="AW250" s="251">
        <v>76.25</v>
      </c>
      <c r="AX250" s="251">
        <v>79.66</v>
      </c>
      <c r="AY250" s="251">
        <v>73.88</v>
      </c>
      <c r="AZ250" s="252">
        <v>80.5</v>
      </c>
      <c r="BA250" s="251">
        <v>85.09</v>
      </c>
      <c r="BB250" s="251">
        <v>81.709999999999994</v>
      </c>
      <c r="BC250" s="251">
        <v>82.91</v>
      </c>
      <c r="BD250" s="251">
        <v>86.23</v>
      </c>
      <c r="BE250" s="251">
        <v>92.74</v>
      </c>
      <c r="BF250" s="252">
        <v>85.79</v>
      </c>
      <c r="BG250" s="251">
        <v>95.53</v>
      </c>
      <c r="BH250" s="251">
        <v>93.36</v>
      </c>
      <c r="BI250" s="251">
        <v>93.95</v>
      </c>
      <c r="BJ250" s="251">
        <v>87.31</v>
      </c>
      <c r="BK250" s="251">
        <v>97.19</v>
      </c>
      <c r="BL250" s="252">
        <v>93.48</v>
      </c>
      <c r="BM250" s="251">
        <v>95.41</v>
      </c>
      <c r="BN250" s="251">
        <v>86.85</v>
      </c>
      <c r="BO250" s="251">
        <v>92.23</v>
      </c>
      <c r="BP250" s="251">
        <v>91.13</v>
      </c>
      <c r="BQ250" s="251">
        <v>85.52</v>
      </c>
      <c r="BR250" s="252">
        <v>90.28</v>
      </c>
      <c r="BS250" s="251">
        <v>91.74</v>
      </c>
      <c r="BT250" s="251">
        <v>90.93</v>
      </c>
      <c r="BU250" s="251">
        <v>93.33</v>
      </c>
      <c r="BV250" s="251">
        <v>86</v>
      </c>
      <c r="BW250" s="251">
        <v>90.17</v>
      </c>
      <c r="BX250" s="252">
        <v>90.44</v>
      </c>
      <c r="BY250" s="251">
        <v>89.72</v>
      </c>
      <c r="BZ250" s="251">
        <v>88.87</v>
      </c>
      <c r="CA250" s="251">
        <v>83.06</v>
      </c>
      <c r="CB250" s="251">
        <v>79.239999999999995</v>
      </c>
      <c r="CC250" s="251">
        <v>85.44</v>
      </c>
      <c r="CD250" s="252">
        <v>85.27</v>
      </c>
      <c r="CE250" s="251">
        <v>88.7</v>
      </c>
      <c r="CF250" s="251">
        <v>90.93</v>
      </c>
      <c r="CG250" s="251">
        <v>89.86</v>
      </c>
      <c r="CH250" s="251">
        <v>84.81</v>
      </c>
      <c r="CI250" s="251">
        <v>91.28</v>
      </c>
      <c r="CJ250" s="252">
        <v>89.11</v>
      </c>
      <c r="CK250" s="251">
        <v>80.77</v>
      </c>
      <c r="CL250" s="251">
        <v>88.32</v>
      </c>
      <c r="CM250" s="251">
        <v>97.19</v>
      </c>
      <c r="CN250" s="251">
        <v>85.95</v>
      </c>
      <c r="CO250" s="251">
        <v>85.37</v>
      </c>
      <c r="CP250" s="252">
        <v>87.55</v>
      </c>
      <c r="CQ250" s="251">
        <v>89.93</v>
      </c>
      <c r="CR250" s="251">
        <v>73.52</v>
      </c>
      <c r="CS250" s="251">
        <v>90.41</v>
      </c>
      <c r="CT250" s="251">
        <v>88.93</v>
      </c>
      <c r="CU250" s="251">
        <v>94.16</v>
      </c>
      <c r="CV250" s="252">
        <v>87.39</v>
      </c>
      <c r="CW250" s="251">
        <v>83.09</v>
      </c>
      <c r="CX250" s="251">
        <v>82.15</v>
      </c>
      <c r="CY250" s="251">
        <v>85.26</v>
      </c>
      <c r="CZ250" s="251">
        <v>77.38</v>
      </c>
      <c r="DA250" s="251">
        <v>86.8</v>
      </c>
      <c r="DB250" s="252">
        <v>82.94</v>
      </c>
      <c r="DC250" s="251"/>
      <c r="DD250" s="251"/>
      <c r="DE250" s="251"/>
      <c r="DF250" s="251"/>
      <c r="DG250" s="251"/>
      <c r="DH250" s="252"/>
      <c r="DI250" s="251">
        <v>88.65</v>
      </c>
      <c r="DJ250" s="251">
        <v>88.42</v>
      </c>
      <c r="DK250" s="251">
        <v>86.3</v>
      </c>
      <c r="DL250" s="251">
        <v>94.78</v>
      </c>
      <c r="DM250" s="251">
        <v>93.49</v>
      </c>
      <c r="DN250" s="252">
        <v>90.34</v>
      </c>
      <c r="DO250" s="251">
        <v>90.79</v>
      </c>
      <c r="DP250" s="251">
        <v>90.68</v>
      </c>
      <c r="DQ250" s="251">
        <v>92.51</v>
      </c>
      <c r="DR250" s="251">
        <v>92.6</v>
      </c>
      <c r="DS250" s="251">
        <v>88.65</v>
      </c>
      <c r="DT250" s="256">
        <v>91.05</v>
      </c>
      <c r="DU250" s="251">
        <v>88.52</v>
      </c>
      <c r="DV250" s="251">
        <v>95.05</v>
      </c>
      <c r="DW250" s="251">
        <v>92.65</v>
      </c>
      <c r="DX250" s="251">
        <v>88.8</v>
      </c>
      <c r="DY250" s="251">
        <v>89.76</v>
      </c>
      <c r="DZ250" s="256">
        <v>90.96</v>
      </c>
      <c r="EA250" s="102"/>
      <c r="EB250" s="102"/>
      <c r="EC250" s="102"/>
      <c r="ED250" s="102"/>
      <c r="EE250" s="102"/>
      <c r="EF250" s="102"/>
      <c r="EG250" s="102"/>
      <c r="EH250" s="102"/>
      <c r="EI250" s="102"/>
      <c r="EJ250" s="102"/>
      <c r="EK250" s="102"/>
      <c r="EL250" s="102"/>
      <c r="EM250" s="102"/>
      <c r="EN250" s="102"/>
      <c r="EO250" s="102"/>
      <c r="EP250" s="102"/>
      <c r="EQ250" s="102"/>
      <c r="ER250" s="102"/>
      <c r="ES250" s="102"/>
      <c r="ET250" s="102"/>
      <c r="EU250" s="103"/>
    </row>
    <row r="251" spans="1:151" s="43" customFormat="1" ht="24.75" hidden="1" customHeight="1" x14ac:dyDescent="0.2">
      <c r="A251" s="95">
        <v>235</v>
      </c>
      <c r="B251" s="96">
        <v>38</v>
      </c>
      <c r="C251" s="97" t="s">
        <v>585</v>
      </c>
      <c r="D251" s="98" t="s">
        <v>381</v>
      </c>
      <c r="E251" s="99" t="s">
        <v>382</v>
      </c>
      <c r="F251" s="235">
        <v>84.63</v>
      </c>
      <c r="G251" s="244">
        <v>85.26</v>
      </c>
      <c r="H251" s="245">
        <v>85.29</v>
      </c>
      <c r="I251" s="244">
        <v>86.36</v>
      </c>
      <c r="J251" s="245">
        <v>80.69</v>
      </c>
      <c r="K251" s="244">
        <v>86</v>
      </c>
      <c r="L251" s="245">
        <v>86.82</v>
      </c>
      <c r="M251" s="244">
        <v>80.72</v>
      </c>
      <c r="N251" s="245">
        <v>82.29</v>
      </c>
      <c r="O251" s="246">
        <v>88.23</v>
      </c>
      <c r="P251" s="28"/>
      <c r="Q251" s="250">
        <v>89.68</v>
      </c>
      <c r="R251" s="251">
        <v>92.26</v>
      </c>
      <c r="S251" s="251">
        <v>80.91</v>
      </c>
      <c r="T251" s="251">
        <v>86.1</v>
      </c>
      <c r="U251" s="251">
        <v>88</v>
      </c>
      <c r="V251" s="252">
        <v>87.4</v>
      </c>
      <c r="W251" s="251">
        <v>70.84</v>
      </c>
      <c r="X251" s="251">
        <v>88.65</v>
      </c>
      <c r="Y251" s="251">
        <v>88.52</v>
      </c>
      <c r="Z251" s="251">
        <v>81.180000000000007</v>
      </c>
      <c r="AA251" s="251">
        <v>92.39</v>
      </c>
      <c r="AB251" s="251">
        <v>68.239999999999995</v>
      </c>
      <c r="AC251" s="252">
        <v>81.66</v>
      </c>
      <c r="AD251" s="251">
        <v>80.52</v>
      </c>
      <c r="AE251" s="251">
        <v>81.31</v>
      </c>
      <c r="AF251" s="251">
        <v>80.92</v>
      </c>
      <c r="AG251" s="251">
        <v>82.09</v>
      </c>
      <c r="AH251" s="251">
        <v>78.83</v>
      </c>
      <c r="AI251" s="252">
        <v>80.73</v>
      </c>
      <c r="AJ251" s="251">
        <v>88</v>
      </c>
      <c r="AK251" s="251">
        <v>79.739999999999995</v>
      </c>
      <c r="AL251" s="251">
        <v>86.62</v>
      </c>
      <c r="AM251" s="251">
        <v>85.32</v>
      </c>
      <c r="AN251" s="251">
        <v>85.32</v>
      </c>
      <c r="AO251" s="252">
        <v>85.02</v>
      </c>
      <c r="AP251" s="251">
        <v>92.65</v>
      </c>
      <c r="AQ251" s="251">
        <v>93.94</v>
      </c>
      <c r="AR251" s="251">
        <v>90.32</v>
      </c>
      <c r="AS251" s="251">
        <v>54.56</v>
      </c>
      <c r="AT251" s="252">
        <v>83.24</v>
      </c>
      <c r="AU251" s="251">
        <v>87.53</v>
      </c>
      <c r="AV251" s="251">
        <v>84.26</v>
      </c>
      <c r="AW251" s="251">
        <v>79.48</v>
      </c>
      <c r="AX251" s="251">
        <v>75.739999999999995</v>
      </c>
      <c r="AY251" s="251">
        <v>76.42</v>
      </c>
      <c r="AZ251" s="252">
        <v>80.7</v>
      </c>
      <c r="BA251" s="251">
        <v>80.39</v>
      </c>
      <c r="BB251" s="251">
        <v>78.95</v>
      </c>
      <c r="BC251" s="251">
        <v>79.22</v>
      </c>
      <c r="BD251" s="251">
        <v>89.68</v>
      </c>
      <c r="BE251" s="251">
        <v>88.65</v>
      </c>
      <c r="BF251" s="252">
        <v>83.41</v>
      </c>
      <c r="BG251" s="251">
        <v>90.78</v>
      </c>
      <c r="BH251" s="251">
        <v>90.72</v>
      </c>
      <c r="BI251" s="251">
        <v>91.82</v>
      </c>
      <c r="BJ251" s="251">
        <v>87.84</v>
      </c>
      <c r="BK251" s="251">
        <v>93.29</v>
      </c>
      <c r="BL251" s="252">
        <v>90.9</v>
      </c>
      <c r="BM251" s="251">
        <v>89.94</v>
      </c>
      <c r="BN251" s="251">
        <v>83.1</v>
      </c>
      <c r="BO251" s="251">
        <v>88</v>
      </c>
      <c r="BP251" s="251">
        <v>88.13</v>
      </c>
      <c r="BQ251" s="251">
        <v>84.64</v>
      </c>
      <c r="BR251" s="252">
        <v>86.77</v>
      </c>
      <c r="BS251" s="251">
        <v>85.19</v>
      </c>
      <c r="BT251" s="251">
        <v>86.23</v>
      </c>
      <c r="BU251" s="251">
        <v>86.58</v>
      </c>
      <c r="BV251" s="251">
        <v>81.16</v>
      </c>
      <c r="BW251" s="251">
        <v>87.01</v>
      </c>
      <c r="BX251" s="252">
        <v>85.23</v>
      </c>
      <c r="BY251" s="251">
        <v>89.42</v>
      </c>
      <c r="BZ251" s="251">
        <v>87.45</v>
      </c>
      <c r="CA251" s="251">
        <v>86.1</v>
      </c>
      <c r="CB251" s="251">
        <v>78.28</v>
      </c>
      <c r="CC251" s="251">
        <v>84.68</v>
      </c>
      <c r="CD251" s="252">
        <v>85.22</v>
      </c>
      <c r="CE251" s="251">
        <v>85.81</v>
      </c>
      <c r="CF251" s="251">
        <v>84.52</v>
      </c>
      <c r="CG251" s="251">
        <v>83.51</v>
      </c>
      <c r="CH251" s="251">
        <v>84.65</v>
      </c>
      <c r="CI251" s="251">
        <v>89.03</v>
      </c>
      <c r="CJ251" s="252">
        <v>85.5</v>
      </c>
      <c r="CK251" s="251">
        <v>76.58</v>
      </c>
      <c r="CL251" s="251">
        <v>87.45</v>
      </c>
      <c r="CM251" s="251">
        <v>93.68</v>
      </c>
      <c r="CN251" s="251">
        <v>74.209999999999994</v>
      </c>
      <c r="CO251" s="251">
        <v>82.99</v>
      </c>
      <c r="CP251" s="252">
        <v>83.03</v>
      </c>
      <c r="CQ251" s="251">
        <v>87.92</v>
      </c>
      <c r="CR251" s="251">
        <v>81.17</v>
      </c>
      <c r="CS251" s="251">
        <v>86.88</v>
      </c>
      <c r="CT251" s="251">
        <v>83.27</v>
      </c>
      <c r="CU251" s="251">
        <v>88.52</v>
      </c>
      <c r="CV251" s="252">
        <v>85.56</v>
      </c>
      <c r="CW251" s="251">
        <v>78.709999999999994</v>
      </c>
      <c r="CX251" s="251">
        <v>77.42</v>
      </c>
      <c r="CY251" s="251">
        <v>80.39</v>
      </c>
      <c r="CZ251" s="251">
        <v>71.760000000000005</v>
      </c>
      <c r="DA251" s="251">
        <v>83.51</v>
      </c>
      <c r="DB251" s="252">
        <v>78.37</v>
      </c>
      <c r="DC251" s="251"/>
      <c r="DD251" s="251"/>
      <c r="DE251" s="251"/>
      <c r="DF251" s="251"/>
      <c r="DG251" s="251"/>
      <c r="DH251" s="252"/>
      <c r="DI251" s="251">
        <v>86.01</v>
      </c>
      <c r="DJ251" s="251">
        <v>85.03</v>
      </c>
      <c r="DK251" s="251">
        <v>86.88</v>
      </c>
      <c r="DL251" s="251">
        <v>91.37</v>
      </c>
      <c r="DM251" s="251">
        <v>92.98</v>
      </c>
      <c r="DN251" s="252">
        <v>88.43</v>
      </c>
      <c r="DO251" s="251">
        <v>86.32</v>
      </c>
      <c r="DP251" s="251">
        <v>89.16</v>
      </c>
      <c r="DQ251" s="251">
        <v>88.52</v>
      </c>
      <c r="DR251" s="251">
        <v>88.83</v>
      </c>
      <c r="DS251" s="251">
        <v>82.97</v>
      </c>
      <c r="DT251" s="256">
        <v>87.16</v>
      </c>
      <c r="DU251" s="251">
        <v>84.34</v>
      </c>
      <c r="DV251" s="251">
        <v>88.13</v>
      </c>
      <c r="DW251" s="251">
        <v>85.45</v>
      </c>
      <c r="DX251" s="251">
        <v>82.75</v>
      </c>
      <c r="DY251" s="251">
        <v>85.84</v>
      </c>
      <c r="DZ251" s="256">
        <v>85.31</v>
      </c>
      <c r="EA251" s="102"/>
      <c r="EB251" s="102"/>
      <c r="EC251" s="102"/>
      <c r="ED251" s="102"/>
      <c r="EE251" s="102"/>
      <c r="EF251" s="102"/>
      <c r="EG251" s="102"/>
      <c r="EH251" s="102"/>
      <c r="EI251" s="102"/>
      <c r="EJ251" s="102"/>
      <c r="EK251" s="102"/>
      <c r="EL251" s="102"/>
      <c r="EM251" s="102"/>
      <c r="EN251" s="102"/>
      <c r="EO251" s="102"/>
      <c r="EP251" s="102"/>
      <c r="EQ251" s="102"/>
      <c r="ER251" s="102"/>
      <c r="ES251" s="102"/>
      <c r="ET251" s="102"/>
      <c r="EU251" s="103"/>
    </row>
    <row r="252" spans="1:151" s="43" customFormat="1" ht="24.75" hidden="1" customHeight="1" x14ac:dyDescent="0.2">
      <c r="A252" s="95">
        <v>236</v>
      </c>
      <c r="B252" s="96">
        <v>38</v>
      </c>
      <c r="C252" s="97" t="s">
        <v>585</v>
      </c>
      <c r="D252" s="98" t="s">
        <v>383</v>
      </c>
      <c r="E252" s="99" t="s">
        <v>384</v>
      </c>
      <c r="F252" s="235">
        <v>76.260000000000005</v>
      </c>
      <c r="G252" s="244">
        <v>75.400000000000006</v>
      </c>
      <c r="H252" s="245">
        <v>75.34</v>
      </c>
      <c r="I252" s="244">
        <v>78.930000000000007</v>
      </c>
      <c r="J252" s="245">
        <v>73.64</v>
      </c>
      <c r="K252" s="244">
        <v>80.430000000000007</v>
      </c>
      <c r="L252" s="245">
        <v>79.89</v>
      </c>
      <c r="M252" s="244">
        <v>65.16</v>
      </c>
      <c r="N252" s="245">
        <v>76.239999999999995</v>
      </c>
      <c r="O252" s="246">
        <v>80.84</v>
      </c>
      <c r="P252" s="28"/>
      <c r="Q252" s="250">
        <v>82.12</v>
      </c>
      <c r="R252" s="251">
        <v>81.99</v>
      </c>
      <c r="S252" s="251">
        <v>69.75</v>
      </c>
      <c r="T252" s="251">
        <v>71.16</v>
      </c>
      <c r="U252" s="251">
        <v>81.52</v>
      </c>
      <c r="V252" s="252">
        <v>77.3</v>
      </c>
      <c r="W252" s="251">
        <v>70.87</v>
      </c>
      <c r="X252" s="251">
        <v>86.73</v>
      </c>
      <c r="Y252" s="251">
        <v>89.75</v>
      </c>
      <c r="Z252" s="251">
        <v>69.95</v>
      </c>
      <c r="AA252" s="251">
        <v>90.35</v>
      </c>
      <c r="AB252" s="251">
        <v>65.44</v>
      </c>
      <c r="AC252" s="252">
        <v>78.92</v>
      </c>
      <c r="AD252" s="251">
        <v>70.400000000000006</v>
      </c>
      <c r="AE252" s="251">
        <v>57.83</v>
      </c>
      <c r="AF252" s="251">
        <v>57.57</v>
      </c>
      <c r="AG252" s="251">
        <v>60.45</v>
      </c>
      <c r="AH252" s="251">
        <v>56.97</v>
      </c>
      <c r="AI252" s="252">
        <v>60.8</v>
      </c>
      <c r="AJ252" s="251">
        <v>82.31</v>
      </c>
      <c r="AK252" s="251">
        <v>72.22</v>
      </c>
      <c r="AL252" s="251">
        <v>63.12</v>
      </c>
      <c r="AM252" s="251">
        <v>75.180000000000007</v>
      </c>
      <c r="AN252" s="251">
        <v>73.3</v>
      </c>
      <c r="AO252" s="252">
        <v>73.23</v>
      </c>
      <c r="AP252" s="251">
        <v>89.95</v>
      </c>
      <c r="AQ252" s="251">
        <v>72.64</v>
      </c>
      <c r="AR252" s="251">
        <v>77.62</v>
      </c>
      <c r="AS252" s="251">
        <v>48.21</v>
      </c>
      <c r="AT252" s="252">
        <v>72.25</v>
      </c>
      <c r="AU252" s="251">
        <v>78.05</v>
      </c>
      <c r="AV252" s="251">
        <v>72.790000000000006</v>
      </c>
      <c r="AW252" s="251">
        <v>63.65</v>
      </c>
      <c r="AX252" s="251">
        <v>67.77</v>
      </c>
      <c r="AY252" s="251">
        <v>64.16</v>
      </c>
      <c r="AZ252" s="252">
        <v>69.400000000000006</v>
      </c>
      <c r="BA252" s="251">
        <v>68.98</v>
      </c>
      <c r="BB252" s="251">
        <v>64.23</v>
      </c>
      <c r="BC252" s="251">
        <v>64.709999999999994</v>
      </c>
      <c r="BD252" s="251">
        <v>70.8</v>
      </c>
      <c r="BE252" s="251">
        <v>84.95</v>
      </c>
      <c r="BF252" s="252">
        <v>70.88</v>
      </c>
      <c r="BG252" s="251">
        <v>89.25</v>
      </c>
      <c r="BH252" s="251">
        <v>89.19</v>
      </c>
      <c r="BI252" s="251">
        <v>75.75</v>
      </c>
      <c r="BJ252" s="251">
        <v>72.12</v>
      </c>
      <c r="BK252" s="251">
        <v>95.12</v>
      </c>
      <c r="BL252" s="252">
        <v>84.44</v>
      </c>
      <c r="BM252" s="251">
        <v>82.7</v>
      </c>
      <c r="BN252" s="251">
        <v>78.53</v>
      </c>
      <c r="BO252" s="251">
        <v>85.15</v>
      </c>
      <c r="BP252" s="251">
        <v>83.86</v>
      </c>
      <c r="BQ252" s="251">
        <v>74.260000000000005</v>
      </c>
      <c r="BR252" s="252">
        <v>80.989999999999995</v>
      </c>
      <c r="BS252" s="251">
        <v>82.02</v>
      </c>
      <c r="BT252" s="251">
        <v>80</v>
      </c>
      <c r="BU252" s="251">
        <v>82.4</v>
      </c>
      <c r="BV252" s="251">
        <v>76.08</v>
      </c>
      <c r="BW252" s="251">
        <v>78.78</v>
      </c>
      <c r="BX252" s="252">
        <v>79.88</v>
      </c>
      <c r="BY252" s="251">
        <v>83.8</v>
      </c>
      <c r="BZ252" s="251">
        <v>81.94</v>
      </c>
      <c r="CA252" s="251">
        <v>79.180000000000007</v>
      </c>
      <c r="CB252" s="251">
        <v>67.38</v>
      </c>
      <c r="CC252" s="251">
        <v>73.67</v>
      </c>
      <c r="CD252" s="252">
        <v>77.23</v>
      </c>
      <c r="CE252" s="251">
        <v>74.55</v>
      </c>
      <c r="CF252" s="251">
        <v>77.8</v>
      </c>
      <c r="CG252" s="251">
        <v>78.48</v>
      </c>
      <c r="CH252" s="251">
        <v>76.88</v>
      </c>
      <c r="CI252" s="251">
        <v>80.099999999999994</v>
      </c>
      <c r="CJ252" s="252">
        <v>77.569999999999993</v>
      </c>
      <c r="CK252" s="251">
        <v>66.290000000000006</v>
      </c>
      <c r="CL252" s="251">
        <v>75.92</v>
      </c>
      <c r="CM252" s="251">
        <v>93.73</v>
      </c>
      <c r="CN252" s="251">
        <v>71.180000000000007</v>
      </c>
      <c r="CO252" s="251">
        <v>74.27</v>
      </c>
      <c r="CP252" s="252">
        <v>76.349999999999994</v>
      </c>
      <c r="CQ252" s="251">
        <v>81.22</v>
      </c>
      <c r="CR252" s="251">
        <v>65.709999999999994</v>
      </c>
      <c r="CS252" s="251">
        <v>78.680000000000007</v>
      </c>
      <c r="CT252" s="251">
        <v>76.63</v>
      </c>
      <c r="CU252" s="251">
        <v>83.78</v>
      </c>
      <c r="CV252" s="252">
        <v>77.239999999999995</v>
      </c>
      <c r="CW252" s="251">
        <v>71.099999999999994</v>
      </c>
      <c r="CX252" s="251">
        <v>66.400000000000006</v>
      </c>
      <c r="CY252" s="251">
        <v>72.989999999999995</v>
      </c>
      <c r="CZ252" s="251">
        <v>65.569999999999993</v>
      </c>
      <c r="DA252" s="251">
        <v>78.38</v>
      </c>
      <c r="DB252" s="252">
        <v>70.91</v>
      </c>
      <c r="DC252" s="251"/>
      <c r="DD252" s="251"/>
      <c r="DE252" s="251"/>
      <c r="DF252" s="251"/>
      <c r="DG252" s="251"/>
      <c r="DH252" s="252"/>
      <c r="DI252" s="251">
        <v>77.87</v>
      </c>
      <c r="DJ252" s="251">
        <v>78.069999999999993</v>
      </c>
      <c r="DK252" s="251">
        <v>78.989999999999995</v>
      </c>
      <c r="DL252" s="251">
        <v>89.25</v>
      </c>
      <c r="DM252" s="251">
        <v>88.34</v>
      </c>
      <c r="DN252" s="252">
        <v>82.53</v>
      </c>
      <c r="DO252" s="251">
        <v>80.510000000000005</v>
      </c>
      <c r="DP252" s="251">
        <v>79.69</v>
      </c>
      <c r="DQ252" s="251">
        <v>83.84</v>
      </c>
      <c r="DR252" s="251">
        <v>81.52</v>
      </c>
      <c r="DS252" s="251">
        <v>72.92</v>
      </c>
      <c r="DT252" s="256">
        <v>79.73</v>
      </c>
      <c r="DU252" s="251">
        <v>82.19</v>
      </c>
      <c r="DV252" s="251">
        <v>85.8</v>
      </c>
      <c r="DW252" s="251">
        <v>82</v>
      </c>
      <c r="DX252" s="251">
        <v>77.790000000000006</v>
      </c>
      <c r="DY252" s="251">
        <v>74.87</v>
      </c>
      <c r="DZ252" s="256">
        <v>80.540000000000006</v>
      </c>
      <c r="EA252" s="102"/>
      <c r="EB252" s="102"/>
      <c r="EC252" s="102"/>
      <c r="ED252" s="102"/>
      <c r="EE252" s="102"/>
      <c r="EF252" s="102"/>
      <c r="EG252" s="102"/>
      <c r="EH252" s="102"/>
      <c r="EI252" s="102"/>
      <c r="EJ252" s="102"/>
      <c r="EK252" s="102"/>
      <c r="EL252" s="102"/>
      <c r="EM252" s="102"/>
      <c r="EN252" s="102"/>
      <c r="EO252" s="102"/>
      <c r="EP252" s="102"/>
      <c r="EQ252" s="102"/>
      <c r="ER252" s="102"/>
      <c r="ES252" s="102"/>
      <c r="ET252" s="102"/>
      <c r="EU252" s="103"/>
    </row>
    <row r="253" spans="1:151" s="43" customFormat="1" ht="24.75" hidden="1" customHeight="1" x14ac:dyDescent="0.2">
      <c r="A253" s="95">
        <v>237</v>
      </c>
      <c r="B253" s="96">
        <v>38</v>
      </c>
      <c r="C253" s="97" t="s">
        <v>585</v>
      </c>
      <c r="D253" s="98" t="s">
        <v>385</v>
      </c>
      <c r="E253" s="99" t="s">
        <v>386</v>
      </c>
      <c r="F253" s="235">
        <v>85.43</v>
      </c>
      <c r="G253" s="244">
        <v>84.74</v>
      </c>
      <c r="H253" s="245">
        <v>85.94</v>
      </c>
      <c r="I253" s="244">
        <v>86.64</v>
      </c>
      <c r="J253" s="245">
        <v>84.66</v>
      </c>
      <c r="K253" s="244">
        <v>87.64</v>
      </c>
      <c r="L253" s="245">
        <v>88.42</v>
      </c>
      <c r="M253" s="244">
        <v>78.349999999999994</v>
      </c>
      <c r="N253" s="245">
        <v>84.24</v>
      </c>
      <c r="O253" s="246">
        <v>88.14</v>
      </c>
      <c r="P253" s="28"/>
      <c r="Q253" s="250">
        <v>86.03</v>
      </c>
      <c r="R253" s="251">
        <v>89.74</v>
      </c>
      <c r="S253" s="251">
        <v>81.38</v>
      </c>
      <c r="T253" s="251">
        <v>77.61</v>
      </c>
      <c r="U253" s="251">
        <v>88.52</v>
      </c>
      <c r="V253" s="252">
        <v>84.65</v>
      </c>
      <c r="W253" s="251">
        <v>74.87</v>
      </c>
      <c r="X253" s="251">
        <v>89.91</v>
      </c>
      <c r="Y253" s="251">
        <v>92.82</v>
      </c>
      <c r="Z253" s="251">
        <v>79.3</v>
      </c>
      <c r="AA253" s="251">
        <v>93.33</v>
      </c>
      <c r="AB253" s="251">
        <v>73.22</v>
      </c>
      <c r="AC253" s="252">
        <v>83.95</v>
      </c>
      <c r="AD253" s="251">
        <v>82.22</v>
      </c>
      <c r="AE253" s="251">
        <v>75.89</v>
      </c>
      <c r="AF253" s="251">
        <v>75.44</v>
      </c>
      <c r="AG253" s="251">
        <v>75.48</v>
      </c>
      <c r="AH253" s="251">
        <v>74.61</v>
      </c>
      <c r="AI253" s="252">
        <v>76.75</v>
      </c>
      <c r="AJ253" s="251">
        <v>87.52</v>
      </c>
      <c r="AK253" s="251">
        <v>83.25</v>
      </c>
      <c r="AL253" s="251">
        <v>81.37</v>
      </c>
      <c r="AM253" s="251">
        <v>85.64</v>
      </c>
      <c r="AN253" s="251">
        <v>85.13</v>
      </c>
      <c r="AO253" s="252">
        <v>84.58</v>
      </c>
      <c r="AP253" s="251">
        <v>94.7</v>
      </c>
      <c r="AQ253" s="251">
        <v>95.04</v>
      </c>
      <c r="AR253" s="251">
        <v>90.26</v>
      </c>
      <c r="AS253" s="251">
        <v>58.45</v>
      </c>
      <c r="AT253" s="252">
        <v>84.67</v>
      </c>
      <c r="AU253" s="251">
        <v>86.03</v>
      </c>
      <c r="AV253" s="251">
        <v>80.69</v>
      </c>
      <c r="AW253" s="251">
        <v>78.430000000000007</v>
      </c>
      <c r="AX253" s="251">
        <v>79.650000000000006</v>
      </c>
      <c r="AY253" s="251">
        <v>74.83</v>
      </c>
      <c r="AZ253" s="252">
        <v>79.930000000000007</v>
      </c>
      <c r="BA253" s="251">
        <v>80.17</v>
      </c>
      <c r="BB253" s="251">
        <v>80.86</v>
      </c>
      <c r="BC253" s="251">
        <v>80</v>
      </c>
      <c r="BD253" s="251">
        <v>87.69</v>
      </c>
      <c r="BE253" s="251">
        <v>90.94</v>
      </c>
      <c r="BF253" s="252">
        <v>83.96</v>
      </c>
      <c r="BG253" s="251">
        <v>93.85</v>
      </c>
      <c r="BH253" s="251">
        <v>92.48</v>
      </c>
      <c r="BI253" s="251">
        <v>79.150000000000006</v>
      </c>
      <c r="BJ253" s="251">
        <v>83.08</v>
      </c>
      <c r="BK253" s="251">
        <v>94.53</v>
      </c>
      <c r="BL253" s="252">
        <v>88.62</v>
      </c>
      <c r="BM253" s="251">
        <v>95</v>
      </c>
      <c r="BN253" s="251">
        <v>85.13</v>
      </c>
      <c r="BO253" s="251">
        <v>88.03</v>
      </c>
      <c r="BP253" s="251">
        <v>87.07</v>
      </c>
      <c r="BQ253" s="251">
        <v>87.3</v>
      </c>
      <c r="BR253" s="252">
        <v>88.53</v>
      </c>
      <c r="BS253" s="251">
        <v>85.39</v>
      </c>
      <c r="BT253" s="251">
        <v>87.24</v>
      </c>
      <c r="BU253" s="251">
        <v>89.66</v>
      </c>
      <c r="BV253" s="251">
        <v>83.13</v>
      </c>
      <c r="BW253" s="251">
        <v>88.28</v>
      </c>
      <c r="BX253" s="252">
        <v>86.75</v>
      </c>
      <c r="BY253" s="251">
        <v>91.28</v>
      </c>
      <c r="BZ253" s="251">
        <v>90.26</v>
      </c>
      <c r="CA253" s="251">
        <v>87.18</v>
      </c>
      <c r="CB253" s="251">
        <v>79.66</v>
      </c>
      <c r="CC253" s="251">
        <v>83.79</v>
      </c>
      <c r="CD253" s="252">
        <v>86.45</v>
      </c>
      <c r="CE253" s="251">
        <v>83.42</v>
      </c>
      <c r="CF253" s="251">
        <v>83.59</v>
      </c>
      <c r="CG253" s="251">
        <v>84.79</v>
      </c>
      <c r="CH253" s="251">
        <v>86.67</v>
      </c>
      <c r="CI253" s="251">
        <v>85.98</v>
      </c>
      <c r="CJ253" s="252">
        <v>84.89</v>
      </c>
      <c r="CK253" s="251">
        <v>82.91</v>
      </c>
      <c r="CL253" s="251">
        <v>88.38</v>
      </c>
      <c r="CM253" s="251">
        <v>95.21</v>
      </c>
      <c r="CN253" s="251">
        <v>81.88</v>
      </c>
      <c r="CO253" s="251">
        <v>86.15</v>
      </c>
      <c r="CP253" s="252">
        <v>86.91</v>
      </c>
      <c r="CQ253" s="251">
        <v>89.23</v>
      </c>
      <c r="CR253" s="251">
        <v>82.91</v>
      </c>
      <c r="CS253" s="251">
        <v>89.14</v>
      </c>
      <c r="CT253" s="251">
        <v>86.67</v>
      </c>
      <c r="CU253" s="251">
        <v>90.43</v>
      </c>
      <c r="CV253" s="252">
        <v>87.67</v>
      </c>
      <c r="CW253" s="251">
        <v>81.900000000000006</v>
      </c>
      <c r="CX253" s="251">
        <v>79.83</v>
      </c>
      <c r="CY253" s="251">
        <v>84.62</v>
      </c>
      <c r="CZ253" s="251">
        <v>79.319999999999993</v>
      </c>
      <c r="DA253" s="251">
        <v>86.32</v>
      </c>
      <c r="DB253" s="252">
        <v>82.4</v>
      </c>
      <c r="DC253" s="251"/>
      <c r="DD253" s="251"/>
      <c r="DE253" s="251"/>
      <c r="DF253" s="251"/>
      <c r="DG253" s="251"/>
      <c r="DH253" s="252"/>
      <c r="DI253" s="251">
        <v>86.15</v>
      </c>
      <c r="DJ253" s="251">
        <v>87.69</v>
      </c>
      <c r="DK253" s="251">
        <v>88.55</v>
      </c>
      <c r="DL253" s="251">
        <v>94.19</v>
      </c>
      <c r="DM253" s="251">
        <v>95.38</v>
      </c>
      <c r="DN253" s="252">
        <v>90.39</v>
      </c>
      <c r="DO253" s="251">
        <v>87.93</v>
      </c>
      <c r="DP253" s="251">
        <v>88.89</v>
      </c>
      <c r="DQ253" s="251">
        <v>87.35</v>
      </c>
      <c r="DR253" s="251">
        <v>89.06</v>
      </c>
      <c r="DS253" s="251">
        <v>86.32</v>
      </c>
      <c r="DT253" s="256">
        <v>87.91</v>
      </c>
      <c r="DU253" s="251">
        <v>88.38</v>
      </c>
      <c r="DV253" s="251">
        <v>90.6</v>
      </c>
      <c r="DW253" s="251">
        <v>89.23</v>
      </c>
      <c r="DX253" s="251">
        <v>86.84</v>
      </c>
      <c r="DY253" s="251">
        <v>88.1</v>
      </c>
      <c r="DZ253" s="256">
        <v>88.63</v>
      </c>
      <c r="EA253" s="102"/>
      <c r="EB253" s="102"/>
      <c r="EC253" s="102"/>
      <c r="ED253" s="102"/>
      <c r="EE253" s="102"/>
      <c r="EF253" s="102"/>
      <c r="EG253" s="102"/>
      <c r="EH253" s="102"/>
      <c r="EI253" s="102"/>
      <c r="EJ253" s="102"/>
      <c r="EK253" s="102"/>
      <c r="EL253" s="102"/>
      <c r="EM253" s="102"/>
      <c r="EN253" s="102"/>
      <c r="EO253" s="102"/>
      <c r="EP253" s="102"/>
      <c r="EQ253" s="102"/>
      <c r="ER253" s="102"/>
      <c r="ES253" s="102"/>
      <c r="ET253" s="102"/>
      <c r="EU253" s="103"/>
    </row>
    <row r="254" spans="1:151" s="43" customFormat="1" ht="24.75" hidden="1" customHeight="1" x14ac:dyDescent="0.2">
      <c r="A254" s="95">
        <v>238</v>
      </c>
      <c r="B254" s="96">
        <v>38</v>
      </c>
      <c r="C254" s="97" t="s">
        <v>585</v>
      </c>
      <c r="D254" s="98" t="s">
        <v>387</v>
      </c>
      <c r="E254" s="99" t="s">
        <v>388</v>
      </c>
      <c r="F254" s="235">
        <v>80.12</v>
      </c>
      <c r="G254" s="244">
        <v>81.95</v>
      </c>
      <c r="H254" s="245">
        <v>81.37</v>
      </c>
      <c r="I254" s="244">
        <v>83.11</v>
      </c>
      <c r="J254" s="245">
        <v>75.510000000000005</v>
      </c>
      <c r="K254" s="244">
        <v>86.04</v>
      </c>
      <c r="L254" s="245">
        <v>81.540000000000006</v>
      </c>
      <c r="M254" s="244">
        <v>68.150000000000006</v>
      </c>
      <c r="N254" s="245">
        <v>79.53</v>
      </c>
      <c r="O254" s="246">
        <v>83.75</v>
      </c>
      <c r="P254" s="28"/>
      <c r="Q254" s="250">
        <v>81.16</v>
      </c>
      <c r="R254" s="251">
        <v>83.69</v>
      </c>
      <c r="S254" s="251">
        <v>77.099999999999994</v>
      </c>
      <c r="T254" s="251">
        <v>78.16</v>
      </c>
      <c r="U254" s="251">
        <v>85.08</v>
      </c>
      <c r="V254" s="252">
        <v>81.03</v>
      </c>
      <c r="W254" s="251">
        <v>72.010000000000005</v>
      </c>
      <c r="X254" s="251">
        <v>83.34</v>
      </c>
      <c r="Y254" s="251">
        <v>87.83</v>
      </c>
      <c r="Z254" s="251">
        <v>74.48</v>
      </c>
      <c r="AA254" s="251">
        <v>87.97</v>
      </c>
      <c r="AB254" s="251">
        <v>69.41</v>
      </c>
      <c r="AC254" s="252">
        <v>79.23</v>
      </c>
      <c r="AD254" s="251">
        <v>71.430000000000007</v>
      </c>
      <c r="AE254" s="251">
        <v>65.67</v>
      </c>
      <c r="AF254" s="251">
        <v>65.56</v>
      </c>
      <c r="AG254" s="251">
        <v>67.72</v>
      </c>
      <c r="AH254" s="251">
        <v>66</v>
      </c>
      <c r="AI254" s="252">
        <v>67.290000000000006</v>
      </c>
      <c r="AJ254" s="251">
        <v>84.06</v>
      </c>
      <c r="AK254" s="251">
        <v>78.459999999999994</v>
      </c>
      <c r="AL254" s="251">
        <v>85.2</v>
      </c>
      <c r="AM254" s="251">
        <v>81.37</v>
      </c>
      <c r="AN254" s="251">
        <v>82.07</v>
      </c>
      <c r="AO254" s="252">
        <v>82.24</v>
      </c>
      <c r="AP254" s="251">
        <v>90.77</v>
      </c>
      <c r="AQ254" s="251">
        <v>90.37</v>
      </c>
      <c r="AR254" s="251">
        <v>85.79</v>
      </c>
      <c r="AS254" s="251">
        <v>51.66</v>
      </c>
      <c r="AT254" s="252">
        <v>79.97</v>
      </c>
      <c r="AU254" s="251">
        <v>77.2</v>
      </c>
      <c r="AV254" s="251">
        <v>73.69</v>
      </c>
      <c r="AW254" s="251">
        <v>67.900000000000006</v>
      </c>
      <c r="AX254" s="251">
        <v>61.67</v>
      </c>
      <c r="AY254" s="251">
        <v>64.349999999999994</v>
      </c>
      <c r="AZ254" s="252">
        <v>69.010000000000005</v>
      </c>
      <c r="BA254" s="251">
        <v>79.78</v>
      </c>
      <c r="BB254" s="251">
        <v>74.959999999999994</v>
      </c>
      <c r="BC254" s="251">
        <v>75.61</v>
      </c>
      <c r="BD254" s="251">
        <v>81.36</v>
      </c>
      <c r="BE254" s="251">
        <v>85.57</v>
      </c>
      <c r="BF254" s="252">
        <v>79.52</v>
      </c>
      <c r="BG254" s="251">
        <v>86.35</v>
      </c>
      <c r="BH254" s="251">
        <v>89.15</v>
      </c>
      <c r="BI254" s="251">
        <v>90.03</v>
      </c>
      <c r="BJ254" s="251">
        <v>78.239999999999995</v>
      </c>
      <c r="BK254" s="251">
        <v>89.1</v>
      </c>
      <c r="BL254" s="252">
        <v>86.59</v>
      </c>
      <c r="BM254" s="251">
        <v>90.87</v>
      </c>
      <c r="BN254" s="251">
        <v>88.06</v>
      </c>
      <c r="BO254" s="251">
        <v>88.06</v>
      </c>
      <c r="BP254" s="251">
        <v>85.21</v>
      </c>
      <c r="BQ254" s="251">
        <v>82.41</v>
      </c>
      <c r="BR254" s="252">
        <v>86.94</v>
      </c>
      <c r="BS254" s="251">
        <v>87.24</v>
      </c>
      <c r="BT254" s="251">
        <v>86.56</v>
      </c>
      <c r="BU254" s="251">
        <v>87.32</v>
      </c>
      <c r="BV254" s="251">
        <v>78.930000000000007</v>
      </c>
      <c r="BW254" s="251">
        <v>85.59</v>
      </c>
      <c r="BX254" s="252">
        <v>85.14</v>
      </c>
      <c r="BY254" s="251">
        <v>81.64</v>
      </c>
      <c r="BZ254" s="251">
        <v>80.42</v>
      </c>
      <c r="CA254" s="251">
        <v>74.92</v>
      </c>
      <c r="CB254" s="251">
        <v>69.760000000000005</v>
      </c>
      <c r="CC254" s="251">
        <v>78.349999999999994</v>
      </c>
      <c r="CD254" s="252">
        <v>77.05</v>
      </c>
      <c r="CE254" s="251">
        <v>81.39</v>
      </c>
      <c r="CF254" s="251">
        <v>82.08</v>
      </c>
      <c r="CG254" s="251">
        <v>82.29</v>
      </c>
      <c r="CH254" s="251">
        <v>78.52</v>
      </c>
      <c r="CI254" s="251">
        <v>84.01</v>
      </c>
      <c r="CJ254" s="252">
        <v>81.66</v>
      </c>
      <c r="CK254" s="251">
        <v>75.319999999999993</v>
      </c>
      <c r="CL254" s="251">
        <v>75.7</v>
      </c>
      <c r="CM254" s="251">
        <v>90.61</v>
      </c>
      <c r="CN254" s="251">
        <v>73.42</v>
      </c>
      <c r="CO254" s="251">
        <v>83.59</v>
      </c>
      <c r="CP254" s="252">
        <v>79.75</v>
      </c>
      <c r="CQ254" s="251">
        <v>82.32</v>
      </c>
      <c r="CR254" s="251">
        <v>72.7</v>
      </c>
      <c r="CS254" s="251">
        <v>82.33</v>
      </c>
      <c r="CT254" s="251">
        <v>81.819999999999993</v>
      </c>
      <c r="CU254" s="251">
        <v>85.4</v>
      </c>
      <c r="CV254" s="252">
        <v>80.91</v>
      </c>
      <c r="CW254" s="251">
        <v>69.599999999999994</v>
      </c>
      <c r="CX254" s="251">
        <v>67.44</v>
      </c>
      <c r="CY254" s="251">
        <v>73.599999999999994</v>
      </c>
      <c r="CZ254" s="251">
        <v>70.19</v>
      </c>
      <c r="DA254" s="251">
        <v>75.290000000000006</v>
      </c>
      <c r="DB254" s="252">
        <v>71.239999999999995</v>
      </c>
      <c r="DC254" s="251"/>
      <c r="DD254" s="251"/>
      <c r="DE254" s="251"/>
      <c r="DF254" s="251"/>
      <c r="DG254" s="251"/>
      <c r="DH254" s="252"/>
      <c r="DI254" s="251">
        <v>84.97</v>
      </c>
      <c r="DJ254" s="251">
        <v>82.7</v>
      </c>
      <c r="DK254" s="251">
        <v>81.69</v>
      </c>
      <c r="DL254" s="251">
        <v>91.37</v>
      </c>
      <c r="DM254" s="251">
        <v>89.36</v>
      </c>
      <c r="DN254" s="252">
        <v>86.02</v>
      </c>
      <c r="DO254" s="251">
        <v>81.75</v>
      </c>
      <c r="DP254" s="251">
        <v>85.21</v>
      </c>
      <c r="DQ254" s="251">
        <v>85.11</v>
      </c>
      <c r="DR254" s="251">
        <v>82.97</v>
      </c>
      <c r="DS254" s="251">
        <v>80.900000000000006</v>
      </c>
      <c r="DT254" s="256">
        <v>83.19</v>
      </c>
      <c r="DU254" s="251">
        <v>85.38</v>
      </c>
      <c r="DV254" s="251">
        <v>87.68</v>
      </c>
      <c r="DW254" s="251">
        <v>85</v>
      </c>
      <c r="DX254" s="251">
        <v>83.35</v>
      </c>
      <c r="DY254" s="251">
        <v>84.55</v>
      </c>
      <c r="DZ254" s="256">
        <v>85.2</v>
      </c>
      <c r="EA254" s="102"/>
      <c r="EB254" s="102"/>
      <c r="EC254" s="102"/>
      <c r="ED254" s="102"/>
      <c r="EE254" s="102"/>
      <c r="EF254" s="102"/>
      <c r="EG254" s="102"/>
      <c r="EH254" s="102"/>
      <c r="EI254" s="102"/>
      <c r="EJ254" s="102"/>
      <c r="EK254" s="102"/>
      <c r="EL254" s="102"/>
      <c r="EM254" s="102"/>
      <c r="EN254" s="102"/>
      <c r="EO254" s="102"/>
      <c r="EP254" s="102"/>
      <c r="EQ254" s="102"/>
      <c r="ER254" s="102"/>
      <c r="ES254" s="102"/>
      <c r="ET254" s="102"/>
      <c r="EU254" s="103"/>
    </row>
    <row r="255" spans="1:151" s="43" customFormat="1" ht="24.75" hidden="1" customHeight="1" x14ac:dyDescent="0.2">
      <c r="A255" s="95">
        <v>239</v>
      </c>
      <c r="B255" s="96">
        <v>38</v>
      </c>
      <c r="C255" s="97" t="s">
        <v>585</v>
      </c>
      <c r="D255" s="98" t="s">
        <v>389</v>
      </c>
      <c r="E255" s="99" t="s">
        <v>390</v>
      </c>
      <c r="F255" s="235">
        <v>85.1</v>
      </c>
      <c r="G255" s="244">
        <v>84.78</v>
      </c>
      <c r="H255" s="245">
        <v>85.9</v>
      </c>
      <c r="I255" s="244">
        <v>88.77</v>
      </c>
      <c r="J255" s="245">
        <v>82.3</v>
      </c>
      <c r="K255" s="244">
        <v>87.69</v>
      </c>
      <c r="L255" s="245">
        <v>86.74</v>
      </c>
      <c r="M255" s="244">
        <v>76.42</v>
      </c>
      <c r="N255" s="245">
        <v>84.25</v>
      </c>
      <c r="O255" s="246">
        <v>88.7</v>
      </c>
      <c r="P255" s="28"/>
      <c r="Q255" s="250">
        <v>90.69</v>
      </c>
      <c r="R255" s="251">
        <v>87.38</v>
      </c>
      <c r="S255" s="251">
        <v>87.63</v>
      </c>
      <c r="T255" s="251">
        <v>87.22</v>
      </c>
      <c r="U255" s="251">
        <v>91</v>
      </c>
      <c r="V255" s="252">
        <v>88.78</v>
      </c>
      <c r="W255" s="251">
        <v>72.66</v>
      </c>
      <c r="X255" s="251">
        <v>90.66</v>
      </c>
      <c r="Y255" s="251">
        <v>93.28</v>
      </c>
      <c r="Z255" s="251">
        <v>83.5</v>
      </c>
      <c r="AA255" s="251">
        <v>93.87</v>
      </c>
      <c r="AB255" s="251">
        <v>71.31</v>
      </c>
      <c r="AC255" s="252">
        <v>84.23</v>
      </c>
      <c r="AD255" s="251">
        <v>78.34</v>
      </c>
      <c r="AE255" s="251">
        <v>72.099999999999994</v>
      </c>
      <c r="AF255" s="251">
        <v>71.39</v>
      </c>
      <c r="AG255" s="251">
        <v>74.209999999999994</v>
      </c>
      <c r="AH255" s="251">
        <v>71.69</v>
      </c>
      <c r="AI255" s="252">
        <v>73.58</v>
      </c>
      <c r="AJ255" s="251">
        <v>87.22</v>
      </c>
      <c r="AK255" s="251">
        <v>82.61</v>
      </c>
      <c r="AL255" s="251">
        <v>81.290000000000006</v>
      </c>
      <c r="AM255" s="251">
        <v>83.89</v>
      </c>
      <c r="AN255" s="251">
        <v>86.46</v>
      </c>
      <c r="AO255" s="252">
        <v>84.3</v>
      </c>
      <c r="AP255" s="251">
        <v>95.42</v>
      </c>
      <c r="AQ255" s="251">
        <v>94.18</v>
      </c>
      <c r="AR255" s="251">
        <v>92.24</v>
      </c>
      <c r="AS255" s="251">
        <v>53.92</v>
      </c>
      <c r="AT255" s="252">
        <v>84.29</v>
      </c>
      <c r="AU255" s="251">
        <v>84.55</v>
      </c>
      <c r="AV255" s="251">
        <v>81.77</v>
      </c>
      <c r="AW255" s="251">
        <v>76.05</v>
      </c>
      <c r="AX255" s="251">
        <v>78.3</v>
      </c>
      <c r="AY255" s="251">
        <v>74.92</v>
      </c>
      <c r="AZ255" s="252">
        <v>79.150000000000006</v>
      </c>
      <c r="BA255" s="251">
        <v>82.09</v>
      </c>
      <c r="BB255" s="251">
        <v>80.63</v>
      </c>
      <c r="BC255" s="251">
        <v>78.569999999999993</v>
      </c>
      <c r="BD255" s="251">
        <v>83.07</v>
      </c>
      <c r="BE255" s="251">
        <v>92.18</v>
      </c>
      <c r="BF255" s="252">
        <v>83.36</v>
      </c>
      <c r="BG255" s="251">
        <v>94.3</v>
      </c>
      <c r="BH255" s="251">
        <v>92.87</v>
      </c>
      <c r="BI255" s="251">
        <v>92.82</v>
      </c>
      <c r="BJ255" s="251">
        <v>86.59</v>
      </c>
      <c r="BK255" s="251">
        <v>95.67</v>
      </c>
      <c r="BL255" s="252">
        <v>92.46</v>
      </c>
      <c r="BM255" s="251">
        <v>93.33</v>
      </c>
      <c r="BN255" s="251">
        <v>83.47</v>
      </c>
      <c r="BO255" s="251">
        <v>89.85</v>
      </c>
      <c r="BP255" s="251">
        <v>89.85</v>
      </c>
      <c r="BQ255" s="251">
        <v>84.03</v>
      </c>
      <c r="BR255" s="252">
        <v>88.14</v>
      </c>
      <c r="BS255" s="251">
        <v>87.81</v>
      </c>
      <c r="BT255" s="251">
        <v>87.95</v>
      </c>
      <c r="BU255" s="251">
        <v>90.54</v>
      </c>
      <c r="BV255" s="251">
        <v>82.01</v>
      </c>
      <c r="BW255" s="251">
        <v>87.88</v>
      </c>
      <c r="BX255" s="252">
        <v>87.23</v>
      </c>
      <c r="BY255" s="251">
        <v>88.58</v>
      </c>
      <c r="BZ255" s="251">
        <v>86.62</v>
      </c>
      <c r="CA255" s="251">
        <v>83.66</v>
      </c>
      <c r="CB255" s="251">
        <v>78.98</v>
      </c>
      <c r="CC255" s="251">
        <v>84.6</v>
      </c>
      <c r="CD255" s="252">
        <v>84.51</v>
      </c>
      <c r="CE255" s="251">
        <v>85.42</v>
      </c>
      <c r="CF255" s="251">
        <v>86.28</v>
      </c>
      <c r="CG255" s="251">
        <v>84.48</v>
      </c>
      <c r="CH255" s="251">
        <v>81</v>
      </c>
      <c r="CI255" s="251">
        <v>89.08</v>
      </c>
      <c r="CJ255" s="252">
        <v>85.26</v>
      </c>
      <c r="CK255" s="251">
        <v>79.849999999999994</v>
      </c>
      <c r="CL255" s="251">
        <v>84.37</v>
      </c>
      <c r="CM255" s="251">
        <v>95.82</v>
      </c>
      <c r="CN255" s="251">
        <v>81.150000000000006</v>
      </c>
      <c r="CO255" s="251">
        <v>81.069999999999993</v>
      </c>
      <c r="CP255" s="252">
        <v>84.46</v>
      </c>
      <c r="CQ255" s="251">
        <v>89.73</v>
      </c>
      <c r="CR255" s="251">
        <v>70.08</v>
      </c>
      <c r="CS255" s="251">
        <v>88.7</v>
      </c>
      <c r="CT255" s="251">
        <v>84.96</v>
      </c>
      <c r="CU255" s="251">
        <v>91.33</v>
      </c>
      <c r="CV255" s="252">
        <v>84.96</v>
      </c>
      <c r="CW255" s="251">
        <v>80.150000000000006</v>
      </c>
      <c r="CX255" s="251">
        <v>76.87</v>
      </c>
      <c r="CY255" s="251">
        <v>84.03</v>
      </c>
      <c r="CZ255" s="251">
        <v>74.64</v>
      </c>
      <c r="DA255" s="251">
        <v>84.94</v>
      </c>
      <c r="DB255" s="252">
        <v>80.14</v>
      </c>
      <c r="DC255" s="251"/>
      <c r="DD255" s="251"/>
      <c r="DE255" s="251"/>
      <c r="DF255" s="251"/>
      <c r="DG255" s="251"/>
      <c r="DH255" s="252"/>
      <c r="DI255" s="251">
        <v>85.13</v>
      </c>
      <c r="DJ255" s="251">
        <v>86.84</v>
      </c>
      <c r="DK255" s="251">
        <v>87.15</v>
      </c>
      <c r="DL255" s="251">
        <v>92.17</v>
      </c>
      <c r="DM255" s="251">
        <v>93.51</v>
      </c>
      <c r="DN255" s="252">
        <v>88.95</v>
      </c>
      <c r="DO255" s="251">
        <v>88.08</v>
      </c>
      <c r="DP255" s="251">
        <v>87.72</v>
      </c>
      <c r="DQ255" s="251">
        <v>89.89</v>
      </c>
      <c r="DR255" s="251">
        <v>89.12</v>
      </c>
      <c r="DS255" s="251">
        <v>87.15</v>
      </c>
      <c r="DT255" s="256">
        <v>88.39</v>
      </c>
      <c r="DU255" s="251">
        <v>86.44</v>
      </c>
      <c r="DV255" s="251">
        <v>92.7</v>
      </c>
      <c r="DW255" s="251">
        <v>91</v>
      </c>
      <c r="DX255" s="251">
        <v>87</v>
      </c>
      <c r="DY255" s="251">
        <v>86.69</v>
      </c>
      <c r="DZ255" s="256">
        <v>88.77</v>
      </c>
      <c r="EA255" s="102"/>
      <c r="EB255" s="102"/>
      <c r="EC255" s="102"/>
      <c r="ED255" s="102"/>
      <c r="EE255" s="102"/>
      <c r="EF255" s="102"/>
      <c r="EG255" s="102"/>
      <c r="EH255" s="102"/>
      <c r="EI255" s="102"/>
      <c r="EJ255" s="102"/>
      <c r="EK255" s="102"/>
      <c r="EL255" s="102"/>
      <c r="EM255" s="102"/>
      <c r="EN255" s="102"/>
      <c r="EO255" s="102"/>
      <c r="EP255" s="102"/>
      <c r="EQ255" s="102"/>
      <c r="ER255" s="102"/>
      <c r="ES255" s="102"/>
      <c r="ET255" s="102"/>
      <c r="EU255" s="103"/>
    </row>
    <row r="256" spans="1:151" s="43" customFormat="1" ht="24.75" hidden="1" customHeight="1" x14ac:dyDescent="0.2">
      <c r="A256" s="95">
        <v>240</v>
      </c>
      <c r="B256" s="96">
        <v>38</v>
      </c>
      <c r="C256" s="97" t="s">
        <v>585</v>
      </c>
      <c r="D256" s="98" t="s">
        <v>391</v>
      </c>
      <c r="E256" s="99" t="s">
        <v>392</v>
      </c>
      <c r="F256" s="235">
        <v>80.900000000000006</v>
      </c>
      <c r="G256" s="244">
        <v>82.62</v>
      </c>
      <c r="H256" s="245">
        <v>80.47</v>
      </c>
      <c r="I256" s="244">
        <v>85.36</v>
      </c>
      <c r="J256" s="245">
        <v>76.58</v>
      </c>
      <c r="K256" s="244">
        <v>83.93</v>
      </c>
      <c r="L256" s="245">
        <v>82.66</v>
      </c>
      <c r="M256" s="244">
        <v>71.52</v>
      </c>
      <c r="N256" s="245">
        <v>79.84</v>
      </c>
      <c r="O256" s="246">
        <v>84.93</v>
      </c>
      <c r="P256" s="28"/>
      <c r="Q256" s="250">
        <v>83.73</v>
      </c>
      <c r="R256" s="251">
        <v>82.58</v>
      </c>
      <c r="S256" s="251">
        <v>81.84</v>
      </c>
      <c r="T256" s="251">
        <v>80.55</v>
      </c>
      <c r="U256" s="251">
        <v>86.95</v>
      </c>
      <c r="V256" s="252">
        <v>83.13</v>
      </c>
      <c r="W256" s="251">
        <v>74.290000000000006</v>
      </c>
      <c r="X256" s="251">
        <v>87.7</v>
      </c>
      <c r="Y256" s="251">
        <v>90.21</v>
      </c>
      <c r="Z256" s="251">
        <v>81.239999999999995</v>
      </c>
      <c r="AA256" s="251">
        <v>90.95</v>
      </c>
      <c r="AB256" s="251">
        <v>70.650000000000006</v>
      </c>
      <c r="AC256" s="252">
        <v>82.53</v>
      </c>
      <c r="AD256" s="251">
        <v>72.92</v>
      </c>
      <c r="AE256" s="251">
        <v>70.13</v>
      </c>
      <c r="AF256" s="251">
        <v>69.290000000000006</v>
      </c>
      <c r="AG256" s="251">
        <v>70.61</v>
      </c>
      <c r="AH256" s="251">
        <v>68.61</v>
      </c>
      <c r="AI256" s="252">
        <v>70.319999999999993</v>
      </c>
      <c r="AJ256" s="251">
        <v>87.77</v>
      </c>
      <c r="AK256" s="251">
        <v>76.959999999999994</v>
      </c>
      <c r="AL256" s="251">
        <v>83.93</v>
      </c>
      <c r="AM256" s="251">
        <v>80.92</v>
      </c>
      <c r="AN256" s="251">
        <v>84.05</v>
      </c>
      <c r="AO256" s="252">
        <v>82.74</v>
      </c>
      <c r="AP256" s="251">
        <v>90.86</v>
      </c>
      <c r="AQ256" s="251">
        <v>85.4</v>
      </c>
      <c r="AR256" s="251">
        <v>74.62</v>
      </c>
      <c r="AS256" s="251">
        <v>51.67</v>
      </c>
      <c r="AT256" s="252">
        <v>75.8</v>
      </c>
      <c r="AU256" s="251">
        <v>81.3</v>
      </c>
      <c r="AV256" s="251">
        <v>77.069999999999993</v>
      </c>
      <c r="AW256" s="251">
        <v>68.56</v>
      </c>
      <c r="AX256" s="251">
        <v>69.260000000000005</v>
      </c>
      <c r="AY256" s="251">
        <v>67.099999999999994</v>
      </c>
      <c r="AZ256" s="252">
        <v>72.709999999999994</v>
      </c>
      <c r="BA256" s="251">
        <v>73.84</v>
      </c>
      <c r="BB256" s="251">
        <v>74.84</v>
      </c>
      <c r="BC256" s="251">
        <v>74.41</v>
      </c>
      <c r="BD256" s="251">
        <v>72.39</v>
      </c>
      <c r="BE256" s="251">
        <v>88.22</v>
      </c>
      <c r="BF256" s="252">
        <v>76.790000000000006</v>
      </c>
      <c r="BG256" s="251">
        <v>92.78</v>
      </c>
      <c r="BH256" s="251">
        <v>91.88</v>
      </c>
      <c r="BI256" s="251">
        <v>84.97</v>
      </c>
      <c r="BJ256" s="251">
        <v>78.47</v>
      </c>
      <c r="BK256" s="251">
        <v>94.79</v>
      </c>
      <c r="BL256" s="252">
        <v>88.59</v>
      </c>
      <c r="BM256" s="251">
        <v>93.21</v>
      </c>
      <c r="BN256" s="251">
        <v>77.86</v>
      </c>
      <c r="BO256" s="251">
        <v>88.28</v>
      </c>
      <c r="BP256" s="251">
        <v>88.83</v>
      </c>
      <c r="BQ256" s="251">
        <v>79.75</v>
      </c>
      <c r="BR256" s="252">
        <v>85.67</v>
      </c>
      <c r="BS256" s="251">
        <v>81.38</v>
      </c>
      <c r="BT256" s="251">
        <v>83.67</v>
      </c>
      <c r="BU256" s="251">
        <v>86.46</v>
      </c>
      <c r="BV256" s="251">
        <v>76.150000000000006</v>
      </c>
      <c r="BW256" s="251">
        <v>83.21</v>
      </c>
      <c r="BX256" s="252">
        <v>82.19</v>
      </c>
      <c r="BY256" s="251">
        <v>86.36</v>
      </c>
      <c r="BZ256" s="251">
        <v>83.89</v>
      </c>
      <c r="CA256" s="251">
        <v>81.17</v>
      </c>
      <c r="CB256" s="251">
        <v>74.349999999999994</v>
      </c>
      <c r="CC256" s="251">
        <v>80</v>
      </c>
      <c r="CD256" s="252">
        <v>81.16</v>
      </c>
      <c r="CE256" s="251">
        <v>81.849999999999994</v>
      </c>
      <c r="CF256" s="251">
        <v>85.09</v>
      </c>
      <c r="CG256" s="251">
        <v>84.21</v>
      </c>
      <c r="CH256" s="251">
        <v>76.02</v>
      </c>
      <c r="CI256" s="251">
        <v>85.4</v>
      </c>
      <c r="CJ256" s="252">
        <v>82.51</v>
      </c>
      <c r="CK256" s="251">
        <v>73.760000000000005</v>
      </c>
      <c r="CL256" s="251">
        <v>79.510000000000005</v>
      </c>
      <c r="CM256" s="251">
        <v>93.64</v>
      </c>
      <c r="CN256" s="251">
        <v>68.209999999999994</v>
      </c>
      <c r="CO256" s="251">
        <v>78.52</v>
      </c>
      <c r="CP256" s="252">
        <v>78.75</v>
      </c>
      <c r="CQ256" s="251">
        <v>86.06</v>
      </c>
      <c r="CR256" s="251">
        <v>67.790000000000006</v>
      </c>
      <c r="CS256" s="251">
        <v>84.97</v>
      </c>
      <c r="CT256" s="251">
        <v>80.680000000000007</v>
      </c>
      <c r="CU256" s="251">
        <v>86.91</v>
      </c>
      <c r="CV256" s="252">
        <v>81.290000000000006</v>
      </c>
      <c r="CW256" s="251">
        <v>74.52</v>
      </c>
      <c r="CX256" s="251">
        <v>72.099999999999994</v>
      </c>
      <c r="CY256" s="251">
        <v>77.06</v>
      </c>
      <c r="CZ256" s="251">
        <v>70.09</v>
      </c>
      <c r="DA256" s="251">
        <v>78.22</v>
      </c>
      <c r="DB256" s="252">
        <v>74.41</v>
      </c>
      <c r="DC256" s="251"/>
      <c r="DD256" s="251"/>
      <c r="DE256" s="251"/>
      <c r="DF256" s="251"/>
      <c r="DG256" s="251"/>
      <c r="DH256" s="252"/>
      <c r="DI256" s="251">
        <v>78.34</v>
      </c>
      <c r="DJ256" s="251">
        <v>79.69</v>
      </c>
      <c r="DK256" s="251">
        <v>81.41</v>
      </c>
      <c r="DL256" s="251">
        <v>90.43</v>
      </c>
      <c r="DM256" s="251">
        <v>90.89</v>
      </c>
      <c r="DN256" s="252">
        <v>84.15</v>
      </c>
      <c r="DO256" s="251">
        <v>82.91</v>
      </c>
      <c r="DP256" s="251">
        <v>84.89</v>
      </c>
      <c r="DQ256" s="251">
        <v>87.1</v>
      </c>
      <c r="DR256" s="251">
        <v>85</v>
      </c>
      <c r="DS256" s="251">
        <v>80.680000000000007</v>
      </c>
      <c r="DT256" s="256">
        <v>84.11</v>
      </c>
      <c r="DU256" s="251">
        <v>85.71</v>
      </c>
      <c r="DV256" s="251">
        <v>91.5</v>
      </c>
      <c r="DW256" s="251">
        <v>91.8</v>
      </c>
      <c r="DX256" s="251">
        <v>85.6</v>
      </c>
      <c r="DY256" s="251">
        <v>83.3</v>
      </c>
      <c r="DZ256" s="256">
        <v>87.59</v>
      </c>
      <c r="EA256" s="102"/>
      <c r="EB256" s="102"/>
      <c r="EC256" s="102"/>
      <c r="ED256" s="102"/>
      <c r="EE256" s="102"/>
      <c r="EF256" s="102"/>
      <c r="EG256" s="102"/>
      <c r="EH256" s="102"/>
      <c r="EI256" s="102"/>
      <c r="EJ256" s="102"/>
      <c r="EK256" s="102"/>
      <c r="EL256" s="102"/>
      <c r="EM256" s="102"/>
      <c r="EN256" s="102"/>
      <c r="EO256" s="102"/>
      <c r="EP256" s="102"/>
      <c r="EQ256" s="102"/>
      <c r="ER256" s="102"/>
      <c r="ES256" s="102"/>
      <c r="ET256" s="102"/>
      <c r="EU256" s="103"/>
    </row>
    <row r="257" spans="1:151" s="43" customFormat="1" ht="24.75" hidden="1" customHeight="1" x14ac:dyDescent="0.2">
      <c r="A257" s="95">
        <v>241</v>
      </c>
      <c r="B257" s="96">
        <v>45</v>
      </c>
      <c r="C257" s="97" t="s">
        <v>393</v>
      </c>
      <c r="D257" s="98">
        <v>0</v>
      </c>
      <c r="E257" s="99" t="s">
        <v>393</v>
      </c>
      <c r="F257" s="235">
        <v>82.97</v>
      </c>
      <c r="G257" s="244">
        <v>84.62</v>
      </c>
      <c r="H257" s="245">
        <v>85.48</v>
      </c>
      <c r="I257" s="244">
        <v>80.95</v>
      </c>
      <c r="J257" s="245">
        <v>79.900000000000006</v>
      </c>
      <c r="K257" s="244">
        <v>86.93</v>
      </c>
      <c r="L257" s="245">
        <v>85.74</v>
      </c>
      <c r="M257" s="244">
        <v>74.02</v>
      </c>
      <c r="N257" s="245">
        <v>82.81</v>
      </c>
      <c r="O257" s="246">
        <v>86.22</v>
      </c>
      <c r="P257" s="28"/>
      <c r="Q257" s="250">
        <v>70.87</v>
      </c>
      <c r="R257" s="251">
        <v>75.989999999999995</v>
      </c>
      <c r="S257" s="251">
        <v>58.33</v>
      </c>
      <c r="T257" s="251">
        <v>78.010000000000005</v>
      </c>
      <c r="U257" s="251">
        <v>86.45</v>
      </c>
      <c r="V257" s="252">
        <v>73.95</v>
      </c>
      <c r="W257" s="251">
        <v>83.87</v>
      </c>
      <c r="X257" s="251">
        <v>89.78</v>
      </c>
      <c r="Y257" s="251">
        <v>91.4</v>
      </c>
      <c r="Z257" s="251">
        <v>65.540000000000006</v>
      </c>
      <c r="AA257" s="251">
        <v>90.99</v>
      </c>
      <c r="AB257" s="251">
        <v>82.43</v>
      </c>
      <c r="AC257" s="252">
        <v>84.09</v>
      </c>
      <c r="AD257" s="251">
        <v>75.3</v>
      </c>
      <c r="AE257" s="251">
        <v>69.05</v>
      </c>
      <c r="AF257" s="251">
        <v>69.650000000000006</v>
      </c>
      <c r="AG257" s="251">
        <v>72.02</v>
      </c>
      <c r="AH257" s="251">
        <v>68.28</v>
      </c>
      <c r="AI257" s="252">
        <v>70.87</v>
      </c>
      <c r="AJ257" s="251">
        <v>87.84</v>
      </c>
      <c r="AK257" s="251">
        <v>82.2</v>
      </c>
      <c r="AL257" s="251">
        <v>85.13</v>
      </c>
      <c r="AM257" s="251">
        <v>83.34</v>
      </c>
      <c r="AN257" s="251">
        <v>83.59</v>
      </c>
      <c r="AO257" s="252">
        <v>84.42</v>
      </c>
      <c r="AP257" s="251">
        <v>86.48</v>
      </c>
      <c r="AQ257" s="251">
        <v>85.29</v>
      </c>
      <c r="AR257" s="251">
        <v>90.78</v>
      </c>
      <c r="AS257" s="251">
        <v>60.27</v>
      </c>
      <c r="AT257" s="252">
        <v>80.900000000000006</v>
      </c>
      <c r="AU257" s="251">
        <v>84.12</v>
      </c>
      <c r="AV257" s="251">
        <v>83.49</v>
      </c>
      <c r="AW257" s="251">
        <v>76.59</v>
      </c>
      <c r="AX257" s="251">
        <v>72.38</v>
      </c>
      <c r="AY257" s="251">
        <v>68.989999999999995</v>
      </c>
      <c r="AZ257" s="252">
        <v>77.17</v>
      </c>
      <c r="BA257" s="251">
        <v>83.4</v>
      </c>
      <c r="BB257" s="251">
        <v>77.959999999999994</v>
      </c>
      <c r="BC257" s="251">
        <v>79.73</v>
      </c>
      <c r="BD257" s="251">
        <v>82.51</v>
      </c>
      <c r="BE257" s="251">
        <v>91.32</v>
      </c>
      <c r="BF257" s="252">
        <v>83.03</v>
      </c>
      <c r="BG257" s="251">
        <v>90.7</v>
      </c>
      <c r="BH257" s="251">
        <v>92.74</v>
      </c>
      <c r="BI257" s="251">
        <v>87.6</v>
      </c>
      <c r="BJ257" s="251">
        <v>79.650000000000006</v>
      </c>
      <c r="BK257" s="251">
        <v>91.8</v>
      </c>
      <c r="BL257" s="252">
        <v>88.5</v>
      </c>
      <c r="BM257" s="251">
        <v>90.71</v>
      </c>
      <c r="BN257" s="251">
        <v>88.56</v>
      </c>
      <c r="BO257" s="251">
        <v>89.7</v>
      </c>
      <c r="BP257" s="251">
        <v>87.19</v>
      </c>
      <c r="BQ257" s="251">
        <v>79.06</v>
      </c>
      <c r="BR257" s="252">
        <v>87.09</v>
      </c>
      <c r="BS257" s="251">
        <v>87.86</v>
      </c>
      <c r="BT257" s="251">
        <v>87.49</v>
      </c>
      <c r="BU257" s="251">
        <v>89.13</v>
      </c>
      <c r="BV257" s="251">
        <v>82.6</v>
      </c>
      <c r="BW257" s="251">
        <v>86.67</v>
      </c>
      <c r="BX257" s="252">
        <v>86.76</v>
      </c>
      <c r="BY257" s="251">
        <v>87.84</v>
      </c>
      <c r="BZ257" s="251">
        <v>85.45</v>
      </c>
      <c r="CA257" s="251">
        <v>83.62</v>
      </c>
      <c r="CB257" s="251">
        <v>78.87</v>
      </c>
      <c r="CC257" s="251">
        <v>82.79</v>
      </c>
      <c r="CD257" s="252">
        <v>83.72</v>
      </c>
      <c r="CE257" s="251">
        <v>84.84</v>
      </c>
      <c r="CF257" s="251">
        <v>86.8</v>
      </c>
      <c r="CG257" s="251">
        <v>86.36</v>
      </c>
      <c r="CH257" s="251">
        <v>81.99</v>
      </c>
      <c r="CI257" s="251">
        <v>84.07</v>
      </c>
      <c r="CJ257" s="252">
        <v>84.81</v>
      </c>
      <c r="CK257" s="251">
        <v>77.599999999999994</v>
      </c>
      <c r="CL257" s="251">
        <v>81.78</v>
      </c>
      <c r="CM257" s="251">
        <v>93.39</v>
      </c>
      <c r="CN257" s="251">
        <v>76.39</v>
      </c>
      <c r="CO257" s="251">
        <v>82.29</v>
      </c>
      <c r="CP257" s="252">
        <v>82.31</v>
      </c>
      <c r="CQ257" s="251">
        <v>87.53</v>
      </c>
      <c r="CR257" s="251">
        <v>75.489999999999995</v>
      </c>
      <c r="CS257" s="251">
        <v>86.48</v>
      </c>
      <c r="CT257" s="251">
        <v>84.6</v>
      </c>
      <c r="CU257" s="251">
        <v>85.49</v>
      </c>
      <c r="CV257" s="252">
        <v>83.93</v>
      </c>
      <c r="CW257" s="251">
        <v>74.98</v>
      </c>
      <c r="CX257" s="251">
        <v>75.44</v>
      </c>
      <c r="CY257" s="251">
        <v>79.260000000000005</v>
      </c>
      <c r="CZ257" s="251">
        <v>74.22</v>
      </c>
      <c r="DA257" s="251">
        <v>83.44</v>
      </c>
      <c r="DB257" s="252">
        <v>77.47</v>
      </c>
      <c r="DC257" s="251"/>
      <c r="DD257" s="251"/>
      <c r="DE257" s="251"/>
      <c r="DF257" s="251"/>
      <c r="DG257" s="251"/>
      <c r="DH257" s="252"/>
      <c r="DI257" s="251">
        <v>84.77</v>
      </c>
      <c r="DJ257" s="251">
        <v>84.84</v>
      </c>
      <c r="DK257" s="251">
        <v>85.93</v>
      </c>
      <c r="DL257" s="251">
        <v>91.8</v>
      </c>
      <c r="DM257" s="251">
        <v>91.43</v>
      </c>
      <c r="DN257" s="252">
        <v>87.75</v>
      </c>
      <c r="DO257" s="251">
        <v>87.25</v>
      </c>
      <c r="DP257" s="251">
        <v>89.57</v>
      </c>
      <c r="DQ257" s="251">
        <v>90.24</v>
      </c>
      <c r="DR257" s="251">
        <v>89.61</v>
      </c>
      <c r="DS257" s="251">
        <v>82.78</v>
      </c>
      <c r="DT257" s="256">
        <v>87.89</v>
      </c>
      <c r="DU257" s="251">
        <v>90.15</v>
      </c>
      <c r="DV257" s="251">
        <v>91.52</v>
      </c>
      <c r="DW257" s="251">
        <v>87.23</v>
      </c>
      <c r="DX257" s="251">
        <v>85.62</v>
      </c>
      <c r="DY257" s="251">
        <v>84.98</v>
      </c>
      <c r="DZ257" s="256">
        <v>87.9</v>
      </c>
      <c r="EA257" s="102"/>
      <c r="EB257" s="102"/>
      <c r="EC257" s="102"/>
      <c r="ED257" s="102"/>
      <c r="EE257" s="102"/>
      <c r="EF257" s="102"/>
      <c r="EG257" s="102"/>
      <c r="EH257" s="102"/>
      <c r="EI257" s="102"/>
      <c r="EJ257" s="102"/>
      <c r="EK257" s="102"/>
      <c r="EL257" s="102"/>
      <c r="EM257" s="102"/>
      <c r="EN257" s="102"/>
      <c r="EO257" s="102"/>
      <c r="EP257" s="102"/>
      <c r="EQ257" s="102"/>
      <c r="ER257" s="102"/>
      <c r="ES257" s="102"/>
      <c r="ET257" s="102"/>
      <c r="EU257" s="103"/>
    </row>
    <row r="258" spans="1:151" s="43" customFormat="1" ht="24.75" hidden="1" customHeight="1" x14ac:dyDescent="0.2">
      <c r="A258" s="95">
        <v>242</v>
      </c>
      <c r="B258" s="96">
        <v>46</v>
      </c>
      <c r="C258" s="97" t="s">
        <v>394</v>
      </c>
      <c r="D258" s="98">
        <v>0</v>
      </c>
      <c r="E258" s="99" t="s">
        <v>394</v>
      </c>
      <c r="F258" s="235">
        <v>86.39</v>
      </c>
      <c r="G258" s="244">
        <v>88.44</v>
      </c>
      <c r="H258" s="245">
        <v>89.36</v>
      </c>
      <c r="I258" s="244">
        <v>85.43</v>
      </c>
      <c r="J258" s="245">
        <v>83.49</v>
      </c>
      <c r="K258" s="244">
        <v>90.05</v>
      </c>
      <c r="L258" s="245">
        <v>88.7</v>
      </c>
      <c r="M258" s="244">
        <v>78.66</v>
      </c>
      <c r="N258" s="245">
        <v>83.74</v>
      </c>
      <c r="O258" s="246">
        <v>89.55</v>
      </c>
      <c r="P258" s="28"/>
      <c r="Q258" s="250">
        <v>77.95</v>
      </c>
      <c r="R258" s="251">
        <v>86.61</v>
      </c>
      <c r="S258" s="251">
        <v>67.81</v>
      </c>
      <c r="T258" s="251">
        <v>78.86</v>
      </c>
      <c r="U258" s="251">
        <v>88.38</v>
      </c>
      <c r="V258" s="252">
        <v>79.92</v>
      </c>
      <c r="W258" s="251">
        <v>83.36</v>
      </c>
      <c r="X258" s="251">
        <v>92.03</v>
      </c>
      <c r="Y258" s="251">
        <v>91.12</v>
      </c>
      <c r="Z258" s="251">
        <v>69.13</v>
      </c>
      <c r="AA258" s="251">
        <v>93.11</v>
      </c>
      <c r="AB258" s="251">
        <v>79.430000000000007</v>
      </c>
      <c r="AC258" s="252">
        <v>84.73</v>
      </c>
      <c r="AD258" s="251">
        <v>80.52</v>
      </c>
      <c r="AE258" s="251">
        <v>73.06</v>
      </c>
      <c r="AF258" s="251">
        <v>71.88</v>
      </c>
      <c r="AG258" s="251">
        <v>75.52</v>
      </c>
      <c r="AH258" s="251">
        <v>73.010000000000005</v>
      </c>
      <c r="AI258" s="252">
        <v>74.81</v>
      </c>
      <c r="AJ258" s="251">
        <v>92.29</v>
      </c>
      <c r="AK258" s="251">
        <v>87.18</v>
      </c>
      <c r="AL258" s="251">
        <v>85.79</v>
      </c>
      <c r="AM258" s="251">
        <v>87.51</v>
      </c>
      <c r="AN258" s="251">
        <v>82.74</v>
      </c>
      <c r="AO258" s="252">
        <v>87.1</v>
      </c>
      <c r="AP258" s="251">
        <v>92.14</v>
      </c>
      <c r="AQ258" s="251">
        <v>87.22</v>
      </c>
      <c r="AR258" s="251">
        <v>91.36</v>
      </c>
      <c r="AS258" s="251">
        <v>57.34</v>
      </c>
      <c r="AT258" s="252">
        <v>82.25</v>
      </c>
      <c r="AU258" s="251">
        <v>87.34</v>
      </c>
      <c r="AV258" s="251">
        <v>87.24</v>
      </c>
      <c r="AW258" s="251">
        <v>83.54</v>
      </c>
      <c r="AX258" s="251">
        <v>78.209999999999994</v>
      </c>
      <c r="AY258" s="251">
        <v>76.09</v>
      </c>
      <c r="AZ258" s="252">
        <v>82.51</v>
      </c>
      <c r="BA258" s="251">
        <v>85.87</v>
      </c>
      <c r="BB258" s="251">
        <v>82.97</v>
      </c>
      <c r="BC258" s="251">
        <v>83.01</v>
      </c>
      <c r="BD258" s="251">
        <v>89.6</v>
      </c>
      <c r="BE258" s="251">
        <v>92.56</v>
      </c>
      <c r="BF258" s="252">
        <v>86.84</v>
      </c>
      <c r="BG258" s="251">
        <v>93.3</v>
      </c>
      <c r="BH258" s="251">
        <v>93.24</v>
      </c>
      <c r="BI258" s="251">
        <v>90.86</v>
      </c>
      <c r="BJ258" s="251">
        <v>85.31</v>
      </c>
      <c r="BK258" s="251">
        <v>94.87</v>
      </c>
      <c r="BL258" s="252">
        <v>91.52</v>
      </c>
      <c r="BM258" s="251">
        <v>92.23</v>
      </c>
      <c r="BN258" s="251">
        <v>90.46</v>
      </c>
      <c r="BO258" s="251">
        <v>91.57</v>
      </c>
      <c r="BP258" s="251">
        <v>88.69</v>
      </c>
      <c r="BQ258" s="251">
        <v>86.28</v>
      </c>
      <c r="BR258" s="252">
        <v>89.85</v>
      </c>
      <c r="BS258" s="251">
        <v>91.13</v>
      </c>
      <c r="BT258" s="251">
        <v>90.61</v>
      </c>
      <c r="BU258" s="251">
        <v>92.61</v>
      </c>
      <c r="BV258" s="251">
        <v>86.22</v>
      </c>
      <c r="BW258" s="251">
        <v>90.66</v>
      </c>
      <c r="BX258" s="252">
        <v>90.25</v>
      </c>
      <c r="BY258" s="251">
        <v>90.17</v>
      </c>
      <c r="BZ258" s="251">
        <v>87.7</v>
      </c>
      <c r="CA258" s="251">
        <v>85.55</v>
      </c>
      <c r="CB258" s="251">
        <v>83.11</v>
      </c>
      <c r="CC258" s="251">
        <v>86.9</v>
      </c>
      <c r="CD258" s="252">
        <v>86.69</v>
      </c>
      <c r="CE258" s="251">
        <v>89.23</v>
      </c>
      <c r="CF258" s="251">
        <v>90.37</v>
      </c>
      <c r="CG258" s="251">
        <v>89.23</v>
      </c>
      <c r="CH258" s="251">
        <v>89.06</v>
      </c>
      <c r="CI258" s="251">
        <v>90.94</v>
      </c>
      <c r="CJ258" s="252">
        <v>89.77</v>
      </c>
      <c r="CK258" s="251">
        <v>81.94</v>
      </c>
      <c r="CL258" s="251">
        <v>87.41</v>
      </c>
      <c r="CM258" s="251">
        <v>94.93</v>
      </c>
      <c r="CN258" s="251">
        <v>75.83</v>
      </c>
      <c r="CO258" s="251">
        <v>88.3</v>
      </c>
      <c r="CP258" s="252">
        <v>85.71</v>
      </c>
      <c r="CQ258" s="251">
        <v>90.14</v>
      </c>
      <c r="CR258" s="251">
        <v>79.31</v>
      </c>
      <c r="CS258" s="251">
        <v>90.4</v>
      </c>
      <c r="CT258" s="251">
        <v>87.56</v>
      </c>
      <c r="CU258" s="251">
        <v>90.49</v>
      </c>
      <c r="CV258" s="252">
        <v>87.58</v>
      </c>
      <c r="CW258" s="251">
        <v>80.11</v>
      </c>
      <c r="CX258" s="251">
        <v>80.17</v>
      </c>
      <c r="CY258" s="251">
        <v>84.36</v>
      </c>
      <c r="CZ258" s="251">
        <v>75.78</v>
      </c>
      <c r="DA258" s="251">
        <v>85.81</v>
      </c>
      <c r="DB258" s="252">
        <v>81.260000000000005</v>
      </c>
      <c r="DC258" s="251"/>
      <c r="DD258" s="251"/>
      <c r="DE258" s="251"/>
      <c r="DF258" s="251"/>
      <c r="DG258" s="251"/>
      <c r="DH258" s="252"/>
      <c r="DI258" s="251">
        <v>89.57</v>
      </c>
      <c r="DJ258" s="251">
        <v>89.23</v>
      </c>
      <c r="DK258" s="251">
        <v>89.03</v>
      </c>
      <c r="DL258" s="251">
        <v>92.76</v>
      </c>
      <c r="DM258" s="251">
        <v>92.93</v>
      </c>
      <c r="DN258" s="252">
        <v>90.7</v>
      </c>
      <c r="DO258" s="251">
        <v>91.98</v>
      </c>
      <c r="DP258" s="251">
        <v>91.32</v>
      </c>
      <c r="DQ258" s="251">
        <v>93.39</v>
      </c>
      <c r="DR258" s="251">
        <v>92.68</v>
      </c>
      <c r="DS258" s="251">
        <v>90</v>
      </c>
      <c r="DT258" s="256">
        <v>91.87</v>
      </c>
      <c r="DU258" s="251">
        <v>92.55</v>
      </c>
      <c r="DV258" s="251">
        <v>92.06</v>
      </c>
      <c r="DW258" s="251">
        <v>91.88</v>
      </c>
      <c r="DX258" s="251">
        <v>88.15</v>
      </c>
      <c r="DY258" s="251">
        <v>90.14</v>
      </c>
      <c r="DZ258" s="256">
        <v>90.95</v>
      </c>
      <c r="EA258" s="102"/>
      <c r="EB258" s="102"/>
      <c r="EC258" s="102"/>
      <c r="ED258" s="102"/>
      <c r="EE258" s="102"/>
      <c r="EF258" s="102"/>
      <c r="EG258" s="102"/>
      <c r="EH258" s="102"/>
      <c r="EI258" s="102"/>
      <c r="EJ258" s="102"/>
      <c r="EK258" s="102"/>
      <c r="EL258" s="102"/>
      <c r="EM258" s="102"/>
      <c r="EN258" s="102"/>
      <c r="EO258" s="102"/>
      <c r="EP258" s="102"/>
      <c r="EQ258" s="102"/>
      <c r="ER258" s="102"/>
      <c r="ES258" s="102"/>
      <c r="ET258" s="102"/>
      <c r="EU258" s="103"/>
    </row>
    <row r="259" spans="1:151" s="43" customFormat="1" ht="24.75" hidden="1" customHeight="1" x14ac:dyDescent="0.2">
      <c r="A259" s="95">
        <v>243</v>
      </c>
      <c r="B259" s="96">
        <v>47</v>
      </c>
      <c r="C259" s="97" t="s">
        <v>586</v>
      </c>
      <c r="D259" s="98" t="s">
        <v>395</v>
      </c>
      <c r="E259" s="99" t="s">
        <v>396</v>
      </c>
      <c r="F259" s="235">
        <v>76.739999999999995</v>
      </c>
      <c r="G259" s="244">
        <v>78.81</v>
      </c>
      <c r="H259" s="245">
        <v>75.95</v>
      </c>
      <c r="I259" s="244">
        <v>79.25</v>
      </c>
      <c r="J259" s="245">
        <v>72.87</v>
      </c>
      <c r="K259" s="244">
        <v>80.22</v>
      </c>
      <c r="L259" s="245">
        <v>76.900000000000006</v>
      </c>
      <c r="M259" s="244">
        <v>69.5</v>
      </c>
      <c r="N259" s="245">
        <v>73.64</v>
      </c>
      <c r="O259" s="246">
        <v>83.39</v>
      </c>
      <c r="P259" s="28"/>
      <c r="Q259" s="250">
        <v>73.790000000000006</v>
      </c>
      <c r="R259" s="251">
        <v>83.21</v>
      </c>
      <c r="S259" s="251">
        <v>72.209999999999994</v>
      </c>
      <c r="T259" s="251">
        <v>73.349999999999994</v>
      </c>
      <c r="U259" s="251">
        <v>80.8</v>
      </c>
      <c r="V259" s="252">
        <v>76.680000000000007</v>
      </c>
      <c r="W259" s="251">
        <v>66.760000000000005</v>
      </c>
      <c r="X259" s="251">
        <v>87.19</v>
      </c>
      <c r="Y259" s="251">
        <v>86.16</v>
      </c>
      <c r="Z259" s="251">
        <v>74.430000000000007</v>
      </c>
      <c r="AA259" s="251">
        <v>90.68</v>
      </c>
      <c r="AB259" s="251">
        <v>60.39</v>
      </c>
      <c r="AC259" s="252">
        <v>77.680000000000007</v>
      </c>
      <c r="AD259" s="251">
        <v>70.95</v>
      </c>
      <c r="AE259" s="251">
        <v>68.17</v>
      </c>
      <c r="AF259" s="251">
        <v>67.12</v>
      </c>
      <c r="AG259" s="251">
        <v>71.34</v>
      </c>
      <c r="AH259" s="251">
        <v>66.510000000000005</v>
      </c>
      <c r="AI259" s="252">
        <v>68.819999999999993</v>
      </c>
      <c r="AJ259" s="251">
        <v>88.46</v>
      </c>
      <c r="AK259" s="251">
        <v>75.88</v>
      </c>
      <c r="AL259" s="251">
        <v>80.05</v>
      </c>
      <c r="AM259" s="251">
        <v>82.84</v>
      </c>
      <c r="AN259" s="251">
        <v>74.510000000000005</v>
      </c>
      <c r="AO259" s="252">
        <v>80.38</v>
      </c>
      <c r="AP259" s="251">
        <v>84.36</v>
      </c>
      <c r="AQ259" s="251">
        <v>69.38</v>
      </c>
      <c r="AR259" s="251">
        <v>70.52</v>
      </c>
      <c r="AS259" s="251">
        <v>45.03</v>
      </c>
      <c r="AT259" s="252">
        <v>67.569999999999993</v>
      </c>
      <c r="AU259" s="251">
        <v>79.8</v>
      </c>
      <c r="AV259" s="251">
        <v>73.13</v>
      </c>
      <c r="AW259" s="251">
        <v>69.08</v>
      </c>
      <c r="AX259" s="251">
        <v>66.66</v>
      </c>
      <c r="AY259" s="251">
        <v>61.8</v>
      </c>
      <c r="AZ259" s="252">
        <v>70.180000000000007</v>
      </c>
      <c r="BA259" s="251">
        <v>69.84</v>
      </c>
      <c r="BB259" s="251">
        <v>66.62</v>
      </c>
      <c r="BC259" s="251">
        <v>67.02</v>
      </c>
      <c r="BD259" s="251">
        <v>59.16</v>
      </c>
      <c r="BE259" s="251">
        <v>84.82</v>
      </c>
      <c r="BF259" s="252">
        <v>69.53</v>
      </c>
      <c r="BG259" s="251">
        <v>90.69</v>
      </c>
      <c r="BH259" s="251">
        <v>91.24</v>
      </c>
      <c r="BI259" s="251">
        <v>82.36</v>
      </c>
      <c r="BJ259" s="251">
        <v>76.709999999999994</v>
      </c>
      <c r="BK259" s="251">
        <v>94.21</v>
      </c>
      <c r="BL259" s="252">
        <v>87.09</v>
      </c>
      <c r="BM259" s="251">
        <v>77.22</v>
      </c>
      <c r="BN259" s="251">
        <v>82.21</v>
      </c>
      <c r="BO259" s="251">
        <v>82.6</v>
      </c>
      <c r="BP259" s="251">
        <v>81.34</v>
      </c>
      <c r="BQ259" s="251">
        <v>75.28</v>
      </c>
      <c r="BR259" s="252">
        <v>79.739999999999995</v>
      </c>
      <c r="BS259" s="251">
        <v>79.66</v>
      </c>
      <c r="BT259" s="251">
        <v>82.43</v>
      </c>
      <c r="BU259" s="251">
        <v>82.66</v>
      </c>
      <c r="BV259" s="251">
        <v>76.87</v>
      </c>
      <c r="BW259" s="251">
        <v>81.790000000000006</v>
      </c>
      <c r="BX259" s="252">
        <v>80.69</v>
      </c>
      <c r="BY259" s="251">
        <v>77.89</v>
      </c>
      <c r="BZ259" s="251">
        <v>74.53</v>
      </c>
      <c r="CA259" s="251">
        <v>70.959999999999994</v>
      </c>
      <c r="CB259" s="251">
        <v>65.25</v>
      </c>
      <c r="CC259" s="251">
        <v>73.19</v>
      </c>
      <c r="CD259" s="252">
        <v>72.400000000000006</v>
      </c>
      <c r="CE259" s="251">
        <v>77.98</v>
      </c>
      <c r="CF259" s="251">
        <v>77.819999999999993</v>
      </c>
      <c r="CG259" s="251">
        <v>77.78</v>
      </c>
      <c r="CH259" s="251">
        <v>77.7</v>
      </c>
      <c r="CI259" s="251">
        <v>74.94</v>
      </c>
      <c r="CJ259" s="252">
        <v>77.239999999999995</v>
      </c>
      <c r="CK259" s="251">
        <v>76.599999999999994</v>
      </c>
      <c r="CL259" s="251">
        <v>78.239999999999995</v>
      </c>
      <c r="CM259" s="251">
        <v>91.64</v>
      </c>
      <c r="CN259" s="251">
        <v>65.45</v>
      </c>
      <c r="CO259" s="251">
        <v>74.38</v>
      </c>
      <c r="CP259" s="252">
        <v>77.349999999999994</v>
      </c>
      <c r="CQ259" s="251">
        <v>80.58</v>
      </c>
      <c r="CR259" s="251">
        <v>75.3</v>
      </c>
      <c r="CS259" s="251">
        <v>82.1</v>
      </c>
      <c r="CT259" s="251">
        <v>77.290000000000006</v>
      </c>
      <c r="CU259" s="251">
        <v>83.24</v>
      </c>
      <c r="CV259" s="252">
        <v>79.709999999999994</v>
      </c>
      <c r="CW259" s="251">
        <v>66.239999999999995</v>
      </c>
      <c r="CX259" s="251">
        <v>64.94</v>
      </c>
      <c r="CY259" s="251">
        <v>69.709999999999994</v>
      </c>
      <c r="CZ259" s="251">
        <v>63.71</v>
      </c>
      <c r="DA259" s="251">
        <v>77.12</v>
      </c>
      <c r="DB259" s="252">
        <v>68.349999999999994</v>
      </c>
      <c r="DC259" s="251"/>
      <c r="DD259" s="251"/>
      <c r="DE259" s="251"/>
      <c r="DF259" s="251"/>
      <c r="DG259" s="251"/>
      <c r="DH259" s="252"/>
      <c r="DI259" s="251">
        <v>77.349999999999994</v>
      </c>
      <c r="DJ259" s="251">
        <v>77.64</v>
      </c>
      <c r="DK259" s="251">
        <v>77</v>
      </c>
      <c r="DL259" s="251">
        <v>87.33</v>
      </c>
      <c r="DM259" s="251">
        <v>87.42</v>
      </c>
      <c r="DN259" s="252">
        <v>81.36</v>
      </c>
      <c r="DO259" s="251">
        <v>80.930000000000007</v>
      </c>
      <c r="DP259" s="251">
        <v>84.76</v>
      </c>
      <c r="DQ259" s="251">
        <v>83</v>
      </c>
      <c r="DR259" s="251">
        <v>83</v>
      </c>
      <c r="DS259" s="251">
        <v>79.63</v>
      </c>
      <c r="DT259" s="256">
        <v>82.26</v>
      </c>
      <c r="DU259" s="251">
        <v>83.33</v>
      </c>
      <c r="DV259" s="251">
        <v>82.63</v>
      </c>
      <c r="DW259" s="251">
        <v>81.89</v>
      </c>
      <c r="DX259" s="251">
        <v>79.42</v>
      </c>
      <c r="DY259" s="251">
        <v>81.89</v>
      </c>
      <c r="DZ259" s="256">
        <v>81.83</v>
      </c>
      <c r="EA259" s="102"/>
      <c r="EB259" s="102"/>
      <c r="EC259" s="102"/>
      <c r="ED259" s="102"/>
      <c r="EE259" s="102"/>
      <c r="EF259" s="102"/>
      <c r="EG259" s="102"/>
      <c r="EH259" s="102"/>
      <c r="EI259" s="102"/>
      <c r="EJ259" s="102"/>
      <c r="EK259" s="102"/>
      <c r="EL259" s="102"/>
      <c r="EM259" s="102"/>
      <c r="EN259" s="102"/>
      <c r="EO259" s="102"/>
      <c r="EP259" s="102"/>
      <c r="EQ259" s="102"/>
      <c r="ER259" s="102"/>
      <c r="ES259" s="102"/>
      <c r="ET259" s="102"/>
      <c r="EU259" s="103"/>
    </row>
    <row r="260" spans="1:151" s="43" customFormat="1" ht="24.75" hidden="1" customHeight="1" x14ac:dyDescent="0.2">
      <c r="A260" s="95">
        <v>244</v>
      </c>
      <c r="B260" s="96">
        <v>47</v>
      </c>
      <c r="C260" s="97" t="s">
        <v>586</v>
      </c>
      <c r="D260" s="98" t="s">
        <v>12</v>
      </c>
      <c r="E260" s="99" t="s">
        <v>1067</v>
      </c>
      <c r="F260" s="235">
        <v>84.42</v>
      </c>
      <c r="G260" s="244">
        <v>86.85</v>
      </c>
      <c r="H260" s="245">
        <v>84.74</v>
      </c>
      <c r="I260" s="244">
        <v>84.07</v>
      </c>
      <c r="J260" s="245">
        <v>81.81</v>
      </c>
      <c r="K260" s="244">
        <v>87.01</v>
      </c>
      <c r="L260" s="245">
        <v>87.52</v>
      </c>
      <c r="M260" s="244">
        <v>80.2</v>
      </c>
      <c r="N260" s="245">
        <v>80.650000000000006</v>
      </c>
      <c r="O260" s="246">
        <v>86.98</v>
      </c>
      <c r="P260" s="28"/>
      <c r="Q260" s="250">
        <v>81.459999999999994</v>
      </c>
      <c r="R260" s="251">
        <v>80.98</v>
      </c>
      <c r="S260" s="251">
        <v>72.680000000000007</v>
      </c>
      <c r="T260" s="251">
        <v>78.540000000000006</v>
      </c>
      <c r="U260" s="251">
        <v>81.95</v>
      </c>
      <c r="V260" s="252">
        <v>79.12</v>
      </c>
      <c r="W260" s="251">
        <v>79.5</v>
      </c>
      <c r="X260" s="251">
        <v>92</v>
      </c>
      <c r="Y260" s="251">
        <v>93.66</v>
      </c>
      <c r="Z260" s="251">
        <v>64.5</v>
      </c>
      <c r="AA260" s="251">
        <v>92.5</v>
      </c>
      <c r="AB260" s="251">
        <v>74.5</v>
      </c>
      <c r="AC260" s="252">
        <v>82.82</v>
      </c>
      <c r="AD260" s="251">
        <v>80.98</v>
      </c>
      <c r="AE260" s="251">
        <v>79.02</v>
      </c>
      <c r="AF260" s="251">
        <v>80.5</v>
      </c>
      <c r="AG260" s="251">
        <v>81</v>
      </c>
      <c r="AH260" s="251">
        <v>77.56</v>
      </c>
      <c r="AI260" s="252">
        <v>79.8</v>
      </c>
      <c r="AJ260" s="251">
        <v>88</v>
      </c>
      <c r="AK260" s="251">
        <v>86</v>
      </c>
      <c r="AL260" s="251">
        <v>89.5</v>
      </c>
      <c r="AM260" s="251">
        <v>87</v>
      </c>
      <c r="AN260" s="251">
        <v>88.5</v>
      </c>
      <c r="AO260" s="252">
        <v>87.8</v>
      </c>
      <c r="AP260" s="251">
        <v>90.5</v>
      </c>
      <c r="AQ260" s="251">
        <v>79.489999999999995</v>
      </c>
      <c r="AR260" s="251">
        <v>82.44</v>
      </c>
      <c r="AS260" s="251">
        <v>57</v>
      </c>
      <c r="AT260" s="252">
        <v>77.38</v>
      </c>
      <c r="AU260" s="251">
        <v>84.39</v>
      </c>
      <c r="AV260" s="251">
        <v>85.37</v>
      </c>
      <c r="AW260" s="251">
        <v>80.489999999999995</v>
      </c>
      <c r="AX260" s="251">
        <v>75.38</v>
      </c>
      <c r="AY260" s="251">
        <v>77.069999999999993</v>
      </c>
      <c r="AZ260" s="252">
        <v>80.59</v>
      </c>
      <c r="BA260" s="251">
        <v>80</v>
      </c>
      <c r="BB260" s="251">
        <v>78.540000000000006</v>
      </c>
      <c r="BC260" s="251">
        <v>78.540000000000006</v>
      </c>
      <c r="BD260" s="251">
        <v>86.83</v>
      </c>
      <c r="BE260" s="251">
        <v>89</v>
      </c>
      <c r="BF260" s="252">
        <v>82.55</v>
      </c>
      <c r="BG260" s="251">
        <v>88.5</v>
      </c>
      <c r="BH260" s="251">
        <v>93.66</v>
      </c>
      <c r="BI260" s="251">
        <v>90.5</v>
      </c>
      <c r="BJ260" s="251">
        <v>85.85</v>
      </c>
      <c r="BK260" s="251">
        <v>93.5</v>
      </c>
      <c r="BL260" s="252">
        <v>90.4</v>
      </c>
      <c r="BM260" s="251">
        <v>85.85</v>
      </c>
      <c r="BN260" s="251">
        <v>93</v>
      </c>
      <c r="BO260" s="251">
        <v>89</v>
      </c>
      <c r="BP260" s="251">
        <v>86.34</v>
      </c>
      <c r="BQ260" s="251">
        <v>83.08</v>
      </c>
      <c r="BR260" s="252">
        <v>87.46</v>
      </c>
      <c r="BS260" s="251">
        <v>90.5</v>
      </c>
      <c r="BT260" s="251">
        <v>88.78</v>
      </c>
      <c r="BU260" s="251">
        <v>90.24</v>
      </c>
      <c r="BV260" s="251">
        <v>81.95</v>
      </c>
      <c r="BW260" s="251">
        <v>81.459999999999994</v>
      </c>
      <c r="BX260" s="252">
        <v>86.57</v>
      </c>
      <c r="BY260" s="251">
        <v>90.73</v>
      </c>
      <c r="BZ260" s="251">
        <v>89.76</v>
      </c>
      <c r="CA260" s="251">
        <v>89.76</v>
      </c>
      <c r="CB260" s="251">
        <v>78.05</v>
      </c>
      <c r="CC260" s="251">
        <v>83.9</v>
      </c>
      <c r="CD260" s="252">
        <v>86.44</v>
      </c>
      <c r="CE260" s="251">
        <v>88.21</v>
      </c>
      <c r="CF260" s="251">
        <v>84.39</v>
      </c>
      <c r="CG260" s="251">
        <v>84.88</v>
      </c>
      <c r="CH260" s="251">
        <v>85.85</v>
      </c>
      <c r="CI260" s="251">
        <v>86.34</v>
      </c>
      <c r="CJ260" s="252">
        <v>85.91</v>
      </c>
      <c r="CK260" s="251">
        <v>84.88</v>
      </c>
      <c r="CL260" s="251">
        <v>86.83</v>
      </c>
      <c r="CM260" s="251">
        <v>91.71</v>
      </c>
      <c r="CN260" s="251">
        <v>79.02</v>
      </c>
      <c r="CO260" s="251">
        <v>85.85</v>
      </c>
      <c r="CP260" s="252">
        <v>85.66</v>
      </c>
      <c r="CQ260" s="251">
        <v>83</v>
      </c>
      <c r="CR260" s="251">
        <v>81.03</v>
      </c>
      <c r="CS260" s="251">
        <v>86.15</v>
      </c>
      <c r="CT260" s="251">
        <v>80.98</v>
      </c>
      <c r="CU260" s="251">
        <v>86.5</v>
      </c>
      <c r="CV260" s="252">
        <v>83.52</v>
      </c>
      <c r="CW260" s="251">
        <v>76.099999999999994</v>
      </c>
      <c r="CX260" s="251">
        <v>74.63</v>
      </c>
      <c r="CY260" s="251">
        <v>78.540000000000006</v>
      </c>
      <c r="CZ260" s="251">
        <v>77</v>
      </c>
      <c r="DA260" s="251">
        <v>83.5</v>
      </c>
      <c r="DB260" s="252">
        <v>77.930000000000007</v>
      </c>
      <c r="DC260" s="251"/>
      <c r="DD260" s="251"/>
      <c r="DE260" s="251"/>
      <c r="DF260" s="251"/>
      <c r="DG260" s="251"/>
      <c r="DH260" s="252"/>
      <c r="DI260" s="251">
        <v>84</v>
      </c>
      <c r="DJ260" s="251">
        <v>83.5</v>
      </c>
      <c r="DK260" s="251">
        <v>89.27</v>
      </c>
      <c r="DL260" s="251">
        <v>94.63</v>
      </c>
      <c r="DM260" s="251">
        <v>91.5</v>
      </c>
      <c r="DN260" s="252">
        <v>88.61</v>
      </c>
      <c r="DO260" s="251">
        <v>89.5</v>
      </c>
      <c r="DP260" s="251">
        <v>87.69</v>
      </c>
      <c r="DQ260" s="251">
        <v>86.67</v>
      </c>
      <c r="DR260" s="251">
        <v>86.5</v>
      </c>
      <c r="DS260" s="251">
        <v>84.62</v>
      </c>
      <c r="DT260" s="256">
        <v>87.01</v>
      </c>
      <c r="DU260" s="251">
        <v>93.66</v>
      </c>
      <c r="DV260" s="251">
        <v>94.15</v>
      </c>
      <c r="DW260" s="251">
        <v>89</v>
      </c>
      <c r="DX260" s="251">
        <v>86</v>
      </c>
      <c r="DY260" s="251">
        <v>82.44</v>
      </c>
      <c r="DZ260" s="256">
        <v>89.06</v>
      </c>
      <c r="EA260" s="102"/>
      <c r="EB260" s="102"/>
      <c r="EC260" s="102"/>
      <c r="ED260" s="102"/>
      <c r="EE260" s="102"/>
      <c r="EF260" s="102"/>
      <c r="EG260" s="102"/>
      <c r="EH260" s="102"/>
      <c r="EI260" s="102"/>
      <c r="EJ260" s="102"/>
      <c r="EK260" s="102"/>
      <c r="EL260" s="102"/>
      <c r="EM260" s="102"/>
      <c r="EN260" s="102"/>
      <c r="EO260" s="102"/>
      <c r="EP260" s="102"/>
      <c r="EQ260" s="102"/>
      <c r="ER260" s="102"/>
      <c r="ES260" s="102"/>
      <c r="ET260" s="102"/>
      <c r="EU260" s="103"/>
    </row>
    <row r="261" spans="1:151" s="43" customFormat="1" ht="24.75" hidden="1" customHeight="1" x14ac:dyDescent="0.2">
      <c r="A261" s="95">
        <v>245</v>
      </c>
      <c r="B261" s="96">
        <v>47</v>
      </c>
      <c r="C261" s="97" t="s">
        <v>586</v>
      </c>
      <c r="D261" s="98" t="s">
        <v>397</v>
      </c>
      <c r="E261" s="99" t="s">
        <v>398</v>
      </c>
      <c r="F261" s="235">
        <v>84.99</v>
      </c>
      <c r="G261" s="244">
        <v>86.7</v>
      </c>
      <c r="H261" s="245">
        <v>86.55</v>
      </c>
      <c r="I261" s="244">
        <v>85</v>
      </c>
      <c r="J261" s="245">
        <v>82.4</v>
      </c>
      <c r="K261" s="244">
        <v>85.64</v>
      </c>
      <c r="L261" s="245">
        <v>87.6</v>
      </c>
      <c r="M261" s="244">
        <v>77.13</v>
      </c>
      <c r="N261" s="245">
        <v>84.9</v>
      </c>
      <c r="O261" s="246">
        <v>88.87</v>
      </c>
      <c r="P261" s="28"/>
      <c r="Q261" s="250">
        <v>78.59</v>
      </c>
      <c r="R261" s="251">
        <v>87.47</v>
      </c>
      <c r="S261" s="251">
        <v>70.8</v>
      </c>
      <c r="T261" s="251">
        <v>86.2</v>
      </c>
      <c r="U261" s="251">
        <v>86.46</v>
      </c>
      <c r="V261" s="252">
        <v>81.89</v>
      </c>
      <c r="W261" s="251">
        <v>88.2</v>
      </c>
      <c r="X261" s="251">
        <v>91.6</v>
      </c>
      <c r="Y261" s="251">
        <v>91.8</v>
      </c>
      <c r="Z261" s="251">
        <v>77.73</v>
      </c>
      <c r="AA261" s="251">
        <v>92.2</v>
      </c>
      <c r="AB261" s="251">
        <v>86</v>
      </c>
      <c r="AC261" s="252">
        <v>87.97</v>
      </c>
      <c r="AD261" s="251">
        <v>75.05</v>
      </c>
      <c r="AE261" s="251">
        <v>73.06</v>
      </c>
      <c r="AF261" s="251">
        <v>74.58</v>
      </c>
      <c r="AG261" s="251">
        <v>77.11</v>
      </c>
      <c r="AH261" s="251">
        <v>72.930000000000007</v>
      </c>
      <c r="AI261" s="252">
        <v>74.540000000000006</v>
      </c>
      <c r="AJ261" s="251">
        <v>90.1</v>
      </c>
      <c r="AK261" s="251">
        <v>85.92</v>
      </c>
      <c r="AL261" s="251">
        <v>86.6</v>
      </c>
      <c r="AM261" s="251">
        <v>88.16</v>
      </c>
      <c r="AN261" s="251">
        <v>85.05</v>
      </c>
      <c r="AO261" s="252">
        <v>87.17</v>
      </c>
      <c r="AP261" s="251">
        <v>91.92</v>
      </c>
      <c r="AQ261" s="251">
        <v>78.180000000000007</v>
      </c>
      <c r="AR261" s="251">
        <v>86.6</v>
      </c>
      <c r="AS261" s="251">
        <v>63.92</v>
      </c>
      <c r="AT261" s="252">
        <v>80.25</v>
      </c>
      <c r="AU261" s="251">
        <v>83.84</v>
      </c>
      <c r="AV261" s="251">
        <v>83.47</v>
      </c>
      <c r="AW261" s="251">
        <v>80.41</v>
      </c>
      <c r="AX261" s="251">
        <v>76.12</v>
      </c>
      <c r="AY261" s="251">
        <v>74.64</v>
      </c>
      <c r="AZ261" s="252">
        <v>79.709999999999994</v>
      </c>
      <c r="BA261" s="251">
        <v>87.01</v>
      </c>
      <c r="BB261" s="251">
        <v>78.180000000000007</v>
      </c>
      <c r="BC261" s="251">
        <v>84.17</v>
      </c>
      <c r="BD261" s="251">
        <v>76.16</v>
      </c>
      <c r="BE261" s="251">
        <v>91.11</v>
      </c>
      <c r="BF261" s="252">
        <v>83.31</v>
      </c>
      <c r="BG261" s="251">
        <v>93.67</v>
      </c>
      <c r="BH261" s="251">
        <v>94.8</v>
      </c>
      <c r="BI261" s="251">
        <v>88.89</v>
      </c>
      <c r="BJ261" s="251">
        <v>81.209999999999994</v>
      </c>
      <c r="BK261" s="251">
        <v>94.49</v>
      </c>
      <c r="BL261" s="252">
        <v>90.61</v>
      </c>
      <c r="BM261" s="251">
        <v>87.8</v>
      </c>
      <c r="BN261" s="251">
        <v>86.73</v>
      </c>
      <c r="BO261" s="251">
        <v>87.42</v>
      </c>
      <c r="BP261" s="251">
        <v>84.44</v>
      </c>
      <c r="BQ261" s="251">
        <v>80</v>
      </c>
      <c r="BR261" s="252">
        <v>85.3</v>
      </c>
      <c r="BS261" s="251">
        <v>88.57</v>
      </c>
      <c r="BT261" s="251">
        <v>86.6</v>
      </c>
      <c r="BU261" s="251">
        <v>86.2</v>
      </c>
      <c r="BV261" s="251">
        <v>81.430000000000007</v>
      </c>
      <c r="BW261" s="251">
        <v>87.07</v>
      </c>
      <c r="BX261" s="252">
        <v>85.98</v>
      </c>
      <c r="BY261" s="251">
        <v>90.91</v>
      </c>
      <c r="BZ261" s="251">
        <v>89</v>
      </c>
      <c r="CA261" s="251">
        <v>86.2</v>
      </c>
      <c r="CB261" s="251">
        <v>84.74</v>
      </c>
      <c r="CC261" s="251">
        <v>84.54</v>
      </c>
      <c r="CD261" s="252">
        <v>87.1</v>
      </c>
      <c r="CE261" s="251">
        <v>86.87</v>
      </c>
      <c r="CF261" s="251">
        <v>85.71</v>
      </c>
      <c r="CG261" s="251">
        <v>87.42</v>
      </c>
      <c r="CH261" s="251">
        <v>85.25</v>
      </c>
      <c r="CI261" s="251">
        <v>85.92</v>
      </c>
      <c r="CJ261" s="252">
        <v>86.23</v>
      </c>
      <c r="CK261" s="251">
        <v>87.14</v>
      </c>
      <c r="CL261" s="251">
        <v>85.51</v>
      </c>
      <c r="CM261" s="251">
        <v>93.4</v>
      </c>
      <c r="CN261" s="251">
        <v>75</v>
      </c>
      <c r="CO261" s="251">
        <v>85.1</v>
      </c>
      <c r="CP261" s="252">
        <v>85.31</v>
      </c>
      <c r="CQ261" s="251">
        <v>91.02</v>
      </c>
      <c r="CR261" s="251">
        <v>80.400000000000006</v>
      </c>
      <c r="CS261" s="251">
        <v>90.1</v>
      </c>
      <c r="CT261" s="251">
        <v>86</v>
      </c>
      <c r="CU261" s="251">
        <v>88.16</v>
      </c>
      <c r="CV261" s="252">
        <v>87.13</v>
      </c>
      <c r="CW261" s="251">
        <v>77.17</v>
      </c>
      <c r="CX261" s="251">
        <v>77.47</v>
      </c>
      <c r="CY261" s="251">
        <v>82.42</v>
      </c>
      <c r="CZ261" s="251">
        <v>75.42</v>
      </c>
      <c r="DA261" s="251">
        <v>84.74</v>
      </c>
      <c r="DB261" s="252">
        <v>79.47</v>
      </c>
      <c r="DC261" s="251"/>
      <c r="DD261" s="251"/>
      <c r="DE261" s="251"/>
      <c r="DF261" s="251"/>
      <c r="DG261" s="251"/>
      <c r="DH261" s="252"/>
      <c r="DI261" s="251">
        <v>86.2</v>
      </c>
      <c r="DJ261" s="251">
        <v>84.4</v>
      </c>
      <c r="DK261" s="251">
        <v>86.46</v>
      </c>
      <c r="DL261" s="251">
        <v>92.4</v>
      </c>
      <c r="DM261" s="251">
        <v>91</v>
      </c>
      <c r="DN261" s="252">
        <v>88.1</v>
      </c>
      <c r="DO261" s="251">
        <v>90.82</v>
      </c>
      <c r="DP261" s="251">
        <v>90.61</v>
      </c>
      <c r="DQ261" s="251">
        <v>88.04</v>
      </c>
      <c r="DR261" s="251">
        <v>89.39</v>
      </c>
      <c r="DS261" s="251">
        <v>90.1</v>
      </c>
      <c r="DT261" s="256">
        <v>89.8</v>
      </c>
      <c r="DU261" s="251">
        <v>88.4</v>
      </c>
      <c r="DV261" s="251">
        <v>90.91</v>
      </c>
      <c r="DW261" s="251">
        <v>88.08</v>
      </c>
      <c r="DX261" s="251">
        <v>87.8</v>
      </c>
      <c r="DY261" s="251">
        <v>85.36</v>
      </c>
      <c r="DZ261" s="256">
        <v>88.12</v>
      </c>
      <c r="EA261" s="102"/>
      <c r="EB261" s="102"/>
      <c r="EC261" s="102"/>
      <c r="ED261" s="102"/>
      <c r="EE261" s="102"/>
      <c r="EF261" s="102"/>
      <c r="EG261" s="102"/>
      <c r="EH261" s="102"/>
      <c r="EI261" s="102"/>
      <c r="EJ261" s="102"/>
      <c r="EK261" s="102"/>
      <c r="EL261" s="102"/>
      <c r="EM261" s="102"/>
      <c r="EN261" s="102"/>
      <c r="EO261" s="102"/>
      <c r="EP261" s="102"/>
      <c r="EQ261" s="102"/>
      <c r="ER261" s="102"/>
      <c r="ES261" s="102"/>
      <c r="ET261" s="102"/>
      <c r="EU261" s="103"/>
    </row>
    <row r="262" spans="1:151" s="43" customFormat="1" ht="24.75" hidden="1" customHeight="1" x14ac:dyDescent="0.2">
      <c r="A262" s="95">
        <v>246</v>
      </c>
      <c r="B262" s="96">
        <v>47</v>
      </c>
      <c r="C262" s="97" t="s">
        <v>586</v>
      </c>
      <c r="D262" s="98" t="s">
        <v>399</v>
      </c>
      <c r="E262" s="99" t="s">
        <v>400</v>
      </c>
      <c r="F262" s="235">
        <v>85.96</v>
      </c>
      <c r="G262" s="244">
        <v>89.31</v>
      </c>
      <c r="H262" s="245">
        <v>88.8</v>
      </c>
      <c r="I262" s="244">
        <v>83.12</v>
      </c>
      <c r="J262" s="245">
        <v>82.97</v>
      </c>
      <c r="K262" s="244">
        <v>89.69</v>
      </c>
      <c r="L262" s="245">
        <v>86.43</v>
      </c>
      <c r="M262" s="244">
        <v>83.57</v>
      </c>
      <c r="N262" s="245">
        <v>79.790000000000006</v>
      </c>
      <c r="O262" s="246">
        <v>89.9</v>
      </c>
      <c r="P262" s="28"/>
      <c r="Q262" s="250">
        <v>69.849999999999994</v>
      </c>
      <c r="R262" s="251">
        <v>80.03</v>
      </c>
      <c r="S262" s="251">
        <v>59.97</v>
      </c>
      <c r="T262" s="251">
        <v>77.03</v>
      </c>
      <c r="U262" s="251">
        <v>87.5</v>
      </c>
      <c r="V262" s="252">
        <v>74.89</v>
      </c>
      <c r="W262" s="251">
        <v>78.88</v>
      </c>
      <c r="X262" s="251">
        <v>91</v>
      </c>
      <c r="Y262" s="251">
        <v>90.94</v>
      </c>
      <c r="Z262" s="251">
        <v>71.959999999999994</v>
      </c>
      <c r="AA262" s="251">
        <v>92.73</v>
      </c>
      <c r="AB262" s="251">
        <v>75.5</v>
      </c>
      <c r="AC262" s="252">
        <v>83.55</v>
      </c>
      <c r="AD262" s="251">
        <v>85.04</v>
      </c>
      <c r="AE262" s="251">
        <v>85.47</v>
      </c>
      <c r="AF262" s="251">
        <v>84.86</v>
      </c>
      <c r="AG262" s="251">
        <v>86.08</v>
      </c>
      <c r="AH262" s="251">
        <v>84.53</v>
      </c>
      <c r="AI262" s="252">
        <v>85.2</v>
      </c>
      <c r="AJ262" s="251">
        <v>93.93</v>
      </c>
      <c r="AK262" s="251">
        <v>87.87</v>
      </c>
      <c r="AL262" s="251">
        <v>91.04</v>
      </c>
      <c r="AM262" s="251">
        <v>91.8</v>
      </c>
      <c r="AN262" s="251">
        <v>86.45</v>
      </c>
      <c r="AO262" s="252">
        <v>90.22</v>
      </c>
      <c r="AP262" s="251">
        <v>83.91</v>
      </c>
      <c r="AQ262" s="251">
        <v>74.45</v>
      </c>
      <c r="AR262" s="251">
        <v>83.31</v>
      </c>
      <c r="AS262" s="251">
        <v>54.35</v>
      </c>
      <c r="AT262" s="252">
        <v>74.13</v>
      </c>
      <c r="AU262" s="251">
        <v>87.88</v>
      </c>
      <c r="AV262" s="251">
        <v>87.86</v>
      </c>
      <c r="AW262" s="251">
        <v>83.97</v>
      </c>
      <c r="AX262" s="251">
        <v>75.849999999999994</v>
      </c>
      <c r="AY262" s="251">
        <v>73.87</v>
      </c>
      <c r="AZ262" s="252">
        <v>81.93</v>
      </c>
      <c r="BA262" s="251">
        <v>86.02</v>
      </c>
      <c r="BB262" s="251">
        <v>79.680000000000007</v>
      </c>
      <c r="BC262" s="251">
        <v>82.58</v>
      </c>
      <c r="BD262" s="251">
        <v>85.74</v>
      </c>
      <c r="BE262" s="251">
        <v>92.05</v>
      </c>
      <c r="BF262" s="252">
        <v>85.24</v>
      </c>
      <c r="BG262" s="251">
        <v>94.35</v>
      </c>
      <c r="BH262" s="251">
        <v>95.37</v>
      </c>
      <c r="BI262" s="251">
        <v>82.97</v>
      </c>
      <c r="BJ262" s="251">
        <v>81.319999999999993</v>
      </c>
      <c r="BK262" s="251">
        <v>95.53</v>
      </c>
      <c r="BL262" s="252">
        <v>89.94</v>
      </c>
      <c r="BM262" s="251">
        <v>88.5</v>
      </c>
      <c r="BN262" s="251">
        <v>90.24</v>
      </c>
      <c r="BO262" s="251">
        <v>91.99</v>
      </c>
      <c r="BP262" s="251">
        <v>89.63</v>
      </c>
      <c r="BQ262" s="251">
        <v>79.510000000000005</v>
      </c>
      <c r="BR262" s="252">
        <v>88</v>
      </c>
      <c r="BS262" s="251">
        <v>91.68</v>
      </c>
      <c r="BT262" s="251">
        <v>91.56</v>
      </c>
      <c r="BU262" s="251">
        <v>93.79</v>
      </c>
      <c r="BV262" s="251">
        <v>88.61</v>
      </c>
      <c r="BW262" s="251">
        <v>91.24</v>
      </c>
      <c r="BX262" s="252">
        <v>91.38</v>
      </c>
      <c r="BY262" s="251">
        <v>88.76</v>
      </c>
      <c r="BZ262" s="251">
        <v>84.81</v>
      </c>
      <c r="CA262" s="251">
        <v>82.86</v>
      </c>
      <c r="CB262" s="251">
        <v>80.59</v>
      </c>
      <c r="CC262" s="251">
        <v>83.67</v>
      </c>
      <c r="CD262" s="252">
        <v>84.15</v>
      </c>
      <c r="CE262" s="251">
        <v>90.2</v>
      </c>
      <c r="CF262" s="251">
        <v>89.35</v>
      </c>
      <c r="CG262" s="251">
        <v>89.15</v>
      </c>
      <c r="CH262" s="251">
        <v>86.16</v>
      </c>
      <c r="CI262" s="251">
        <v>87.2</v>
      </c>
      <c r="CJ262" s="252">
        <v>88.41</v>
      </c>
      <c r="CK262" s="251">
        <v>83.52</v>
      </c>
      <c r="CL262" s="251">
        <v>85.11</v>
      </c>
      <c r="CM262" s="251">
        <v>95.35</v>
      </c>
      <c r="CN262" s="251">
        <v>79.97</v>
      </c>
      <c r="CO262" s="251">
        <v>85.97</v>
      </c>
      <c r="CP262" s="252">
        <v>85.99</v>
      </c>
      <c r="CQ262" s="251">
        <v>92.6</v>
      </c>
      <c r="CR262" s="251">
        <v>83.5</v>
      </c>
      <c r="CS262" s="251">
        <v>93.27</v>
      </c>
      <c r="CT262" s="251">
        <v>89.97</v>
      </c>
      <c r="CU262" s="251">
        <v>89.92</v>
      </c>
      <c r="CV262" s="252">
        <v>89.85</v>
      </c>
      <c r="CW262" s="251">
        <v>78.39</v>
      </c>
      <c r="CX262" s="251">
        <v>76.760000000000005</v>
      </c>
      <c r="CY262" s="251">
        <v>82.72</v>
      </c>
      <c r="CZ262" s="251">
        <v>76.45</v>
      </c>
      <c r="DA262" s="251">
        <v>85.29</v>
      </c>
      <c r="DB262" s="252">
        <v>79.930000000000007</v>
      </c>
      <c r="DC262" s="251"/>
      <c r="DD262" s="251"/>
      <c r="DE262" s="251"/>
      <c r="DF262" s="251"/>
      <c r="DG262" s="251"/>
      <c r="DH262" s="252"/>
      <c r="DI262" s="251">
        <v>86.63</v>
      </c>
      <c r="DJ262" s="251">
        <v>86.55</v>
      </c>
      <c r="DK262" s="251">
        <v>85.94</v>
      </c>
      <c r="DL262" s="251">
        <v>92.31</v>
      </c>
      <c r="DM262" s="251">
        <v>92.16</v>
      </c>
      <c r="DN262" s="252">
        <v>88.71</v>
      </c>
      <c r="DO262" s="251">
        <v>90.09</v>
      </c>
      <c r="DP262" s="251">
        <v>94.84</v>
      </c>
      <c r="DQ262" s="251">
        <v>93.55</v>
      </c>
      <c r="DR262" s="251">
        <v>93.29</v>
      </c>
      <c r="DS262" s="251">
        <v>89.8</v>
      </c>
      <c r="DT262" s="256">
        <v>92.32</v>
      </c>
      <c r="DU262" s="251">
        <v>91.89</v>
      </c>
      <c r="DV262" s="251">
        <v>91.44</v>
      </c>
      <c r="DW262" s="251">
        <v>92.13</v>
      </c>
      <c r="DX262" s="251">
        <v>90.47</v>
      </c>
      <c r="DY262" s="251">
        <v>90.7</v>
      </c>
      <c r="DZ262" s="256">
        <v>91.33</v>
      </c>
      <c r="EA262" s="102"/>
      <c r="EB262" s="102"/>
      <c r="EC262" s="102"/>
      <c r="ED262" s="102"/>
      <c r="EE262" s="102"/>
      <c r="EF262" s="102"/>
      <c r="EG262" s="102"/>
      <c r="EH262" s="102"/>
      <c r="EI262" s="102"/>
      <c r="EJ262" s="102"/>
      <c r="EK262" s="102"/>
      <c r="EL262" s="102"/>
      <c r="EM262" s="102"/>
      <c r="EN262" s="102"/>
      <c r="EO262" s="102"/>
      <c r="EP262" s="102"/>
      <c r="EQ262" s="102"/>
      <c r="ER262" s="102"/>
      <c r="ES262" s="102"/>
      <c r="ET262" s="102"/>
      <c r="EU262" s="103"/>
    </row>
    <row r="263" spans="1:151" s="43" customFormat="1" ht="24.75" hidden="1" customHeight="1" x14ac:dyDescent="0.2">
      <c r="A263" s="95">
        <v>247</v>
      </c>
      <c r="B263" s="96">
        <v>47</v>
      </c>
      <c r="C263" s="97" t="s">
        <v>586</v>
      </c>
      <c r="D263" s="98" t="s">
        <v>401</v>
      </c>
      <c r="E263" s="99" t="s">
        <v>402</v>
      </c>
      <c r="F263" s="235">
        <v>83.86</v>
      </c>
      <c r="G263" s="244">
        <v>87.44</v>
      </c>
      <c r="H263" s="245">
        <v>86.62</v>
      </c>
      <c r="I263" s="244">
        <v>81.849999999999994</v>
      </c>
      <c r="J263" s="245">
        <v>79.44</v>
      </c>
      <c r="K263" s="244">
        <v>87.94</v>
      </c>
      <c r="L263" s="245">
        <v>84.92</v>
      </c>
      <c r="M263" s="244">
        <v>79.599999999999994</v>
      </c>
      <c r="N263" s="245">
        <v>79.08</v>
      </c>
      <c r="O263" s="246">
        <v>87.81</v>
      </c>
      <c r="P263" s="28"/>
      <c r="Q263" s="250">
        <v>77.06</v>
      </c>
      <c r="R263" s="251">
        <v>82.33</v>
      </c>
      <c r="S263" s="251">
        <v>62.22</v>
      </c>
      <c r="T263" s="251">
        <v>72.27</v>
      </c>
      <c r="U263" s="251">
        <v>85.12</v>
      </c>
      <c r="V263" s="252">
        <v>75.790000000000006</v>
      </c>
      <c r="W263" s="251">
        <v>70.739999999999995</v>
      </c>
      <c r="X263" s="251">
        <v>89.84</v>
      </c>
      <c r="Y263" s="251">
        <v>88.98</v>
      </c>
      <c r="Z263" s="251">
        <v>71.59</v>
      </c>
      <c r="AA263" s="251">
        <v>91.8</v>
      </c>
      <c r="AB263" s="251">
        <v>66.77</v>
      </c>
      <c r="AC263" s="252">
        <v>80.040000000000006</v>
      </c>
      <c r="AD263" s="251">
        <v>79.61</v>
      </c>
      <c r="AE263" s="251">
        <v>81.11</v>
      </c>
      <c r="AF263" s="251">
        <v>80.28</v>
      </c>
      <c r="AG263" s="251">
        <v>82.19</v>
      </c>
      <c r="AH263" s="251">
        <v>78.680000000000007</v>
      </c>
      <c r="AI263" s="252">
        <v>80.37</v>
      </c>
      <c r="AJ263" s="251">
        <v>93.38</v>
      </c>
      <c r="AK263" s="251">
        <v>85.48</v>
      </c>
      <c r="AL263" s="251">
        <v>92.08</v>
      </c>
      <c r="AM263" s="251">
        <v>91.29</v>
      </c>
      <c r="AN263" s="251">
        <v>85.73</v>
      </c>
      <c r="AO263" s="252">
        <v>89.61</v>
      </c>
      <c r="AP263" s="251">
        <v>91.14</v>
      </c>
      <c r="AQ263" s="251">
        <v>85.06</v>
      </c>
      <c r="AR263" s="251">
        <v>85.09</v>
      </c>
      <c r="AS263" s="251">
        <v>48.26</v>
      </c>
      <c r="AT263" s="252">
        <v>77.650000000000006</v>
      </c>
      <c r="AU263" s="251">
        <v>84.48</v>
      </c>
      <c r="AV263" s="251">
        <v>83.33</v>
      </c>
      <c r="AW263" s="251">
        <v>79.459999999999994</v>
      </c>
      <c r="AX263" s="251">
        <v>73.760000000000005</v>
      </c>
      <c r="AY263" s="251">
        <v>72.64</v>
      </c>
      <c r="AZ263" s="252">
        <v>78.81</v>
      </c>
      <c r="BA263" s="251">
        <v>84.76</v>
      </c>
      <c r="BB263" s="251">
        <v>78.83</v>
      </c>
      <c r="BC263" s="251">
        <v>79.86</v>
      </c>
      <c r="BD263" s="251">
        <v>83.46</v>
      </c>
      <c r="BE263" s="251">
        <v>88.97</v>
      </c>
      <c r="BF263" s="252">
        <v>83.2</v>
      </c>
      <c r="BG263" s="251">
        <v>92.83</v>
      </c>
      <c r="BH263" s="251">
        <v>94.36</v>
      </c>
      <c r="BI263" s="251">
        <v>88.98</v>
      </c>
      <c r="BJ263" s="251">
        <v>82.17</v>
      </c>
      <c r="BK263" s="251">
        <v>94.19</v>
      </c>
      <c r="BL263" s="252">
        <v>90.53</v>
      </c>
      <c r="BM263" s="251">
        <v>92.61</v>
      </c>
      <c r="BN263" s="251">
        <v>87.9</v>
      </c>
      <c r="BO263" s="251">
        <v>89.49</v>
      </c>
      <c r="BP263" s="251">
        <v>85.94</v>
      </c>
      <c r="BQ263" s="251">
        <v>84.12</v>
      </c>
      <c r="BR263" s="252">
        <v>88.04</v>
      </c>
      <c r="BS263" s="251">
        <v>89.23</v>
      </c>
      <c r="BT263" s="251">
        <v>87.54</v>
      </c>
      <c r="BU263" s="251">
        <v>90.18</v>
      </c>
      <c r="BV263" s="251">
        <v>83.7</v>
      </c>
      <c r="BW263" s="251">
        <v>88.51</v>
      </c>
      <c r="BX263" s="252">
        <v>87.83</v>
      </c>
      <c r="BY263" s="251">
        <v>88.44</v>
      </c>
      <c r="BZ263" s="251">
        <v>83.64</v>
      </c>
      <c r="CA263" s="251">
        <v>83.29</v>
      </c>
      <c r="CB263" s="251">
        <v>76.5</v>
      </c>
      <c r="CC263" s="251">
        <v>82.07</v>
      </c>
      <c r="CD263" s="252">
        <v>82.8</v>
      </c>
      <c r="CE263" s="251">
        <v>86.27</v>
      </c>
      <c r="CF263" s="251">
        <v>86.89</v>
      </c>
      <c r="CG263" s="251">
        <v>86.88</v>
      </c>
      <c r="CH263" s="251">
        <v>82.43</v>
      </c>
      <c r="CI263" s="251">
        <v>83.83</v>
      </c>
      <c r="CJ263" s="252">
        <v>85.26</v>
      </c>
      <c r="CK263" s="251">
        <v>77.44</v>
      </c>
      <c r="CL263" s="251">
        <v>83.24</v>
      </c>
      <c r="CM263" s="251">
        <v>93.76</v>
      </c>
      <c r="CN263" s="251">
        <v>75.13</v>
      </c>
      <c r="CO263" s="251">
        <v>80.97</v>
      </c>
      <c r="CP263" s="252">
        <v>82.16</v>
      </c>
      <c r="CQ263" s="251">
        <v>88.43</v>
      </c>
      <c r="CR263" s="251">
        <v>77.44</v>
      </c>
      <c r="CS263" s="251">
        <v>87.62</v>
      </c>
      <c r="CT263" s="251">
        <v>85</v>
      </c>
      <c r="CU263" s="251">
        <v>86.98</v>
      </c>
      <c r="CV263" s="252">
        <v>85.11</v>
      </c>
      <c r="CW263" s="251">
        <v>74.67</v>
      </c>
      <c r="CX263" s="251">
        <v>73.180000000000007</v>
      </c>
      <c r="CY263" s="251">
        <v>78.67</v>
      </c>
      <c r="CZ263" s="251">
        <v>74.02</v>
      </c>
      <c r="DA263" s="251">
        <v>82.89</v>
      </c>
      <c r="DB263" s="252">
        <v>76.69</v>
      </c>
      <c r="DC263" s="251"/>
      <c r="DD263" s="251"/>
      <c r="DE263" s="251"/>
      <c r="DF263" s="251"/>
      <c r="DG263" s="251"/>
      <c r="DH263" s="252"/>
      <c r="DI263" s="251">
        <v>83.93</v>
      </c>
      <c r="DJ263" s="251">
        <v>85.51</v>
      </c>
      <c r="DK263" s="251">
        <v>85.16</v>
      </c>
      <c r="DL263" s="251">
        <v>90.32</v>
      </c>
      <c r="DM263" s="251">
        <v>90.11</v>
      </c>
      <c r="DN263" s="252">
        <v>87.01</v>
      </c>
      <c r="DO263" s="251">
        <v>88.05</v>
      </c>
      <c r="DP263" s="251">
        <v>93.81</v>
      </c>
      <c r="DQ263" s="251">
        <v>91.75</v>
      </c>
      <c r="DR263" s="251">
        <v>91.32</v>
      </c>
      <c r="DS263" s="251">
        <v>85.1</v>
      </c>
      <c r="DT263" s="256">
        <v>90.02</v>
      </c>
      <c r="DU263" s="251">
        <v>87.17</v>
      </c>
      <c r="DV263" s="251">
        <v>89.45</v>
      </c>
      <c r="DW263" s="251">
        <v>90.65</v>
      </c>
      <c r="DX263" s="251">
        <v>86.7</v>
      </c>
      <c r="DY263" s="251">
        <v>85.58</v>
      </c>
      <c r="DZ263" s="256">
        <v>87.91</v>
      </c>
      <c r="EA263" s="102"/>
      <c r="EB263" s="102"/>
      <c r="EC263" s="102"/>
      <c r="ED263" s="102"/>
      <c r="EE263" s="102"/>
      <c r="EF263" s="102"/>
      <c r="EG263" s="102"/>
      <c r="EH263" s="102"/>
      <c r="EI263" s="102"/>
      <c r="EJ263" s="102"/>
      <c r="EK263" s="102"/>
      <c r="EL263" s="102"/>
      <c r="EM263" s="102"/>
      <c r="EN263" s="102"/>
      <c r="EO263" s="102"/>
      <c r="EP263" s="102"/>
      <c r="EQ263" s="102"/>
      <c r="ER263" s="102"/>
      <c r="ES263" s="102"/>
      <c r="ET263" s="102"/>
      <c r="EU263" s="103"/>
    </row>
    <row r="264" spans="1:151" s="43" customFormat="1" ht="24.75" hidden="1" customHeight="1" x14ac:dyDescent="0.2">
      <c r="A264" s="95">
        <v>248</v>
      </c>
      <c r="B264" s="96">
        <v>47</v>
      </c>
      <c r="C264" s="97" t="s">
        <v>586</v>
      </c>
      <c r="D264" s="98" t="s">
        <v>403</v>
      </c>
      <c r="E264" s="99" t="s">
        <v>404</v>
      </c>
      <c r="F264" s="235">
        <v>77.17</v>
      </c>
      <c r="G264" s="244">
        <v>80.23</v>
      </c>
      <c r="H264" s="245">
        <v>78.25</v>
      </c>
      <c r="I264" s="244">
        <v>78.27</v>
      </c>
      <c r="J264" s="245">
        <v>74.91</v>
      </c>
      <c r="K264" s="244">
        <v>80.98</v>
      </c>
      <c r="L264" s="245">
        <v>80.02</v>
      </c>
      <c r="M264" s="244">
        <v>67.19</v>
      </c>
      <c r="N264" s="245">
        <v>73.63</v>
      </c>
      <c r="O264" s="246">
        <v>80.989999999999995</v>
      </c>
      <c r="P264" s="28"/>
      <c r="Q264" s="250">
        <v>73.27</v>
      </c>
      <c r="R264" s="251">
        <v>83.92</v>
      </c>
      <c r="S264" s="251">
        <v>63.05</v>
      </c>
      <c r="T264" s="251">
        <v>70.59</v>
      </c>
      <c r="U264" s="251">
        <v>79.319999999999993</v>
      </c>
      <c r="V264" s="252">
        <v>74.05</v>
      </c>
      <c r="W264" s="251">
        <v>72.81</v>
      </c>
      <c r="X264" s="251">
        <v>79.900000000000006</v>
      </c>
      <c r="Y264" s="251">
        <v>83.35</v>
      </c>
      <c r="Z264" s="251">
        <v>62.78</v>
      </c>
      <c r="AA264" s="251">
        <v>85.37</v>
      </c>
      <c r="AB264" s="251">
        <v>68.510000000000005</v>
      </c>
      <c r="AC264" s="252">
        <v>75.569999999999993</v>
      </c>
      <c r="AD264" s="251">
        <v>71.41</v>
      </c>
      <c r="AE264" s="251">
        <v>60.4</v>
      </c>
      <c r="AF264" s="251">
        <v>60.1</v>
      </c>
      <c r="AG264" s="251">
        <v>64.099999999999994</v>
      </c>
      <c r="AH264" s="251">
        <v>59.31</v>
      </c>
      <c r="AI264" s="252">
        <v>63.08</v>
      </c>
      <c r="AJ264" s="251">
        <v>84.49</v>
      </c>
      <c r="AK264" s="251">
        <v>77.14</v>
      </c>
      <c r="AL264" s="251">
        <v>78.72</v>
      </c>
      <c r="AM264" s="251">
        <v>79.31</v>
      </c>
      <c r="AN264" s="251">
        <v>76.86</v>
      </c>
      <c r="AO264" s="252">
        <v>79.31</v>
      </c>
      <c r="AP264" s="251">
        <v>81.459999999999994</v>
      </c>
      <c r="AQ264" s="251">
        <v>67.61</v>
      </c>
      <c r="AR264" s="251">
        <v>82.91</v>
      </c>
      <c r="AS264" s="251">
        <v>49.85</v>
      </c>
      <c r="AT264" s="252">
        <v>70.739999999999995</v>
      </c>
      <c r="AU264" s="251">
        <v>76.650000000000006</v>
      </c>
      <c r="AV264" s="251">
        <v>77.03</v>
      </c>
      <c r="AW264" s="251">
        <v>70.489999999999995</v>
      </c>
      <c r="AX264" s="251">
        <v>68.97</v>
      </c>
      <c r="AY264" s="251">
        <v>63.48</v>
      </c>
      <c r="AZ264" s="252">
        <v>71.33</v>
      </c>
      <c r="BA264" s="251">
        <v>74.48</v>
      </c>
      <c r="BB264" s="251">
        <v>71.98</v>
      </c>
      <c r="BC264" s="251">
        <v>71.430000000000007</v>
      </c>
      <c r="BD264" s="251">
        <v>76.5</v>
      </c>
      <c r="BE264" s="251">
        <v>81.86</v>
      </c>
      <c r="BF264" s="252">
        <v>75.27</v>
      </c>
      <c r="BG264" s="251">
        <v>84.68</v>
      </c>
      <c r="BH264" s="251">
        <v>84.93</v>
      </c>
      <c r="BI264" s="251">
        <v>77.91</v>
      </c>
      <c r="BJ264" s="251">
        <v>75.69</v>
      </c>
      <c r="BK264" s="251">
        <v>85.07</v>
      </c>
      <c r="BL264" s="252">
        <v>81.64</v>
      </c>
      <c r="BM264" s="251">
        <v>86.73</v>
      </c>
      <c r="BN264" s="251">
        <v>85.56</v>
      </c>
      <c r="BO264" s="251">
        <v>81.09</v>
      </c>
      <c r="BP264" s="251">
        <v>81.08</v>
      </c>
      <c r="BQ264" s="251">
        <v>68.63</v>
      </c>
      <c r="BR264" s="252">
        <v>80.63</v>
      </c>
      <c r="BS264" s="251">
        <v>83.84</v>
      </c>
      <c r="BT264" s="251">
        <v>82.66</v>
      </c>
      <c r="BU264" s="251">
        <v>82.36</v>
      </c>
      <c r="BV264" s="251">
        <v>77.23</v>
      </c>
      <c r="BW264" s="251">
        <v>80.59</v>
      </c>
      <c r="BX264" s="252">
        <v>81.34</v>
      </c>
      <c r="BY264" s="251">
        <v>81.47</v>
      </c>
      <c r="BZ264" s="251">
        <v>80.489999999999995</v>
      </c>
      <c r="CA264" s="251">
        <v>76.47</v>
      </c>
      <c r="CB264" s="251">
        <v>67.900000000000006</v>
      </c>
      <c r="CC264" s="251">
        <v>75.78</v>
      </c>
      <c r="CD264" s="252">
        <v>76.459999999999994</v>
      </c>
      <c r="CE264" s="251">
        <v>79.61</v>
      </c>
      <c r="CF264" s="251">
        <v>82.24</v>
      </c>
      <c r="CG264" s="251">
        <v>80.98</v>
      </c>
      <c r="CH264" s="251">
        <v>79.22</v>
      </c>
      <c r="CI264" s="251">
        <v>83.63</v>
      </c>
      <c r="CJ264" s="252">
        <v>81.14</v>
      </c>
      <c r="CK264" s="251">
        <v>74.05</v>
      </c>
      <c r="CL264" s="251">
        <v>76.16</v>
      </c>
      <c r="CM264" s="251">
        <v>88.93</v>
      </c>
      <c r="CN264" s="251">
        <v>74.23</v>
      </c>
      <c r="CO264" s="251">
        <v>79.8</v>
      </c>
      <c r="CP264" s="252">
        <v>78.67</v>
      </c>
      <c r="CQ264" s="251">
        <v>83.07</v>
      </c>
      <c r="CR264" s="251">
        <v>74.13</v>
      </c>
      <c r="CS264" s="251">
        <v>81.849999999999994</v>
      </c>
      <c r="CT264" s="251">
        <v>79.8</v>
      </c>
      <c r="CU264" s="251">
        <v>82.73</v>
      </c>
      <c r="CV264" s="252">
        <v>80.33</v>
      </c>
      <c r="CW264" s="251">
        <v>66.67</v>
      </c>
      <c r="CX264" s="251">
        <v>67.16</v>
      </c>
      <c r="CY264" s="251">
        <v>69.900000000000006</v>
      </c>
      <c r="CZ264" s="251">
        <v>73.69</v>
      </c>
      <c r="DA264" s="251">
        <v>78.33</v>
      </c>
      <c r="DB264" s="252">
        <v>71.150000000000006</v>
      </c>
      <c r="DC264" s="251"/>
      <c r="DD264" s="251"/>
      <c r="DE264" s="251"/>
      <c r="DF264" s="251"/>
      <c r="DG264" s="251"/>
      <c r="DH264" s="252"/>
      <c r="DI264" s="251">
        <v>81.760000000000005</v>
      </c>
      <c r="DJ264" s="251">
        <v>82.06</v>
      </c>
      <c r="DK264" s="251">
        <v>79.02</v>
      </c>
      <c r="DL264" s="251">
        <v>88.59</v>
      </c>
      <c r="DM264" s="251">
        <v>86.4</v>
      </c>
      <c r="DN264" s="252">
        <v>83.57</v>
      </c>
      <c r="DO264" s="251">
        <v>81.180000000000007</v>
      </c>
      <c r="DP264" s="251">
        <v>83.43</v>
      </c>
      <c r="DQ264" s="251">
        <v>81.180000000000007</v>
      </c>
      <c r="DR264" s="251">
        <v>82.15</v>
      </c>
      <c r="DS264" s="251">
        <v>78.239999999999995</v>
      </c>
      <c r="DT264" s="256">
        <v>81.23</v>
      </c>
      <c r="DU264" s="251">
        <v>84.8</v>
      </c>
      <c r="DV264" s="251">
        <v>85.81</v>
      </c>
      <c r="DW264" s="251">
        <v>82.24</v>
      </c>
      <c r="DX264" s="251">
        <v>79.8</v>
      </c>
      <c r="DY264" s="251">
        <v>79.900000000000006</v>
      </c>
      <c r="DZ264" s="256">
        <v>82.52</v>
      </c>
      <c r="EA264" s="102"/>
      <c r="EB264" s="102"/>
      <c r="EC264" s="102"/>
      <c r="ED264" s="102"/>
      <c r="EE264" s="102"/>
      <c r="EF264" s="102"/>
      <c r="EG264" s="102"/>
      <c r="EH264" s="102"/>
      <c r="EI264" s="102"/>
      <c r="EJ264" s="102"/>
      <c r="EK264" s="102"/>
      <c r="EL264" s="102"/>
      <c r="EM264" s="102"/>
      <c r="EN264" s="102"/>
      <c r="EO264" s="102"/>
      <c r="EP264" s="102"/>
      <c r="EQ264" s="102"/>
      <c r="ER264" s="102"/>
      <c r="ES264" s="102"/>
      <c r="ET264" s="102"/>
      <c r="EU264" s="103"/>
    </row>
    <row r="265" spans="1:151" s="43" customFormat="1" ht="24.75" hidden="1" customHeight="1" x14ac:dyDescent="0.2">
      <c r="A265" s="95">
        <v>249</v>
      </c>
      <c r="B265" s="96">
        <v>47</v>
      </c>
      <c r="C265" s="97" t="s">
        <v>586</v>
      </c>
      <c r="D265" s="98" t="s">
        <v>405</v>
      </c>
      <c r="E265" s="99" t="s">
        <v>406</v>
      </c>
      <c r="F265" s="235">
        <v>82.66</v>
      </c>
      <c r="G265" s="244">
        <v>82.87</v>
      </c>
      <c r="H265" s="245">
        <v>85.71</v>
      </c>
      <c r="I265" s="244">
        <v>83.48</v>
      </c>
      <c r="J265" s="245">
        <v>80.08</v>
      </c>
      <c r="K265" s="244">
        <v>85.34</v>
      </c>
      <c r="L265" s="245">
        <v>83.55</v>
      </c>
      <c r="M265" s="244">
        <v>77.8</v>
      </c>
      <c r="N265" s="245">
        <v>78.47</v>
      </c>
      <c r="O265" s="246">
        <v>86.62</v>
      </c>
      <c r="P265" s="28"/>
      <c r="Q265" s="250">
        <v>78.209999999999994</v>
      </c>
      <c r="R265" s="251">
        <v>83.04</v>
      </c>
      <c r="S265" s="251">
        <v>69.739999999999995</v>
      </c>
      <c r="T265" s="251">
        <v>83.29</v>
      </c>
      <c r="U265" s="251">
        <v>86.58</v>
      </c>
      <c r="V265" s="252">
        <v>80.2</v>
      </c>
      <c r="W265" s="251">
        <v>80.760000000000005</v>
      </c>
      <c r="X265" s="251">
        <v>88.1</v>
      </c>
      <c r="Y265" s="251">
        <v>90.77</v>
      </c>
      <c r="Z265" s="251">
        <v>63.8</v>
      </c>
      <c r="AA265" s="251">
        <v>89.62</v>
      </c>
      <c r="AB265" s="251">
        <v>76.41</v>
      </c>
      <c r="AC265" s="252">
        <v>81.569999999999993</v>
      </c>
      <c r="AD265" s="251">
        <v>74.680000000000007</v>
      </c>
      <c r="AE265" s="251">
        <v>77.69</v>
      </c>
      <c r="AF265" s="251">
        <v>77.44</v>
      </c>
      <c r="AG265" s="251">
        <v>78.209999999999994</v>
      </c>
      <c r="AH265" s="251">
        <v>73.67</v>
      </c>
      <c r="AI265" s="252">
        <v>76.33</v>
      </c>
      <c r="AJ265" s="251">
        <v>86.33</v>
      </c>
      <c r="AK265" s="251">
        <v>79.239999999999995</v>
      </c>
      <c r="AL265" s="251">
        <v>80.510000000000005</v>
      </c>
      <c r="AM265" s="251">
        <v>85.06</v>
      </c>
      <c r="AN265" s="251">
        <v>78.23</v>
      </c>
      <c r="AO265" s="252">
        <v>81.87</v>
      </c>
      <c r="AP265" s="251">
        <v>83.33</v>
      </c>
      <c r="AQ265" s="251">
        <v>77.69</v>
      </c>
      <c r="AR265" s="251">
        <v>80.25</v>
      </c>
      <c r="AS265" s="251">
        <v>53.85</v>
      </c>
      <c r="AT265" s="252">
        <v>73.8</v>
      </c>
      <c r="AU265" s="251">
        <v>84.94</v>
      </c>
      <c r="AV265" s="251">
        <v>82.05</v>
      </c>
      <c r="AW265" s="251">
        <v>78.23</v>
      </c>
      <c r="AX265" s="251">
        <v>75.38</v>
      </c>
      <c r="AY265" s="251">
        <v>75.84</v>
      </c>
      <c r="AZ265" s="252">
        <v>79.28</v>
      </c>
      <c r="BA265" s="251">
        <v>84.87</v>
      </c>
      <c r="BB265" s="251">
        <v>78.180000000000007</v>
      </c>
      <c r="BC265" s="251">
        <v>80.25</v>
      </c>
      <c r="BD265" s="251">
        <v>83.29</v>
      </c>
      <c r="BE265" s="251">
        <v>89.87</v>
      </c>
      <c r="BF265" s="252">
        <v>83.32</v>
      </c>
      <c r="BG265" s="251">
        <v>91.79</v>
      </c>
      <c r="BH265" s="251">
        <v>94.18</v>
      </c>
      <c r="BI265" s="251">
        <v>89.74</v>
      </c>
      <c r="BJ265" s="251">
        <v>78.209999999999994</v>
      </c>
      <c r="BK265" s="251">
        <v>89.62</v>
      </c>
      <c r="BL265" s="252">
        <v>88.72</v>
      </c>
      <c r="BM265" s="251">
        <v>88.83</v>
      </c>
      <c r="BN265" s="251">
        <v>83.59</v>
      </c>
      <c r="BO265" s="251">
        <v>89.74</v>
      </c>
      <c r="BP265" s="251">
        <v>82.03</v>
      </c>
      <c r="BQ265" s="251">
        <v>86.13</v>
      </c>
      <c r="BR265" s="252">
        <v>86.05</v>
      </c>
      <c r="BS265" s="251">
        <v>88.46</v>
      </c>
      <c r="BT265" s="251">
        <v>84.81</v>
      </c>
      <c r="BU265" s="251">
        <v>86.92</v>
      </c>
      <c r="BV265" s="251">
        <v>79.739999999999995</v>
      </c>
      <c r="BW265" s="251">
        <v>83.29</v>
      </c>
      <c r="BX265" s="252">
        <v>84.64</v>
      </c>
      <c r="BY265" s="251">
        <v>86.67</v>
      </c>
      <c r="BZ265" s="251">
        <v>84.62</v>
      </c>
      <c r="CA265" s="251">
        <v>82.28</v>
      </c>
      <c r="CB265" s="251">
        <v>75.900000000000006</v>
      </c>
      <c r="CC265" s="251">
        <v>77.72</v>
      </c>
      <c r="CD265" s="252">
        <v>81.430000000000007</v>
      </c>
      <c r="CE265" s="251">
        <v>82.05</v>
      </c>
      <c r="CF265" s="251">
        <v>85.06</v>
      </c>
      <c r="CG265" s="251">
        <v>84.1</v>
      </c>
      <c r="CH265" s="251">
        <v>81.77</v>
      </c>
      <c r="CI265" s="251">
        <v>86.33</v>
      </c>
      <c r="CJ265" s="252">
        <v>83.87</v>
      </c>
      <c r="CK265" s="251">
        <v>66.92</v>
      </c>
      <c r="CL265" s="251">
        <v>81.52</v>
      </c>
      <c r="CM265" s="251">
        <v>94.68</v>
      </c>
      <c r="CN265" s="251">
        <v>74.47</v>
      </c>
      <c r="CO265" s="251">
        <v>88.1</v>
      </c>
      <c r="CP265" s="252">
        <v>81.23</v>
      </c>
      <c r="CQ265" s="251">
        <v>85.57</v>
      </c>
      <c r="CR265" s="251">
        <v>80</v>
      </c>
      <c r="CS265" s="251">
        <v>86.58</v>
      </c>
      <c r="CT265" s="251">
        <v>82.6</v>
      </c>
      <c r="CU265" s="251">
        <v>87.69</v>
      </c>
      <c r="CV265" s="252">
        <v>84.51</v>
      </c>
      <c r="CW265" s="251">
        <v>78.73</v>
      </c>
      <c r="CX265" s="251">
        <v>76.959999999999994</v>
      </c>
      <c r="CY265" s="251">
        <v>81.540000000000006</v>
      </c>
      <c r="CZ265" s="251">
        <v>73.33</v>
      </c>
      <c r="DA265" s="251">
        <v>84.1</v>
      </c>
      <c r="DB265" s="252">
        <v>78.930000000000007</v>
      </c>
      <c r="DC265" s="251"/>
      <c r="DD265" s="251"/>
      <c r="DE265" s="251"/>
      <c r="DF265" s="251"/>
      <c r="DG265" s="251"/>
      <c r="DH265" s="252"/>
      <c r="DI265" s="251">
        <v>81.790000000000006</v>
      </c>
      <c r="DJ265" s="251">
        <v>82.28</v>
      </c>
      <c r="DK265" s="251">
        <v>85.9</v>
      </c>
      <c r="DL265" s="251">
        <v>89.62</v>
      </c>
      <c r="DM265" s="251">
        <v>88.72</v>
      </c>
      <c r="DN265" s="252">
        <v>85.66</v>
      </c>
      <c r="DO265" s="251">
        <v>87.18</v>
      </c>
      <c r="DP265" s="251">
        <v>91.54</v>
      </c>
      <c r="DQ265" s="251">
        <v>90.26</v>
      </c>
      <c r="DR265" s="251">
        <v>89.87</v>
      </c>
      <c r="DS265" s="251">
        <v>81.77</v>
      </c>
      <c r="DT265" s="256">
        <v>88.11</v>
      </c>
      <c r="DU265" s="251">
        <v>92.41</v>
      </c>
      <c r="DV265" s="251">
        <v>89.62</v>
      </c>
      <c r="DW265" s="251">
        <v>87.59</v>
      </c>
      <c r="DX265" s="251">
        <v>81.77</v>
      </c>
      <c r="DY265" s="251">
        <v>82.28</v>
      </c>
      <c r="DZ265" s="256">
        <v>86.73</v>
      </c>
      <c r="EA265" s="102"/>
      <c r="EB265" s="102"/>
      <c r="EC265" s="102"/>
      <c r="ED265" s="102"/>
      <c r="EE265" s="102"/>
      <c r="EF265" s="102"/>
      <c r="EG265" s="102"/>
      <c r="EH265" s="102"/>
      <c r="EI265" s="102"/>
      <c r="EJ265" s="102"/>
      <c r="EK265" s="102"/>
      <c r="EL265" s="102"/>
      <c r="EM265" s="102"/>
      <c r="EN265" s="102"/>
      <c r="EO265" s="102"/>
      <c r="EP265" s="102"/>
      <c r="EQ265" s="102"/>
      <c r="ER265" s="102"/>
      <c r="ES265" s="102"/>
      <c r="ET265" s="102"/>
      <c r="EU265" s="103"/>
    </row>
    <row r="266" spans="1:151" s="43" customFormat="1" ht="24.75" hidden="1" customHeight="1" x14ac:dyDescent="0.2">
      <c r="A266" s="95">
        <v>250</v>
      </c>
      <c r="B266" s="96">
        <v>47</v>
      </c>
      <c r="C266" s="97" t="s">
        <v>586</v>
      </c>
      <c r="D266" s="98" t="s">
        <v>407</v>
      </c>
      <c r="E266" s="99" t="s">
        <v>408</v>
      </c>
      <c r="F266" s="235">
        <v>77.819999999999993</v>
      </c>
      <c r="G266" s="244">
        <v>81.319999999999993</v>
      </c>
      <c r="H266" s="245">
        <v>79.33</v>
      </c>
      <c r="I266" s="244">
        <v>78.849999999999994</v>
      </c>
      <c r="J266" s="245">
        <v>71.040000000000006</v>
      </c>
      <c r="K266" s="244">
        <v>81.73</v>
      </c>
      <c r="L266" s="245">
        <v>79.33</v>
      </c>
      <c r="M266" s="244">
        <v>65.41</v>
      </c>
      <c r="N266" s="245">
        <v>80.05</v>
      </c>
      <c r="O266" s="246">
        <v>83.11</v>
      </c>
      <c r="P266" s="28"/>
      <c r="Q266" s="250">
        <v>70.61</v>
      </c>
      <c r="R266" s="251">
        <v>86.24</v>
      </c>
      <c r="S266" s="251">
        <v>56.18</v>
      </c>
      <c r="T266" s="251">
        <v>76.47</v>
      </c>
      <c r="U266" s="251">
        <v>83.87</v>
      </c>
      <c r="V266" s="252">
        <v>74.680000000000007</v>
      </c>
      <c r="W266" s="251">
        <v>81.37</v>
      </c>
      <c r="X266" s="251">
        <v>86.31</v>
      </c>
      <c r="Y266" s="251">
        <v>84.78</v>
      </c>
      <c r="Z266" s="251">
        <v>73.17</v>
      </c>
      <c r="AA266" s="251">
        <v>88.35</v>
      </c>
      <c r="AB266" s="251">
        <v>73.88</v>
      </c>
      <c r="AC266" s="252">
        <v>81.349999999999994</v>
      </c>
      <c r="AD266" s="251">
        <v>65</v>
      </c>
      <c r="AE266" s="251">
        <v>62.32</v>
      </c>
      <c r="AF266" s="251">
        <v>61.49</v>
      </c>
      <c r="AG266" s="251">
        <v>64.459999999999994</v>
      </c>
      <c r="AH266" s="251">
        <v>60.49</v>
      </c>
      <c r="AI266" s="252">
        <v>62.75</v>
      </c>
      <c r="AJ266" s="251">
        <v>85.14</v>
      </c>
      <c r="AK266" s="251">
        <v>72.17</v>
      </c>
      <c r="AL266" s="251">
        <v>87.98</v>
      </c>
      <c r="AM266" s="251">
        <v>79.78</v>
      </c>
      <c r="AN266" s="251">
        <v>79.16</v>
      </c>
      <c r="AO266" s="252">
        <v>80.86</v>
      </c>
      <c r="AP266" s="251">
        <v>84.52</v>
      </c>
      <c r="AQ266" s="251">
        <v>85.27</v>
      </c>
      <c r="AR266" s="251">
        <v>89.01</v>
      </c>
      <c r="AS266" s="251">
        <v>52.14</v>
      </c>
      <c r="AT266" s="252">
        <v>78.09</v>
      </c>
      <c r="AU266" s="251">
        <v>74.25</v>
      </c>
      <c r="AV266" s="251">
        <v>69.23</v>
      </c>
      <c r="AW266" s="251">
        <v>63.93</v>
      </c>
      <c r="AX266" s="251">
        <v>66.78</v>
      </c>
      <c r="AY266" s="251">
        <v>66.25</v>
      </c>
      <c r="AZ266" s="252">
        <v>68.11</v>
      </c>
      <c r="BA266" s="251">
        <v>73.56</v>
      </c>
      <c r="BB266" s="251">
        <v>67.52</v>
      </c>
      <c r="BC266" s="251">
        <v>70.400000000000006</v>
      </c>
      <c r="BD266" s="251">
        <v>86.78</v>
      </c>
      <c r="BE266" s="251">
        <v>87.4</v>
      </c>
      <c r="BF266" s="252">
        <v>77.319999999999993</v>
      </c>
      <c r="BG266" s="251">
        <v>89.52</v>
      </c>
      <c r="BH266" s="251">
        <v>91.72</v>
      </c>
      <c r="BI266" s="251">
        <v>84.65</v>
      </c>
      <c r="BJ266" s="251">
        <v>68.75</v>
      </c>
      <c r="BK266" s="251">
        <v>88.36</v>
      </c>
      <c r="BL266" s="252">
        <v>84.62</v>
      </c>
      <c r="BM266" s="251">
        <v>88.6</v>
      </c>
      <c r="BN266" s="251">
        <v>79.319999999999993</v>
      </c>
      <c r="BO266" s="251">
        <v>85.68</v>
      </c>
      <c r="BP266" s="251">
        <v>82.12</v>
      </c>
      <c r="BQ266" s="251">
        <v>77.66</v>
      </c>
      <c r="BR266" s="252">
        <v>82.73</v>
      </c>
      <c r="BS266" s="251">
        <v>83.57</v>
      </c>
      <c r="BT266" s="251">
        <v>81.260000000000005</v>
      </c>
      <c r="BU266" s="251">
        <v>84.28</v>
      </c>
      <c r="BV266" s="251">
        <v>74.64</v>
      </c>
      <c r="BW266" s="251">
        <v>79.849999999999994</v>
      </c>
      <c r="BX266" s="252">
        <v>80.73</v>
      </c>
      <c r="BY266" s="251">
        <v>83.8</v>
      </c>
      <c r="BZ266" s="251">
        <v>80.3</v>
      </c>
      <c r="CA266" s="251">
        <v>76.8</v>
      </c>
      <c r="CB266" s="251">
        <v>68.67</v>
      </c>
      <c r="CC266" s="251">
        <v>73.91</v>
      </c>
      <c r="CD266" s="252">
        <v>76.73</v>
      </c>
      <c r="CE266" s="251">
        <v>78.05</v>
      </c>
      <c r="CF266" s="251">
        <v>85.36</v>
      </c>
      <c r="CG266" s="251">
        <v>82.89</v>
      </c>
      <c r="CH266" s="251">
        <v>75</v>
      </c>
      <c r="CI266" s="251">
        <v>87.56</v>
      </c>
      <c r="CJ266" s="252">
        <v>81.77</v>
      </c>
      <c r="CK266" s="251">
        <v>57.94</v>
      </c>
      <c r="CL266" s="251">
        <v>76.569999999999993</v>
      </c>
      <c r="CM266" s="251">
        <v>91.71</v>
      </c>
      <c r="CN266" s="251">
        <v>63.94</v>
      </c>
      <c r="CO266" s="251">
        <v>78.33</v>
      </c>
      <c r="CP266" s="252">
        <v>73.98</v>
      </c>
      <c r="CQ266" s="251">
        <v>83.02</v>
      </c>
      <c r="CR266" s="251">
        <v>78.52</v>
      </c>
      <c r="CS266" s="251">
        <v>83.59</v>
      </c>
      <c r="CT266" s="251">
        <v>79.59</v>
      </c>
      <c r="CU266" s="251">
        <v>83.22</v>
      </c>
      <c r="CV266" s="252">
        <v>81.599999999999994</v>
      </c>
      <c r="CW266" s="251">
        <v>66.260000000000005</v>
      </c>
      <c r="CX266" s="251">
        <v>68.14</v>
      </c>
      <c r="CY266" s="251">
        <v>70.760000000000005</v>
      </c>
      <c r="CZ266" s="251">
        <v>64.739999999999995</v>
      </c>
      <c r="DA266" s="251">
        <v>70.69</v>
      </c>
      <c r="DB266" s="252">
        <v>68.11</v>
      </c>
      <c r="DC266" s="251"/>
      <c r="DD266" s="251"/>
      <c r="DE266" s="251"/>
      <c r="DF266" s="251"/>
      <c r="DG266" s="251"/>
      <c r="DH266" s="252"/>
      <c r="DI266" s="251">
        <v>79</v>
      </c>
      <c r="DJ266" s="251">
        <v>77.13</v>
      </c>
      <c r="DK266" s="251">
        <v>78.709999999999994</v>
      </c>
      <c r="DL266" s="251">
        <v>88.21</v>
      </c>
      <c r="DM266" s="251">
        <v>86.52</v>
      </c>
      <c r="DN266" s="252">
        <v>81.900000000000006</v>
      </c>
      <c r="DO266" s="251">
        <v>80.930000000000007</v>
      </c>
      <c r="DP266" s="251">
        <v>87.62</v>
      </c>
      <c r="DQ266" s="251">
        <v>87.72</v>
      </c>
      <c r="DR266" s="251">
        <v>83.88</v>
      </c>
      <c r="DS266" s="251">
        <v>66.150000000000006</v>
      </c>
      <c r="DT266" s="256">
        <v>81.31</v>
      </c>
      <c r="DU266" s="251">
        <v>89.17</v>
      </c>
      <c r="DV266" s="251">
        <v>86.09</v>
      </c>
      <c r="DW266" s="251">
        <v>82.4</v>
      </c>
      <c r="DX266" s="251">
        <v>78.39</v>
      </c>
      <c r="DY266" s="251">
        <v>79</v>
      </c>
      <c r="DZ266" s="256">
        <v>83.03</v>
      </c>
      <c r="EA266" s="102"/>
      <c r="EB266" s="102"/>
      <c r="EC266" s="102"/>
      <c r="ED266" s="102"/>
      <c r="EE266" s="102"/>
      <c r="EF266" s="102"/>
      <c r="EG266" s="102"/>
      <c r="EH266" s="102"/>
      <c r="EI266" s="102"/>
      <c r="EJ266" s="102"/>
      <c r="EK266" s="102"/>
      <c r="EL266" s="102"/>
      <c r="EM266" s="102"/>
      <c r="EN266" s="102"/>
      <c r="EO266" s="102"/>
      <c r="EP266" s="102"/>
      <c r="EQ266" s="102"/>
      <c r="ER266" s="102"/>
      <c r="ES266" s="102"/>
      <c r="ET266" s="102"/>
      <c r="EU266" s="103"/>
    </row>
    <row r="267" spans="1:151" s="43" customFormat="1" ht="24.75" hidden="1" customHeight="1" x14ac:dyDescent="0.2">
      <c r="A267" s="95">
        <v>251</v>
      </c>
      <c r="B267" s="96">
        <v>47</v>
      </c>
      <c r="C267" s="97" t="s">
        <v>586</v>
      </c>
      <c r="D267" s="98" t="s">
        <v>1071</v>
      </c>
      <c r="E267" s="99" t="s">
        <v>1068</v>
      </c>
      <c r="F267" s="235">
        <v>77.459999999999994</v>
      </c>
      <c r="G267" s="244">
        <v>78.819999999999993</v>
      </c>
      <c r="H267" s="245">
        <v>79.16</v>
      </c>
      <c r="I267" s="244">
        <v>73.680000000000007</v>
      </c>
      <c r="J267" s="245">
        <v>75.33</v>
      </c>
      <c r="K267" s="244">
        <v>81.56</v>
      </c>
      <c r="L267" s="245">
        <v>80.239999999999995</v>
      </c>
      <c r="M267" s="244">
        <v>70.739999999999995</v>
      </c>
      <c r="N267" s="245">
        <v>76.14</v>
      </c>
      <c r="O267" s="246">
        <v>81.37</v>
      </c>
      <c r="P267" s="28"/>
      <c r="Q267" s="250">
        <v>64.87</v>
      </c>
      <c r="R267" s="251">
        <v>77.290000000000006</v>
      </c>
      <c r="S267" s="251">
        <v>53.48</v>
      </c>
      <c r="T267" s="251">
        <v>69.25</v>
      </c>
      <c r="U267" s="251">
        <v>79.61</v>
      </c>
      <c r="V267" s="252">
        <v>68.88</v>
      </c>
      <c r="W267" s="251">
        <v>76.989999999999995</v>
      </c>
      <c r="X267" s="251">
        <v>85.62</v>
      </c>
      <c r="Y267" s="251">
        <v>85.8</v>
      </c>
      <c r="Z267" s="251">
        <v>68.63</v>
      </c>
      <c r="AA267" s="251">
        <v>87.12</v>
      </c>
      <c r="AB267" s="251">
        <v>72.8</v>
      </c>
      <c r="AC267" s="252">
        <v>79.52</v>
      </c>
      <c r="AD267" s="251">
        <v>74.099999999999994</v>
      </c>
      <c r="AE267" s="251">
        <v>65.89</v>
      </c>
      <c r="AF267" s="251">
        <v>66.63</v>
      </c>
      <c r="AG267" s="251">
        <v>68.97</v>
      </c>
      <c r="AH267" s="251">
        <v>64.88</v>
      </c>
      <c r="AI267" s="252">
        <v>68.11</v>
      </c>
      <c r="AJ267" s="251">
        <v>86.2</v>
      </c>
      <c r="AK267" s="251">
        <v>78.58</v>
      </c>
      <c r="AL267" s="251">
        <v>73.12</v>
      </c>
      <c r="AM267" s="251">
        <v>81.239999999999995</v>
      </c>
      <c r="AN267" s="251">
        <v>72.510000000000005</v>
      </c>
      <c r="AO267" s="252">
        <v>78.37</v>
      </c>
      <c r="AP267" s="251">
        <v>81.400000000000006</v>
      </c>
      <c r="AQ267" s="251">
        <v>76.319999999999993</v>
      </c>
      <c r="AR267" s="251">
        <v>71.290000000000006</v>
      </c>
      <c r="AS267" s="251">
        <v>54.69</v>
      </c>
      <c r="AT267" s="252">
        <v>71.040000000000006</v>
      </c>
      <c r="AU267" s="251">
        <v>77.52</v>
      </c>
      <c r="AV267" s="251">
        <v>76</v>
      </c>
      <c r="AW267" s="251">
        <v>72.72</v>
      </c>
      <c r="AX267" s="251">
        <v>71.36</v>
      </c>
      <c r="AY267" s="251">
        <v>69.13</v>
      </c>
      <c r="AZ267" s="252">
        <v>73.36</v>
      </c>
      <c r="BA267" s="251">
        <v>76.81</v>
      </c>
      <c r="BB267" s="251">
        <v>72.55</v>
      </c>
      <c r="BC267" s="251">
        <v>73.87</v>
      </c>
      <c r="BD267" s="251">
        <v>71.349999999999994</v>
      </c>
      <c r="BE267" s="251">
        <v>83.55</v>
      </c>
      <c r="BF267" s="252">
        <v>75.62</v>
      </c>
      <c r="BG267" s="251">
        <v>85.96</v>
      </c>
      <c r="BH267" s="251">
        <v>88.48</v>
      </c>
      <c r="BI267" s="251">
        <v>78.45</v>
      </c>
      <c r="BJ267" s="251">
        <v>73.88</v>
      </c>
      <c r="BK267" s="251">
        <v>88.79</v>
      </c>
      <c r="BL267" s="252">
        <v>83.12</v>
      </c>
      <c r="BM267" s="251">
        <v>79.86</v>
      </c>
      <c r="BN267" s="251">
        <v>82.23</v>
      </c>
      <c r="BO267" s="251">
        <v>84.34</v>
      </c>
      <c r="BP267" s="251">
        <v>84.18</v>
      </c>
      <c r="BQ267" s="251">
        <v>72.099999999999994</v>
      </c>
      <c r="BR267" s="252">
        <v>80.55</v>
      </c>
      <c r="BS267" s="251">
        <v>83.62</v>
      </c>
      <c r="BT267" s="251">
        <v>82.8</v>
      </c>
      <c r="BU267" s="251">
        <v>84.47</v>
      </c>
      <c r="BV267" s="251">
        <v>79.61</v>
      </c>
      <c r="BW267" s="251">
        <v>82.34</v>
      </c>
      <c r="BX267" s="252">
        <v>82.57</v>
      </c>
      <c r="BY267" s="251">
        <v>80.77</v>
      </c>
      <c r="BZ267" s="251">
        <v>80.34</v>
      </c>
      <c r="CA267" s="251">
        <v>76.31</v>
      </c>
      <c r="CB267" s="251">
        <v>75.06</v>
      </c>
      <c r="CC267" s="251">
        <v>78.02</v>
      </c>
      <c r="CD267" s="252">
        <v>78.099999999999994</v>
      </c>
      <c r="CE267" s="251">
        <v>81.099999999999994</v>
      </c>
      <c r="CF267" s="251">
        <v>80.05</v>
      </c>
      <c r="CG267" s="251">
        <v>81.010000000000005</v>
      </c>
      <c r="CH267" s="251">
        <v>79.05</v>
      </c>
      <c r="CI267" s="251">
        <v>75.22</v>
      </c>
      <c r="CJ267" s="252">
        <v>79.27</v>
      </c>
      <c r="CK267" s="251">
        <v>70.53</v>
      </c>
      <c r="CL267" s="251">
        <v>74.39</v>
      </c>
      <c r="CM267" s="251">
        <v>88.97</v>
      </c>
      <c r="CN267" s="251">
        <v>74.7</v>
      </c>
      <c r="CO267" s="251">
        <v>74.41</v>
      </c>
      <c r="CP267" s="252">
        <v>76.61</v>
      </c>
      <c r="CQ267" s="251">
        <v>83.81</v>
      </c>
      <c r="CR267" s="251">
        <v>73.98</v>
      </c>
      <c r="CS267" s="251">
        <v>81.099999999999994</v>
      </c>
      <c r="CT267" s="251">
        <v>79.709999999999994</v>
      </c>
      <c r="CU267" s="251">
        <v>79.52</v>
      </c>
      <c r="CV267" s="252">
        <v>79.62</v>
      </c>
      <c r="CW267" s="251">
        <v>72.489999999999995</v>
      </c>
      <c r="CX267" s="251">
        <v>72</v>
      </c>
      <c r="CY267" s="251">
        <v>75.75</v>
      </c>
      <c r="CZ267" s="251">
        <v>71.77</v>
      </c>
      <c r="DA267" s="251">
        <v>78.23</v>
      </c>
      <c r="DB267" s="252">
        <v>74.05</v>
      </c>
      <c r="DC267" s="251"/>
      <c r="DD267" s="251"/>
      <c r="DE267" s="251"/>
      <c r="DF267" s="251"/>
      <c r="DG267" s="251"/>
      <c r="DH267" s="252"/>
      <c r="DI267" s="251">
        <v>78.8</v>
      </c>
      <c r="DJ267" s="251">
        <v>79.42</v>
      </c>
      <c r="DK267" s="251">
        <v>80.53</v>
      </c>
      <c r="DL267" s="251">
        <v>87.03</v>
      </c>
      <c r="DM267" s="251">
        <v>86.09</v>
      </c>
      <c r="DN267" s="252">
        <v>82.37</v>
      </c>
      <c r="DO267" s="251">
        <v>81.64</v>
      </c>
      <c r="DP267" s="251">
        <v>85.26</v>
      </c>
      <c r="DQ267" s="251">
        <v>85.18</v>
      </c>
      <c r="DR267" s="251">
        <v>85.14</v>
      </c>
      <c r="DS267" s="251">
        <v>76.03</v>
      </c>
      <c r="DT267" s="256">
        <v>82.67</v>
      </c>
      <c r="DU267" s="251">
        <v>81.239999999999995</v>
      </c>
      <c r="DV267" s="251">
        <v>81.73</v>
      </c>
      <c r="DW267" s="251">
        <v>74.900000000000006</v>
      </c>
      <c r="DX267" s="251">
        <v>76.11</v>
      </c>
      <c r="DY267" s="251">
        <v>78.180000000000007</v>
      </c>
      <c r="DZ267" s="256">
        <v>78.44</v>
      </c>
      <c r="EA267" s="102"/>
      <c r="EB267" s="102"/>
      <c r="EC267" s="102"/>
      <c r="ED267" s="102"/>
      <c r="EE267" s="102"/>
      <c r="EF267" s="102"/>
      <c r="EG267" s="102"/>
      <c r="EH267" s="102"/>
      <c r="EI267" s="102"/>
      <c r="EJ267" s="102"/>
      <c r="EK267" s="102"/>
      <c r="EL267" s="102"/>
      <c r="EM267" s="102"/>
      <c r="EN267" s="102"/>
      <c r="EO267" s="102"/>
      <c r="EP267" s="102"/>
      <c r="EQ267" s="102"/>
      <c r="ER267" s="102"/>
      <c r="ES267" s="102"/>
      <c r="ET267" s="102"/>
      <c r="EU267" s="103"/>
    </row>
    <row r="268" spans="1:151" s="43" customFormat="1" ht="24.75" hidden="1" customHeight="1" x14ac:dyDescent="0.2">
      <c r="A268" s="95">
        <v>252</v>
      </c>
      <c r="B268" s="96">
        <v>47</v>
      </c>
      <c r="C268" s="97" t="s">
        <v>586</v>
      </c>
      <c r="D268" s="98" t="s">
        <v>409</v>
      </c>
      <c r="E268" s="99" t="s">
        <v>410</v>
      </c>
      <c r="F268" s="235">
        <v>76.599999999999994</v>
      </c>
      <c r="G268" s="244">
        <v>74.58</v>
      </c>
      <c r="H268" s="245">
        <v>77.41</v>
      </c>
      <c r="I268" s="244">
        <v>76.27</v>
      </c>
      <c r="J268" s="245">
        <v>75.52</v>
      </c>
      <c r="K268" s="244">
        <v>78.599999999999994</v>
      </c>
      <c r="L268" s="245">
        <v>79.599999999999994</v>
      </c>
      <c r="M268" s="244">
        <v>68.040000000000006</v>
      </c>
      <c r="N268" s="245">
        <v>77.41</v>
      </c>
      <c r="O268" s="246">
        <v>81.88</v>
      </c>
      <c r="P268" s="28"/>
      <c r="Q268" s="250">
        <v>73.650000000000006</v>
      </c>
      <c r="R268" s="251">
        <v>82.72</v>
      </c>
      <c r="S268" s="251">
        <v>60.13</v>
      </c>
      <c r="T268" s="251">
        <v>68.040000000000006</v>
      </c>
      <c r="U268" s="251">
        <v>78.69</v>
      </c>
      <c r="V268" s="252">
        <v>72.650000000000006</v>
      </c>
      <c r="W268" s="251">
        <v>74.16</v>
      </c>
      <c r="X268" s="251">
        <v>85.32</v>
      </c>
      <c r="Y268" s="251">
        <v>85.34</v>
      </c>
      <c r="Z268" s="251">
        <v>68.739999999999995</v>
      </c>
      <c r="AA268" s="251">
        <v>90.55</v>
      </c>
      <c r="AB268" s="251">
        <v>68</v>
      </c>
      <c r="AC268" s="252">
        <v>78.72</v>
      </c>
      <c r="AD268" s="251">
        <v>70.92</v>
      </c>
      <c r="AE268" s="251">
        <v>61.81</v>
      </c>
      <c r="AF268" s="251">
        <v>64.099999999999994</v>
      </c>
      <c r="AG268" s="251">
        <v>65.900000000000006</v>
      </c>
      <c r="AH268" s="251">
        <v>61.13</v>
      </c>
      <c r="AI268" s="252">
        <v>64.790000000000006</v>
      </c>
      <c r="AJ268" s="251">
        <v>80.84</v>
      </c>
      <c r="AK268" s="251">
        <v>69.599999999999994</v>
      </c>
      <c r="AL268" s="251">
        <v>62.04</v>
      </c>
      <c r="AM268" s="251">
        <v>73.91</v>
      </c>
      <c r="AN268" s="251">
        <v>67.260000000000005</v>
      </c>
      <c r="AO268" s="252">
        <v>70.739999999999995</v>
      </c>
      <c r="AP268" s="251">
        <v>85.73</v>
      </c>
      <c r="AQ268" s="251">
        <v>83.85</v>
      </c>
      <c r="AR268" s="251">
        <v>81.95</v>
      </c>
      <c r="AS268" s="251">
        <v>48.85</v>
      </c>
      <c r="AT268" s="252">
        <v>75.45</v>
      </c>
      <c r="AU268" s="251">
        <v>80.13</v>
      </c>
      <c r="AV268" s="251">
        <v>73.680000000000007</v>
      </c>
      <c r="AW268" s="251">
        <v>69.39</v>
      </c>
      <c r="AX268" s="251">
        <v>67.91</v>
      </c>
      <c r="AY268" s="251">
        <v>64.89</v>
      </c>
      <c r="AZ268" s="252">
        <v>71.27</v>
      </c>
      <c r="BA268" s="251">
        <v>71.36</v>
      </c>
      <c r="BB268" s="251">
        <v>64.78</v>
      </c>
      <c r="BC268" s="251">
        <v>67.33</v>
      </c>
      <c r="BD268" s="251">
        <v>77.099999999999994</v>
      </c>
      <c r="BE268" s="251">
        <v>85.26</v>
      </c>
      <c r="BF268" s="252">
        <v>73.34</v>
      </c>
      <c r="BG268" s="251">
        <v>87.41</v>
      </c>
      <c r="BH268" s="251">
        <v>88.78</v>
      </c>
      <c r="BI268" s="251">
        <v>77.25</v>
      </c>
      <c r="BJ268" s="251">
        <v>71.099999999999994</v>
      </c>
      <c r="BK268" s="251">
        <v>92.46</v>
      </c>
      <c r="BL268" s="252">
        <v>83.43</v>
      </c>
      <c r="BM268" s="251">
        <v>81.83</v>
      </c>
      <c r="BN268" s="251">
        <v>74.33</v>
      </c>
      <c r="BO268" s="251">
        <v>81.47</v>
      </c>
      <c r="BP268" s="251">
        <v>80.58</v>
      </c>
      <c r="BQ268" s="251">
        <v>76.41</v>
      </c>
      <c r="BR268" s="252">
        <v>78.98</v>
      </c>
      <c r="BS268" s="251">
        <v>79.03</v>
      </c>
      <c r="BT268" s="251">
        <v>78.56</v>
      </c>
      <c r="BU268" s="251">
        <v>83.1</v>
      </c>
      <c r="BV268" s="251">
        <v>72.790000000000006</v>
      </c>
      <c r="BW268" s="251">
        <v>77.59</v>
      </c>
      <c r="BX268" s="252">
        <v>78.22</v>
      </c>
      <c r="BY268" s="251">
        <v>84.19</v>
      </c>
      <c r="BZ268" s="251">
        <v>82.59</v>
      </c>
      <c r="CA268" s="251">
        <v>80.72</v>
      </c>
      <c r="CB268" s="251">
        <v>69.290000000000006</v>
      </c>
      <c r="CC268" s="251">
        <v>74.239999999999995</v>
      </c>
      <c r="CD268" s="252">
        <v>78.239999999999995</v>
      </c>
      <c r="CE268" s="251">
        <v>75.569999999999993</v>
      </c>
      <c r="CF268" s="251">
        <v>80.36</v>
      </c>
      <c r="CG268" s="251">
        <v>77.069999999999993</v>
      </c>
      <c r="CH268" s="251">
        <v>78.75</v>
      </c>
      <c r="CI268" s="251">
        <v>80.489999999999995</v>
      </c>
      <c r="CJ268" s="252">
        <v>78.45</v>
      </c>
      <c r="CK268" s="251">
        <v>73.11</v>
      </c>
      <c r="CL268" s="251">
        <v>78.31</v>
      </c>
      <c r="CM268" s="251">
        <v>91.24</v>
      </c>
      <c r="CN268" s="251">
        <v>74.28</v>
      </c>
      <c r="CO268" s="251">
        <v>79.599999999999994</v>
      </c>
      <c r="CP268" s="252">
        <v>79.33</v>
      </c>
      <c r="CQ268" s="251">
        <v>81.93</v>
      </c>
      <c r="CR268" s="251">
        <v>76.48</v>
      </c>
      <c r="CS268" s="251">
        <v>81.75</v>
      </c>
      <c r="CT268" s="251">
        <v>76.78</v>
      </c>
      <c r="CU268" s="251">
        <v>84.68</v>
      </c>
      <c r="CV268" s="252">
        <v>80.33</v>
      </c>
      <c r="CW268" s="251">
        <v>70.069999999999993</v>
      </c>
      <c r="CX268" s="251">
        <v>68.739999999999995</v>
      </c>
      <c r="CY268" s="251">
        <v>73.900000000000006</v>
      </c>
      <c r="CZ268" s="251">
        <v>68.19</v>
      </c>
      <c r="DA268" s="251">
        <v>77.489999999999995</v>
      </c>
      <c r="DB268" s="252">
        <v>71.69</v>
      </c>
      <c r="DC268" s="251"/>
      <c r="DD268" s="251"/>
      <c r="DE268" s="251"/>
      <c r="DF268" s="251"/>
      <c r="DG268" s="251"/>
      <c r="DH268" s="252"/>
      <c r="DI268" s="251">
        <v>74.650000000000006</v>
      </c>
      <c r="DJ268" s="251">
        <v>76.819999999999993</v>
      </c>
      <c r="DK268" s="251">
        <v>78.17</v>
      </c>
      <c r="DL268" s="251">
        <v>87.81</v>
      </c>
      <c r="DM268" s="251">
        <v>87.3</v>
      </c>
      <c r="DN268" s="252">
        <v>80.95</v>
      </c>
      <c r="DO268" s="251">
        <v>79.819999999999993</v>
      </c>
      <c r="DP268" s="251">
        <v>82.91</v>
      </c>
      <c r="DQ268" s="251">
        <v>83.25</v>
      </c>
      <c r="DR268" s="251">
        <v>82.85</v>
      </c>
      <c r="DS268" s="251">
        <v>78.010000000000005</v>
      </c>
      <c r="DT268" s="256">
        <v>81.38</v>
      </c>
      <c r="DU268" s="251">
        <v>80.709999999999994</v>
      </c>
      <c r="DV268" s="251">
        <v>82.5</v>
      </c>
      <c r="DW268" s="251">
        <v>82.54</v>
      </c>
      <c r="DX268" s="251">
        <v>76.709999999999994</v>
      </c>
      <c r="DY268" s="251">
        <v>76.91</v>
      </c>
      <c r="DZ268" s="256">
        <v>79.88</v>
      </c>
      <c r="EA268" s="102"/>
      <c r="EB268" s="102"/>
      <c r="EC268" s="102"/>
      <c r="ED268" s="102"/>
      <c r="EE268" s="102"/>
      <c r="EF268" s="102"/>
      <c r="EG268" s="102"/>
      <c r="EH268" s="102"/>
      <c r="EI268" s="102"/>
      <c r="EJ268" s="102"/>
      <c r="EK268" s="102"/>
      <c r="EL268" s="102"/>
      <c r="EM268" s="102"/>
      <c r="EN268" s="102"/>
      <c r="EO268" s="102"/>
      <c r="EP268" s="102"/>
      <c r="EQ268" s="102"/>
      <c r="ER268" s="102"/>
      <c r="ES268" s="102"/>
      <c r="ET268" s="102"/>
      <c r="EU268" s="103"/>
    </row>
    <row r="269" spans="1:151" s="43" customFormat="1" ht="24.75" hidden="1" customHeight="1" x14ac:dyDescent="0.2">
      <c r="A269" s="95">
        <v>253</v>
      </c>
      <c r="B269" s="96">
        <v>47</v>
      </c>
      <c r="C269" s="97" t="s">
        <v>586</v>
      </c>
      <c r="D269" s="98" t="s">
        <v>411</v>
      </c>
      <c r="E269" s="99" t="s">
        <v>412</v>
      </c>
      <c r="F269" s="235">
        <v>84.57</v>
      </c>
      <c r="G269" s="244">
        <v>86.69</v>
      </c>
      <c r="H269" s="245">
        <v>87.78</v>
      </c>
      <c r="I269" s="244">
        <v>84.97</v>
      </c>
      <c r="J269" s="245">
        <v>82.01</v>
      </c>
      <c r="K269" s="244">
        <v>87.21</v>
      </c>
      <c r="L269" s="245">
        <v>83.82</v>
      </c>
      <c r="M269" s="244">
        <v>77.12</v>
      </c>
      <c r="N269" s="245">
        <v>82.36</v>
      </c>
      <c r="O269" s="246">
        <v>89.09</v>
      </c>
      <c r="P269" s="28"/>
      <c r="Q269" s="250">
        <v>80.48</v>
      </c>
      <c r="R269" s="251">
        <v>86.64</v>
      </c>
      <c r="S269" s="251">
        <v>68.19</v>
      </c>
      <c r="T269" s="251">
        <v>82.22</v>
      </c>
      <c r="U269" s="251">
        <v>88.76</v>
      </c>
      <c r="V269" s="252">
        <v>81.260000000000005</v>
      </c>
      <c r="W269" s="251">
        <v>80.400000000000006</v>
      </c>
      <c r="X269" s="251">
        <v>89.96</v>
      </c>
      <c r="Y269" s="251">
        <v>89.4</v>
      </c>
      <c r="Z269" s="251">
        <v>74.430000000000007</v>
      </c>
      <c r="AA269" s="251">
        <v>92.83</v>
      </c>
      <c r="AB269" s="251">
        <v>74.44</v>
      </c>
      <c r="AC269" s="252">
        <v>83.64</v>
      </c>
      <c r="AD269" s="251">
        <v>76.47</v>
      </c>
      <c r="AE269" s="251">
        <v>74.39</v>
      </c>
      <c r="AF269" s="251">
        <v>74.09</v>
      </c>
      <c r="AG269" s="251">
        <v>75.55</v>
      </c>
      <c r="AH269" s="251">
        <v>72.959999999999994</v>
      </c>
      <c r="AI269" s="252">
        <v>74.69</v>
      </c>
      <c r="AJ269" s="251">
        <v>93.04</v>
      </c>
      <c r="AK269" s="251">
        <v>82.25</v>
      </c>
      <c r="AL269" s="251">
        <v>88.29</v>
      </c>
      <c r="AM269" s="251">
        <v>88.81</v>
      </c>
      <c r="AN269" s="251">
        <v>90.28</v>
      </c>
      <c r="AO269" s="252">
        <v>88.55</v>
      </c>
      <c r="AP269" s="251">
        <v>92.08</v>
      </c>
      <c r="AQ269" s="251">
        <v>87.04</v>
      </c>
      <c r="AR269" s="251">
        <v>87.51</v>
      </c>
      <c r="AS269" s="251">
        <v>53.28</v>
      </c>
      <c r="AT269" s="252">
        <v>80.42</v>
      </c>
      <c r="AU269" s="251">
        <v>86.61</v>
      </c>
      <c r="AV269" s="251">
        <v>85.75</v>
      </c>
      <c r="AW269" s="251">
        <v>77.36</v>
      </c>
      <c r="AX269" s="251">
        <v>74.84</v>
      </c>
      <c r="AY269" s="251">
        <v>72.86</v>
      </c>
      <c r="AZ269" s="252">
        <v>79.56</v>
      </c>
      <c r="BA269" s="251">
        <v>83.77</v>
      </c>
      <c r="BB269" s="251">
        <v>76.42</v>
      </c>
      <c r="BC269" s="251">
        <v>80.42</v>
      </c>
      <c r="BD269" s="251">
        <v>85.9</v>
      </c>
      <c r="BE269" s="251">
        <v>91.71</v>
      </c>
      <c r="BF269" s="252">
        <v>83.74</v>
      </c>
      <c r="BG269" s="251">
        <v>93.91</v>
      </c>
      <c r="BH269" s="251">
        <v>93.36</v>
      </c>
      <c r="BI269" s="251">
        <v>92.94</v>
      </c>
      <c r="BJ269" s="251">
        <v>85.16</v>
      </c>
      <c r="BK269" s="251">
        <v>93.23</v>
      </c>
      <c r="BL269" s="252">
        <v>91.72</v>
      </c>
      <c r="BM269" s="251">
        <v>90.08</v>
      </c>
      <c r="BN269" s="251">
        <v>87.6</v>
      </c>
      <c r="BO269" s="251">
        <v>87.2</v>
      </c>
      <c r="BP269" s="251">
        <v>86.34</v>
      </c>
      <c r="BQ269" s="251">
        <v>88.03</v>
      </c>
      <c r="BR269" s="252">
        <v>87.86</v>
      </c>
      <c r="BS269" s="251">
        <v>89.88</v>
      </c>
      <c r="BT269" s="251">
        <v>85.04</v>
      </c>
      <c r="BU269" s="251">
        <v>88.67</v>
      </c>
      <c r="BV269" s="251">
        <v>82.02</v>
      </c>
      <c r="BW269" s="251">
        <v>87.23</v>
      </c>
      <c r="BX269" s="252">
        <v>86.57</v>
      </c>
      <c r="BY269" s="251">
        <v>85.18</v>
      </c>
      <c r="BZ269" s="251">
        <v>84.72</v>
      </c>
      <c r="CA269" s="251">
        <v>83.31</v>
      </c>
      <c r="CB269" s="251">
        <v>74.31</v>
      </c>
      <c r="CC269" s="251">
        <v>77.59</v>
      </c>
      <c r="CD269" s="252">
        <v>81.05</v>
      </c>
      <c r="CE269" s="251">
        <v>86.69</v>
      </c>
      <c r="CF269" s="251">
        <v>85.56</v>
      </c>
      <c r="CG269" s="251">
        <v>84.9</v>
      </c>
      <c r="CH269" s="251">
        <v>83.1</v>
      </c>
      <c r="CI269" s="251">
        <v>83.81</v>
      </c>
      <c r="CJ269" s="252">
        <v>84.81</v>
      </c>
      <c r="CK269" s="251">
        <v>85.6</v>
      </c>
      <c r="CL269" s="251">
        <v>83.79</v>
      </c>
      <c r="CM269" s="251">
        <v>95.18</v>
      </c>
      <c r="CN269" s="251">
        <v>75.819999999999993</v>
      </c>
      <c r="CO269" s="251">
        <v>86.14</v>
      </c>
      <c r="CP269" s="252">
        <v>85.33</v>
      </c>
      <c r="CQ269" s="251">
        <v>89.19</v>
      </c>
      <c r="CR269" s="251">
        <v>83.39</v>
      </c>
      <c r="CS269" s="251">
        <v>88.95</v>
      </c>
      <c r="CT269" s="251">
        <v>84.02</v>
      </c>
      <c r="CU269" s="251">
        <v>86.61</v>
      </c>
      <c r="CV269" s="252">
        <v>86.43</v>
      </c>
      <c r="CW269" s="251">
        <v>76.97</v>
      </c>
      <c r="CX269" s="251">
        <v>76.87</v>
      </c>
      <c r="CY269" s="251">
        <v>81.92</v>
      </c>
      <c r="CZ269" s="251">
        <v>73.849999999999994</v>
      </c>
      <c r="DA269" s="251">
        <v>83.6</v>
      </c>
      <c r="DB269" s="252">
        <v>78.650000000000006</v>
      </c>
      <c r="DC269" s="251"/>
      <c r="DD269" s="251"/>
      <c r="DE269" s="251"/>
      <c r="DF269" s="251"/>
      <c r="DG269" s="251"/>
      <c r="DH269" s="252"/>
      <c r="DI269" s="251">
        <v>82.59</v>
      </c>
      <c r="DJ269" s="251">
        <v>83.27</v>
      </c>
      <c r="DK269" s="251">
        <v>84.06</v>
      </c>
      <c r="DL269" s="251">
        <v>92.21</v>
      </c>
      <c r="DM269" s="251">
        <v>90.89</v>
      </c>
      <c r="DN269" s="252">
        <v>86.6</v>
      </c>
      <c r="DO269" s="251">
        <v>91.23</v>
      </c>
      <c r="DP269" s="251">
        <v>92.22</v>
      </c>
      <c r="DQ269" s="251">
        <v>93.25</v>
      </c>
      <c r="DR269" s="251">
        <v>91.63</v>
      </c>
      <c r="DS269" s="251">
        <v>90.08</v>
      </c>
      <c r="DT269" s="256">
        <v>91.68</v>
      </c>
      <c r="DU269" s="251">
        <v>91.44</v>
      </c>
      <c r="DV269" s="251">
        <v>91.03</v>
      </c>
      <c r="DW269" s="251">
        <v>90.2</v>
      </c>
      <c r="DX269" s="251">
        <v>87.47</v>
      </c>
      <c r="DY269" s="251">
        <v>83.2</v>
      </c>
      <c r="DZ269" s="256">
        <v>88.67</v>
      </c>
      <c r="EA269" s="102"/>
      <c r="EB269" s="102"/>
      <c r="EC269" s="102"/>
      <c r="ED269" s="102"/>
      <c r="EE269" s="102"/>
      <c r="EF269" s="102"/>
      <c r="EG269" s="102"/>
      <c r="EH269" s="102"/>
      <c r="EI269" s="102"/>
      <c r="EJ269" s="102"/>
      <c r="EK269" s="102"/>
      <c r="EL269" s="102"/>
      <c r="EM269" s="102"/>
      <c r="EN269" s="102"/>
      <c r="EO269" s="102"/>
      <c r="EP269" s="102"/>
      <c r="EQ269" s="102"/>
      <c r="ER269" s="102"/>
      <c r="ES269" s="102"/>
      <c r="ET269" s="102"/>
      <c r="EU269" s="103"/>
    </row>
    <row r="270" spans="1:151" s="43" customFormat="1" ht="24.75" hidden="1" customHeight="1" x14ac:dyDescent="0.2">
      <c r="A270" s="95">
        <v>254</v>
      </c>
      <c r="B270" s="96">
        <v>47</v>
      </c>
      <c r="C270" s="97" t="s">
        <v>586</v>
      </c>
      <c r="D270" s="98" t="s">
        <v>415</v>
      </c>
      <c r="E270" s="99" t="s">
        <v>416</v>
      </c>
      <c r="F270" s="235">
        <v>82.71</v>
      </c>
      <c r="G270" s="244">
        <v>84.04</v>
      </c>
      <c r="H270" s="245">
        <v>82.87</v>
      </c>
      <c r="I270" s="244">
        <v>81.93</v>
      </c>
      <c r="J270" s="245">
        <v>81.430000000000007</v>
      </c>
      <c r="K270" s="244">
        <v>84.01</v>
      </c>
      <c r="L270" s="245">
        <v>83.52</v>
      </c>
      <c r="M270" s="244">
        <v>79.59</v>
      </c>
      <c r="N270" s="245">
        <v>81.73</v>
      </c>
      <c r="O270" s="246">
        <v>85.21</v>
      </c>
      <c r="P270" s="28"/>
      <c r="Q270" s="250">
        <v>81.55</v>
      </c>
      <c r="R270" s="251">
        <v>86.69</v>
      </c>
      <c r="S270" s="251">
        <v>75.63</v>
      </c>
      <c r="T270" s="251">
        <v>80.5</v>
      </c>
      <c r="U270" s="251">
        <v>85.11</v>
      </c>
      <c r="V270" s="252">
        <v>81.89</v>
      </c>
      <c r="W270" s="251">
        <v>79.569999999999993</v>
      </c>
      <c r="X270" s="251">
        <v>86.73</v>
      </c>
      <c r="Y270" s="251">
        <v>87.83</v>
      </c>
      <c r="Z270" s="251">
        <v>82.07</v>
      </c>
      <c r="AA270" s="251">
        <v>90.77</v>
      </c>
      <c r="AB270" s="251">
        <v>76.069999999999993</v>
      </c>
      <c r="AC270" s="252">
        <v>83.85</v>
      </c>
      <c r="AD270" s="251">
        <v>81.44</v>
      </c>
      <c r="AE270" s="251">
        <v>75.459999999999994</v>
      </c>
      <c r="AF270" s="251">
        <v>77.849999999999994</v>
      </c>
      <c r="AG270" s="251">
        <v>78.81</v>
      </c>
      <c r="AH270" s="251">
        <v>76.64</v>
      </c>
      <c r="AI270" s="252">
        <v>78.040000000000006</v>
      </c>
      <c r="AJ270" s="251">
        <v>89.72</v>
      </c>
      <c r="AK270" s="251">
        <v>85.31</v>
      </c>
      <c r="AL270" s="251">
        <v>81.680000000000007</v>
      </c>
      <c r="AM270" s="251">
        <v>84.29</v>
      </c>
      <c r="AN270" s="251">
        <v>79</v>
      </c>
      <c r="AO270" s="252">
        <v>84.01</v>
      </c>
      <c r="AP270" s="251">
        <v>84.42</v>
      </c>
      <c r="AQ270" s="251">
        <v>80.37</v>
      </c>
      <c r="AR270" s="251">
        <v>82.97</v>
      </c>
      <c r="AS270" s="251">
        <v>65.78</v>
      </c>
      <c r="AT270" s="252">
        <v>78.52</v>
      </c>
      <c r="AU270" s="251">
        <v>85.14</v>
      </c>
      <c r="AV270" s="251">
        <v>82.55</v>
      </c>
      <c r="AW270" s="251">
        <v>80.69</v>
      </c>
      <c r="AX270" s="251">
        <v>80.569999999999993</v>
      </c>
      <c r="AY270" s="251">
        <v>76.69</v>
      </c>
      <c r="AZ270" s="252">
        <v>81.150000000000006</v>
      </c>
      <c r="BA270" s="251">
        <v>83.22</v>
      </c>
      <c r="BB270" s="251">
        <v>77.7</v>
      </c>
      <c r="BC270" s="251">
        <v>79.87</v>
      </c>
      <c r="BD270" s="251">
        <v>80.56</v>
      </c>
      <c r="BE270" s="251">
        <v>85.34</v>
      </c>
      <c r="BF270" s="252">
        <v>81.36</v>
      </c>
      <c r="BG270" s="251">
        <v>86.85</v>
      </c>
      <c r="BH270" s="251">
        <v>88.72</v>
      </c>
      <c r="BI270" s="251">
        <v>81.45</v>
      </c>
      <c r="BJ270" s="251">
        <v>81.69</v>
      </c>
      <c r="BK270" s="251">
        <v>92.14</v>
      </c>
      <c r="BL270" s="252">
        <v>86.19</v>
      </c>
      <c r="BM270" s="251">
        <v>83.93</v>
      </c>
      <c r="BN270" s="251">
        <v>84.24</v>
      </c>
      <c r="BO270" s="251">
        <v>83.8</v>
      </c>
      <c r="BP270" s="251">
        <v>84.98</v>
      </c>
      <c r="BQ270" s="251">
        <v>82.02</v>
      </c>
      <c r="BR270" s="252">
        <v>83.8</v>
      </c>
      <c r="BS270" s="251">
        <v>84.51</v>
      </c>
      <c r="BT270" s="251">
        <v>86.4</v>
      </c>
      <c r="BU270" s="251">
        <v>84.24</v>
      </c>
      <c r="BV270" s="251">
        <v>81.569999999999993</v>
      </c>
      <c r="BW270" s="251">
        <v>84.36</v>
      </c>
      <c r="BX270" s="252">
        <v>84.22</v>
      </c>
      <c r="BY270" s="251">
        <v>83.84</v>
      </c>
      <c r="BZ270" s="251">
        <v>85.44</v>
      </c>
      <c r="CA270" s="251">
        <v>79.81</v>
      </c>
      <c r="CB270" s="251">
        <v>78.36</v>
      </c>
      <c r="CC270" s="251">
        <v>82.19</v>
      </c>
      <c r="CD270" s="252">
        <v>81.94</v>
      </c>
      <c r="CE270" s="251">
        <v>83.79</v>
      </c>
      <c r="CF270" s="251">
        <v>84.81</v>
      </c>
      <c r="CG270" s="251">
        <v>83.13</v>
      </c>
      <c r="CH270" s="251">
        <v>84.83</v>
      </c>
      <c r="CI270" s="251">
        <v>83.81</v>
      </c>
      <c r="CJ270" s="252">
        <v>84.07</v>
      </c>
      <c r="CK270" s="251">
        <v>81.37</v>
      </c>
      <c r="CL270" s="251">
        <v>84.89</v>
      </c>
      <c r="CM270" s="251">
        <v>89.35</v>
      </c>
      <c r="CN270" s="251">
        <v>77.56</v>
      </c>
      <c r="CO270" s="251">
        <v>83.1</v>
      </c>
      <c r="CP270" s="252">
        <v>83.29</v>
      </c>
      <c r="CQ270" s="251">
        <v>86.04</v>
      </c>
      <c r="CR270" s="251">
        <v>81.86</v>
      </c>
      <c r="CS270" s="251">
        <v>84.75</v>
      </c>
      <c r="CT270" s="251">
        <v>82.72</v>
      </c>
      <c r="CU270" s="251">
        <v>85.86</v>
      </c>
      <c r="CV270" s="252">
        <v>84.24</v>
      </c>
      <c r="CW270" s="251">
        <v>78.63</v>
      </c>
      <c r="CX270" s="251">
        <v>76.69</v>
      </c>
      <c r="CY270" s="251">
        <v>79.44</v>
      </c>
      <c r="CZ270" s="251">
        <v>78.3</v>
      </c>
      <c r="DA270" s="251">
        <v>84.74</v>
      </c>
      <c r="DB270" s="252">
        <v>79.56</v>
      </c>
      <c r="DC270" s="251"/>
      <c r="DD270" s="251"/>
      <c r="DE270" s="251"/>
      <c r="DF270" s="251"/>
      <c r="DG270" s="251"/>
      <c r="DH270" s="252"/>
      <c r="DI270" s="251">
        <v>82.31</v>
      </c>
      <c r="DJ270" s="251">
        <v>82.87</v>
      </c>
      <c r="DK270" s="251">
        <v>83.35</v>
      </c>
      <c r="DL270" s="251">
        <v>87.83</v>
      </c>
      <c r="DM270" s="251">
        <v>89.07</v>
      </c>
      <c r="DN270" s="252">
        <v>85.09</v>
      </c>
      <c r="DO270" s="251">
        <v>82.77</v>
      </c>
      <c r="DP270" s="251">
        <v>87.1</v>
      </c>
      <c r="DQ270" s="251">
        <v>84.39</v>
      </c>
      <c r="DR270" s="251">
        <v>84.61</v>
      </c>
      <c r="DS270" s="251">
        <v>82.97</v>
      </c>
      <c r="DT270" s="256">
        <v>84.37</v>
      </c>
      <c r="DU270" s="251">
        <v>79.94</v>
      </c>
      <c r="DV270" s="251">
        <v>84.04</v>
      </c>
      <c r="DW270" s="251">
        <v>81.3</v>
      </c>
      <c r="DX270" s="251">
        <v>80.94</v>
      </c>
      <c r="DY270" s="251">
        <v>83.65</v>
      </c>
      <c r="DZ270" s="256">
        <v>81.97</v>
      </c>
      <c r="EA270" s="102"/>
      <c r="EB270" s="102"/>
      <c r="EC270" s="102"/>
      <c r="ED270" s="102"/>
      <c r="EE270" s="102"/>
      <c r="EF270" s="102"/>
      <c r="EG270" s="102"/>
      <c r="EH270" s="102"/>
      <c r="EI270" s="102"/>
      <c r="EJ270" s="102"/>
      <c r="EK270" s="102"/>
      <c r="EL270" s="102"/>
      <c r="EM270" s="102"/>
      <c r="EN270" s="102"/>
      <c r="EO270" s="102"/>
      <c r="EP270" s="102"/>
      <c r="EQ270" s="102"/>
      <c r="ER270" s="102"/>
      <c r="ES270" s="102"/>
      <c r="ET270" s="102"/>
      <c r="EU270" s="103"/>
    </row>
    <row r="271" spans="1:151" s="43" customFormat="1" ht="24.75" hidden="1" customHeight="1" x14ac:dyDescent="0.2">
      <c r="A271" s="95">
        <v>255</v>
      </c>
      <c r="B271" s="96">
        <v>47</v>
      </c>
      <c r="C271" s="97" t="s">
        <v>586</v>
      </c>
      <c r="D271" s="98" t="s">
        <v>159</v>
      </c>
      <c r="E271" s="99" t="s">
        <v>160</v>
      </c>
      <c r="F271" s="235">
        <v>76.319999999999993</v>
      </c>
      <c r="G271" s="244">
        <v>77.03</v>
      </c>
      <c r="H271" s="245">
        <v>76.510000000000005</v>
      </c>
      <c r="I271" s="244">
        <v>78.83</v>
      </c>
      <c r="J271" s="245">
        <v>72.430000000000007</v>
      </c>
      <c r="K271" s="244">
        <v>82.09</v>
      </c>
      <c r="L271" s="245">
        <v>79.37</v>
      </c>
      <c r="M271" s="244">
        <v>66.94</v>
      </c>
      <c r="N271" s="245">
        <v>73.38</v>
      </c>
      <c r="O271" s="246">
        <v>80.05</v>
      </c>
      <c r="P271" s="28"/>
      <c r="Q271" s="250">
        <v>81.77</v>
      </c>
      <c r="R271" s="251">
        <v>90</v>
      </c>
      <c r="S271" s="251">
        <v>74.459999999999994</v>
      </c>
      <c r="T271" s="251">
        <v>64.14</v>
      </c>
      <c r="U271" s="251">
        <v>77.319999999999993</v>
      </c>
      <c r="V271" s="252">
        <v>77.569999999999993</v>
      </c>
      <c r="W271" s="251">
        <v>67.03</v>
      </c>
      <c r="X271" s="251">
        <v>83.82</v>
      </c>
      <c r="Y271" s="251">
        <v>85.09</v>
      </c>
      <c r="Z271" s="251">
        <v>80</v>
      </c>
      <c r="AA271" s="251">
        <v>92.32</v>
      </c>
      <c r="AB271" s="251">
        <v>58.35</v>
      </c>
      <c r="AC271" s="252">
        <v>77.819999999999993</v>
      </c>
      <c r="AD271" s="251">
        <v>67.45</v>
      </c>
      <c r="AE271" s="251">
        <v>63.52</v>
      </c>
      <c r="AF271" s="251">
        <v>60.93</v>
      </c>
      <c r="AG271" s="251">
        <v>67.849999999999994</v>
      </c>
      <c r="AH271" s="251">
        <v>61.65</v>
      </c>
      <c r="AI271" s="252">
        <v>64.28</v>
      </c>
      <c r="AJ271" s="251">
        <v>87.37</v>
      </c>
      <c r="AK271" s="251">
        <v>77.14</v>
      </c>
      <c r="AL271" s="251">
        <v>78.25</v>
      </c>
      <c r="AM271" s="251">
        <v>78.040000000000006</v>
      </c>
      <c r="AN271" s="251">
        <v>80.7</v>
      </c>
      <c r="AO271" s="252">
        <v>80.319999999999993</v>
      </c>
      <c r="AP271" s="251">
        <v>90.62</v>
      </c>
      <c r="AQ271" s="251">
        <v>68.069999999999993</v>
      </c>
      <c r="AR271" s="251">
        <v>65.77</v>
      </c>
      <c r="AS271" s="251">
        <v>42.34</v>
      </c>
      <c r="AT271" s="252">
        <v>66.819999999999993</v>
      </c>
      <c r="AU271" s="251">
        <v>81.3</v>
      </c>
      <c r="AV271" s="251">
        <v>71.45</v>
      </c>
      <c r="AW271" s="251">
        <v>66.430000000000007</v>
      </c>
      <c r="AX271" s="251">
        <v>64.67</v>
      </c>
      <c r="AY271" s="251">
        <v>64.069999999999993</v>
      </c>
      <c r="AZ271" s="252">
        <v>69.58</v>
      </c>
      <c r="BA271" s="251">
        <v>71.73</v>
      </c>
      <c r="BB271" s="251">
        <v>69.260000000000005</v>
      </c>
      <c r="BC271" s="251">
        <v>66.97</v>
      </c>
      <c r="BD271" s="251">
        <v>63.6</v>
      </c>
      <c r="BE271" s="251">
        <v>79.81</v>
      </c>
      <c r="BF271" s="252">
        <v>70.22</v>
      </c>
      <c r="BG271" s="251">
        <v>89.91</v>
      </c>
      <c r="BH271" s="251">
        <v>90.45</v>
      </c>
      <c r="BI271" s="251">
        <v>67.16</v>
      </c>
      <c r="BJ271" s="251">
        <v>67.59</v>
      </c>
      <c r="BK271" s="251">
        <v>92.92</v>
      </c>
      <c r="BL271" s="252">
        <v>81.78</v>
      </c>
      <c r="BM271" s="251">
        <v>90.09</v>
      </c>
      <c r="BN271" s="251">
        <v>87.39</v>
      </c>
      <c r="BO271" s="251">
        <v>83.33</v>
      </c>
      <c r="BP271" s="251">
        <v>83.57</v>
      </c>
      <c r="BQ271" s="251">
        <v>76</v>
      </c>
      <c r="BR271" s="252">
        <v>84.11</v>
      </c>
      <c r="BS271" s="251">
        <v>81.47</v>
      </c>
      <c r="BT271" s="251">
        <v>81.28</v>
      </c>
      <c r="BU271" s="251">
        <v>83.09</v>
      </c>
      <c r="BV271" s="251">
        <v>73.209999999999994</v>
      </c>
      <c r="BW271" s="251">
        <v>81.260000000000005</v>
      </c>
      <c r="BX271" s="252">
        <v>80.040000000000006</v>
      </c>
      <c r="BY271" s="251">
        <v>81.98</v>
      </c>
      <c r="BZ271" s="251">
        <v>81.08</v>
      </c>
      <c r="CA271" s="251">
        <v>73.94</v>
      </c>
      <c r="CB271" s="251">
        <v>65.790000000000006</v>
      </c>
      <c r="CC271" s="251">
        <v>71.959999999999994</v>
      </c>
      <c r="CD271" s="252">
        <v>75.02</v>
      </c>
      <c r="CE271" s="251">
        <v>75.61</v>
      </c>
      <c r="CF271" s="251">
        <v>72.22</v>
      </c>
      <c r="CG271" s="251">
        <v>77.040000000000006</v>
      </c>
      <c r="CH271" s="251">
        <v>72.5</v>
      </c>
      <c r="CI271" s="251">
        <v>70.989999999999995</v>
      </c>
      <c r="CJ271" s="252">
        <v>73.67</v>
      </c>
      <c r="CK271" s="251">
        <v>78.38</v>
      </c>
      <c r="CL271" s="251">
        <v>76.91</v>
      </c>
      <c r="CM271" s="251">
        <v>91.71</v>
      </c>
      <c r="CN271" s="251">
        <v>64.77</v>
      </c>
      <c r="CO271" s="251">
        <v>79.09</v>
      </c>
      <c r="CP271" s="252">
        <v>78.22</v>
      </c>
      <c r="CQ271" s="251">
        <v>78.55</v>
      </c>
      <c r="CR271" s="251">
        <v>74.77</v>
      </c>
      <c r="CS271" s="251">
        <v>77.819999999999993</v>
      </c>
      <c r="CT271" s="251">
        <v>78.349999999999994</v>
      </c>
      <c r="CU271" s="251">
        <v>82.18</v>
      </c>
      <c r="CV271" s="252">
        <v>78.33</v>
      </c>
      <c r="CW271" s="251">
        <v>63.6</v>
      </c>
      <c r="CX271" s="251">
        <v>63.33</v>
      </c>
      <c r="CY271" s="251">
        <v>66.67</v>
      </c>
      <c r="CZ271" s="251">
        <v>63.3</v>
      </c>
      <c r="DA271" s="251">
        <v>75.89</v>
      </c>
      <c r="DB271" s="252">
        <v>66.61</v>
      </c>
      <c r="DC271" s="251"/>
      <c r="DD271" s="251"/>
      <c r="DE271" s="251"/>
      <c r="DF271" s="251"/>
      <c r="DG271" s="251"/>
      <c r="DH271" s="252"/>
      <c r="DI271" s="251">
        <v>80.73</v>
      </c>
      <c r="DJ271" s="251">
        <v>76.61</v>
      </c>
      <c r="DK271" s="251">
        <v>77.14</v>
      </c>
      <c r="DL271" s="251">
        <v>94.34</v>
      </c>
      <c r="DM271" s="251">
        <v>89.37</v>
      </c>
      <c r="DN271" s="252">
        <v>83.66</v>
      </c>
      <c r="DO271" s="251">
        <v>78.150000000000006</v>
      </c>
      <c r="DP271" s="251">
        <v>86.55</v>
      </c>
      <c r="DQ271" s="251">
        <v>84.95</v>
      </c>
      <c r="DR271" s="251">
        <v>83.96</v>
      </c>
      <c r="DS271" s="251">
        <v>80.180000000000007</v>
      </c>
      <c r="DT271" s="256">
        <v>82.76</v>
      </c>
      <c r="DU271" s="251">
        <v>85</v>
      </c>
      <c r="DV271" s="251">
        <v>81.47</v>
      </c>
      <c r="DW271" s="251">
        <v>80</v>
      </c>
      <c r="DX271" s="251">
        <v>76.61</v>
      </c>
      <c r="DY271" s="251">
        <v>77.7</v>
      </c>
      <c r="DZ271" s="256">
        <v>80.11</v>
      </c>
      <c r="EA271" s="102"/>
      <c r="EB271" s="102"/>
      <c r="EC271" s="102"/>
      <c r="ED271" s="102"/>
      <c r="EE271" s="102"/>
      <c r="EF271" s="102"/>
      <c r="EG271" s="102"/>
      <c r="EH271" s="102"/>
      <c r="EI271" s="102"/>
      <c r="EJ271" s="102"/>
      <c r="EK271" s="102"/>
      <c r="EL271" s="102"/>
      <c r="EM271" s="102"/>
      <c r="EN271" s="102"/>
      <c r="EO271" s="102"/>
      <c r="EP271" s="102"/>
      <c r="EQ271" s="102"/>
      <c r="ER271" s="102"/>
      <c r="ES271" s="102"/>
      <c r="ET271" s="102"/>
      <c r="EU271" s="103"/>
    </row>
    <row r="272" spans="1:151" s="43" customFormat="1" ht="24.75" hidden="1" customHeight="1" x14ac:dyDescent="0.2">
      <c r="A272" s="95">
        <v>256</v>
      </c>
      <c r="B272" s="96">
        <v>48</v>
      </c>
      <c r="C272" s="97" t="s">
        <v>587</v>
      </c>
      <c r="D272" s="98">
        <v>0</v>
      </c>
      <c r="E272" s="99" t="s">
        <v>417</v>
      </c>
      <c r="F272" s="235">
        <v>75.94</v>
      </c>
      <c r="G272" s="244">
        <v>76.06</v>
      </c>
      <c r="H272" s="245">
        <v>75.010000000000005</v>
      </c>
      <c r="I272" s="244">
        <v>78.709999999999994</v>
      </c>
      <c r="J272" s="245">
        <v>71.599999999999994</v>
      </c>
      <c r="K272" s="244">
        <v>78.39</v>
      </c>
      <c r="L272" s="245">
        <v>77.23</v>
      </c>
      <c r="M272" s="244">
        <v>71.22</v>
      </c>
      <c r="N272" s="245">
        <v>73.95</v>
      </c>
      <c r="O272" s="246">
        <v>81.23</v>
      </c>
      <c r="P272" s="28"/>
      <c r="Q272" s="250">
        <v>75.849999999999994</v>
      </c>
      <c r="R272" s="251">
        <v>85.97</v>
      </c>
      <c r="S272" s="251">
        <v>71.760000000000005</v>
      </c>
      <c r="T272" s="251">
        <v>76.180000000000007</v>
      </c>
      <c r="U272" s="251">
        <v>78.900000000000006</v>
      </c>
      <c r="V272" s="252">
        <v>77.73</v>
      </c>
      <c r="W272" s="251">
        <v>62.42</v>
      </c>
      <c r="X272" s="251">
        <v>83.52</v>
      </c>
      <c r="Y272" s="251">
        <v>83.55</v>
      </c>
      <c r="Z272" s="251">
        <v>77.510000000000005</v>
      </c>
      <c r="AA272" s="251">
        <v>89.72</v>
      </c>
      <c r="AB272" s="251">
        <v>55.56</v>
      </c>
      <c r="AC272" s="252">
        <v>75.47</v>
      </c>
      <c r="AD272" s="251">
        <v>69.739999999999995</v>
      </c>
      <c r="AE272" s="251">
        <v>72.709999999999994</v>
      </c>
      <c r="AF272" s="251">
        <v>70.66</v>
      </c>
      <c r="AG272" s="251">
        <v>74.61</v>
      </c>
      <c r="AH272" s="251">
        <v>69.77</v>
      </c>
      <c r="AI272" s="252">
        <v>71.5</v>
      </c>
      <c r="AJ272" s="251">
        <v>82.34</v>
      </c>
      <c r="AK272" s="251">
        <v>72.09</v>
      </c>
      <c r="AL272" s="251">
        <v>78.86</v>
      </c>
      <c r="AM272" s="251">
        <v>76.97</v>
      </c>
      <c r="AN272" s="251">
        <v>72.239999999999995</v>
      </c>
      <c r="AO272" s="252">
        <v>76.52</v>
      </c>
      <c r="AP272" s="251">
        <v>85.53</v>
      </c>
      <c r="AQ272" s="251">
        <v>79.95</v>
      </c>
      <c r="AR272" s="251">
        <v>75.400000000000006</v>
      </c>
      <c r="AS272" s="251">
        <v>44.7</v>
      </c>
      <c r="AT272" s="252">
        <v>71.66</v>
      </c>
      <c r="AU272" s="251">
        <v>80.14</v>
      </c>
      <c r="AV272" s="251">
        <v>72.66</v>
      </c>
      <c r="AW272" s="251">
        <v>70.45</v>
      </c>
      <c r="AX272" s="251">
        <v>66.86</v>
      </c>
      <c r="AY272" s="251">
        <v>64.08</v>
      </c>
      <c r="AZ272" s="252">
        <v>70.94</v>
      </c>
      <c r="BA272" s="251">
        <v>69.069999999999993</v>
      </c>
      <c r="BB272" s="251">
        <v>68.84</v>
      </c>
      <c r="BC272" s="251">
        <v>67.489999999999995</v>
      </c>
      <c r="BD272" s="251">
        <v>71.180000000000007</v>
      </c>
      <c r="BE272" s="251">
        <v>81.290000000000006</v>
      </c>
      <c r="BF272" s="252">
        <v>71.63</v>
      </c>
      <c r="BG272" s="251">
        <v>86.34</v>
      </c>
      <c r="BH272" s="251">
        <v>88.24</v>
      </c>
      <c r="BI272" s="251">
        <v>82.65</v>
      </c>
      <c r="BJ272" s="251">
        <v>74.849999999999994</v>
      </c>
      <c r="BK272" s="251">
        <v>91.05</v>
      </c>
      <c r="BL272" s="252">
        <v>84.65</v>
      </c>
      <c r="BM272" s="251">
        <v>84.59</v>
      </c>
      <c r="BN272" s="251">
        <v>79.069999999999993</v>
      </c>
      <c r="BO272" s="251">
        <v>80.2</v>
      </c>
      <c r="BP272" s="251">
        <v>78.569999999999993</v>
      </c>
      <c r="BQ272" s="251">
        <v>72.84</v>
      </c>
      <c r="BR272" s="252">
        <v>79.11</v>
      </c>
      <c r="BS272" s="251">
        <v>78.599999999999994</v>
      </c>
      <c r="BT272" s="251">
        <v>78.28</v>
      </c>
      <c r="BU272" s="251">
        <v>80.94</v>
      </c>
      <c r="BV272" s="251">
        <v>72.58</v>
      </c>
      <c r="BW272" s="251">
        <v>77.95</v>
      </c>
      <c r="BX272" s="252">
        <v>77.680000000000007</v>
      </c>
      <c r="BY272" s="251">
        <v>80.61</v>
      </c>
      <c r="BZ272" s="251">
        <v>77.42</v>
      </c>
      <c r="CA272" s="251">
        <v>74.8</v>
      </c>
      <c r="CB272" s="251">
        <v>66.73</v>
      </c>
      <c r="CC272" s="251">
        <v>72.540000000000006</v>
      </c>
      <c r="CD272" s="252">
        <v>74.459999999999994</v>
      </c>
      <c r="CE272" s="251">
        <v>74.8</v>
      </c>
      <c r="CF272" s="251">
        <v>75.930000000000007</v>
      </c>
      <c r="CG272" s="251">
        <v>75.650000000000006</v>
      </c>
      <c r="CH272" s="251">
        <v>75.14</v>
      </c>
      <c r="CI272" s="251">
        <v>76.52</v>
      </c>
      <c r="CJ272" s="252">
        <v>75.61</v>
      </c>
      <c r="CK272" s="251">
        <v>71.11</v>
      </c>
      <c r="CL272" s="251">
        <v>75.53</v>
      </c>
      <c r="CM272" s="251">
        <v>88.77</v>
      </c>
      <c r="CN272" s="251">
        <v>65.34</v>
      </c>
      <c r="CO272" s="251">
        <v>75.48</v>
      </c>
      <c r="CP272" s="252">
        <v>75.319999999999993</v>
      </c>
      <c r="CQ272" s="251">
        <v>78.83</v>
      </c>
      <c r="CR272" s="251">
        <v>74.790000000000006</v>
      </c>
      <c r="CS272" s="251">
        <v>79.11</v>
      </c>
      <c r="CT272" s="251">
        <v>75.010000000000005</v>
      </c>
      <c r="CU272" s="251">
        <v>81.27</v>
      </c>
      <c r="CV272" s="252">
        <v>77.8</v>
      </c>
      <c r="CW272" s="251">
        <v>66.59</v>
      </c>
      <c r="CX272" s="251">
        <v>65.3</v>
      </c>
      <c r="CY272" s="251">
        <v>68.98</v>
      </c>
      <c r="CZ272" s="251">
        <v>62.36</v>
      </c>
      <c r="DA272" s="251">
        <v>75.87</v>
      </c>
      <c r="DB272" s="252">
        <v>67.849999999999994</v>
      </c>
      <c r="DC272" s="251">
        <v>74.510000000000005</v>
      </c>
      <c r="DD272" s="251">
        <v>73.459999999999994</v>
      </c>
      <c r="DE272" s="251">
        <v>73.31</v>
      </c>
      <c r="DF272" s="251">
        <v>69.099999999999994</v>
      </c>
      <c r="DG272" s="251">
        <v>70.650000000000006</v>
      </c>
      <c r="DH272" s="252">
        <v>72.209999999999994</v>
      </c>
      <c r="DI272" s="251">
        <v>75.97</v>
      </c>
      <c r="DJ272" s="251">
        <v>76.14</v>
      </c>
      <c r="DK272" s="251">
        <v>75</v>
      </c>
      <c r="DL272" s="251">
        <v>86.11</v>
      </c>
      <c r="DM272" s="251">
        <v>86.61</v>
      </c>
      <c r="DN272" s="252">
        <v>79.98</v>
      </c>
      <c r="DO272" s="251">
        <v>76.62</v>
      </c>
      <c r="DP272" s="251">
        <v>82.64</v>
      </c>
      <c r="DQ272" s="251">
        <v>80.010000000000005</v>
      </c>
      <c r="DR272" s="251">
        <v>77.7</v>
      </c>
      <c r="DS272" s="251">
        <v>74.8</v>
      </c>
      <c r="DT272" s="256">
        <v>78.36</v>
      </c>
      <c r="DU272" s="251">
        <v>85.19</v>
      </c>
      <c r="DV272" s="251">
        <v>82.67</v>
      </c>
      <c r="DW272" s="251">
        <v>77.72</v>
      </c>
      <c r="DX272" s="251">
        <v>75.23</v>
      </c>
      <c r="DY272" s="251">
        <v>77.61</v>
      </c>
      <c r="DZ272" s="256">
        <v>79.69</v>
      </c>
      <c r="EA272" s="102"/>
      <c r="EB272" s="102"/>
      <c r="EC272" s="102"/>
      <c r="ED272" s="102"/>
      <c r="EE272" s="102"/>
      <c r="EF272" s="102"/>
      <c r="EG272" s="102"/>
      <c r="EH272" s="102"/>
      <c r="EI272" s="102"/>
      <c r="EJ272" s="102"/>
      <c r="EK272" s="102"/>
      <c r="EL272" s="102"/>
      <c r="EM272" s="102"/>
      <c r="EN272" s="102"/>
      <c r="EO272" s="102"/>
      <c r="EP272" s="102"/>
      <c r="EQ272" s="102"/>
      <c r="ER272" s="102"/>
      <c r="ES272" s="102"/>
      <c r="ET272" s="102"/>
      <c r="EU272" s="103"/>
    </row>
    <row r="273" spans="1:151" s="43" customFormat="1" ht="24.75" hidden="1" customHeight="1" x14ac:dyDescent="0.2">
      <c r="A273" s="95">
        <v>257</v>
      </c>
      <c r="B273" s="96">
        <v>48</v>
      </c>
      <c r="C273" s="97" t="s">
        <v>587</v>
      </c>
      <c r="D273" s="98" t="s">
        <v>16</v>
      </c>
      <c r="E273" s="99" t="s">
        <v>418</v>
      </c>
      <c r="F273" s="235">
        <v>85.28</v>
      </c>
      <c r="G273" s="244">
        <v>87.26</v>
      </c>
      <c r="H273" s="245">
        <v>85.15</v>
      </c>
      <c r="I273" s="244">
        <v>82.86</v>
      </c>
      <c r="J273" s="245">
        <v>85.64</v>
      </c>
      <c r="K273" s="244">
        <v>86.83</v>
      </c>
      <c r="L273" s="245">
        <v>85.76</v>
      </c>
      <c r="M273" s="244">
        <v>83.48</v>
      </c>
      <c r="N273" s="245">
        <v>82.59</v>
      </c>
      <c r="O273" s="246">
        <v>87.92</v>
      </c>
      <c r="P273" s="28"/>
      <c r="Q273" s="250">
        <v>78.540000000000006</v>
      </c>
      <c r="R273" s="251">
        <v>81.47</v>
      </c>
      <c r="S273" s="251">
        <v>75.290000000000006</v>
      </c>
      <c r="T273" s="251">
        <v>76.55</v>
      </c>
      <c r="U273" s="251">
        <v>85.1</v>
      </c>
      <c r="V273" s="252">
        <v>79.39</v>
      </c>
      <c r="W273" s="251">
        <v>74.16</v>
      </c>
      <c r="X273" s="251">
        <v>87.34</v>
      </c>
      <c r="Y273" s="251">
        <v>87.7</v>
      </c>
      <c r="Z273" s="251">
        <v>79.66</v>
      </c>
      <c r="AA273" s="251">
        <v>88.16</v>
      </c>
      <c r="AB273" s="251">
        <v>74.430000000000007</v>
      </c>
      <c r="AC273" s="252">
        <v>81.95</v>
      </c>
      <c r="AD273" s="251">
        <v>84.29</v>
      </c>
      <c r="AE273" s="251">
        <v>84.69</v>
      </c>
      <c r="AF273" s="251">
        <v>84.05</v>
      </c>
      <c r="AG273" s="251">
        <v>85.38</v>
      </c>
      <c r="AH273" s="251">
        <v>83.12</v>
      </c>
      <c r="AI273" s="252">
        <v>84.31</v>
      </c>
      <c r="AJ273" s="251">
        <v>89.64</v>
      </c>
      <c r="AK273" s="251">
        <v>86.05</v>
      </c>
      <c r="AL273" s="251">
        <v>87.91</v>
      </c>
      <c r="AM273" s="251">
        <v>88.06</v>
      </c>
      <c r="AN273" s="251">
        <v>86.24</v>
      </c>
      <c r="AO273" s="252">
        <v>87.58</v>
      </c>
      <c r="AP273" s="251">
        <v>89.26</v>
      </c>
      <c r="AQ273" s="251">
        <v>85.74</v>
      </c>
      <c r="AR273" s="251">
        <v>85.13</v>
      </c>
      <c r="AS273" s="251">
        <v>74.02</v>
      </c>
      <c r="AT273" s="252">
        <v>83.56</v>
      </c>
      <c r="AU273" s="251">
        <v>86.82</v>
      </c>
      <c r="AV273" s="251">
        <v>85.19</v>
      </c>
      <c r="AW273" s="251">
        <v>83.92</v>
      </c>
      <c r="AX273" s="251">
        <v>83.18</v>
      </c>
      <c r="AY273" s="251">
        <v>74.010000000000005</v>
      </c>
      <c r="AZ273" s="252">
        <v>82.65</v>
      </c>
      <c r="BA273" s="251">
        <v>82.14</v>
      </c>
      <c r="BB273" s="251">
        <v>82.56</v>
      </c>
      <c r="BC273" s="251">
        <v>77.03</v>
      </c>
      <c r="BD273" s="251">
        <v>82.65</v>
      </c>
      <c r="BE273" s="251">
        <v>88.17</v>
      </c>
      <c r="BF273" s="252">
        <v>82.53</v>
      </c>
      <c r="BG273" s="251">
        <v>89.6</v>
      </c>
      <c r="BH273" s="251">
        <v>90.6</v>
      </c>
      <c r="BI273" s="251">
        <v>87.35</v>
      </c>
      <c r="BJ273" s="251">
        <v>85.82</v>
      </c>
      <c r="BK273" s="251">
        <v>91.61</v>
      </c>
      <c r="BL273" s="252">
        <v>89</v>
      </c>
      <c r="BM273" s="251">
        <v>88.46</v>
      </c>
      <c r="BN273" s="251">
        <v>86.37</v>
      </c>
      <c r="BO273" s="251">
        <v>88.37</v>
      </c>
      <c r="BP273" s="251">
        <v>87.27</v>
      </c>
      <c r="BQ273" s="251">
        <v>85.94</v>
      </c>
      <c r="BR273" s="252">
        <v>87.29</v>
      </c>
      <c r="BS273" s="251">
        <v>86.77</v>
      </c>
      <c r="BT273" s="251">
        <v>86.92</v>
      </c>
      <c r="BU273" s="251">
        <v>87.77</v>
      </c>
      <c r="BV273" s="251">
        <v>84.15</v>
      </c>
      <c r="BW273" s="251">
        <v>86.26</v>
      </c>
      <c r="BX273" s="252">
        <v>86.37</v>
      </c>
      <c r="BY273" s="251">
        <v>87.04</v>
      </c>
      <c r="BZ273" s="251">
        <v>86.03</v>
      </c>
      <c r="CA273" s="251">
        <v>84.04</v>
      </c>
      <c r="CB273" s="251">
        <v>81.900000000000006</v>
      </c>
      <c r="CC273" s="251">
        <v>85.37</v>
      </c>
      <c r="CD273" s="252">
        <v>84.88</v>
      </c>
      <c r="CE273" s="251">
        <v>86.86</v>
      </c>
      <c r="CF273" s="251">
        <v>87.3</v>
      </c>
      <c r="CG273" s="251">
        <v>87.15</v>
      </c>
      <c r="CH273" s="251">
        <v>87.12</v>
      </c>
      <c r="CI273" s="251">
        <v>86.23</v>
      </c>
      <c r="CJ273" s="252">
        <v>86.93</v>
      </c>
      <c r="CK273" s="251">
        <v>86.11</v>
      </c>
      <c r="CL273" s="251">
        <v>87.12</v>
      </c>
      <c r="CM273" s="251">
        <v>92.07</v>
      </c>
      <c r="CN273" s="251">
        <v>84.54</v>
      </c>
      <c r="CO273" s="251">
        <v>86.65</v>
      </c>
      <c r="CP273" s="252">
        <v>87.31</v>
      </c>
      <c r="CQ273" s="251">
        <v>86.92</v>
      </c>
      <c r="CR273" s="251">
        <v>84.76</v>
      </c>
      <c r="CS273" s="251">
        <v>87.13</v>
      </c>
      <c r="CT273" s="251">
        <v>86.08</v>
      </c>
      <c r="CU273" s="251">
        <v>89.25</v>
      </c>
      <c r="CV273" s="252">
        <v>86.83</v>
      </c>
      <c r="CW273" s="251">
        <v>83.18</v>
      </c>
      <c r="CX273" s="251">
        <v>82.45</v>
      </c>
      <c r="CY273" s="251">
        <v>84.59</v>
      </c>
      <c r="CZ273" s="251">
        <v>82.58</v>
      </c>
      <c r="DA273" s="251">
        <v>87.09</v>
      </c>
      <c r="DB273" s="252">
        <v>83.98</v>
      </c>
      <c r="DC273" s="251">
        <v>84.1</v>
      </c>
      <c r="DD273" s="251">
        <v>84.22</v>
      </c>
      <c r="DE273" s="251">
        <v>84.24</v>
      </c>
      <c r="DF273" s="251">
        <v>77.680000000000007</v>
      </c>
      <c r="DG273" s="251">
        <v>82.93</v>
      </c>
      <c r="DH273" s="252">
        <v>82.64</v>
      </c>
      <c r="DI273" s="251">
        <v>84.69</v>
      </c>
      <c r="DJ273" s="251">
        <v>85.04</v>
      </c>
      <c r="DK273" s="251">
        <v>85.73</v>
      </c>
      <c r="DL273" s="251">
        <v>88.56</v>
      </c>
      <c r="DM273" s="251">
        <v>89.21</v>
      </c>
      <c r="DN273" s="252">
        <v>86.65</v>
      </c>
      <c r="DO273" s="251">
        <v>87.08</v>
      </c>
      <c r="DP273" s="251">
        <v>89.2</v>
      </c>
      <c r="DQ273" s="251">
        <v>88.87</v>
      </c>
      <c r="DR273" s="251">
        <v>87.42</v>
      </c>
      <c r="DS273" s="251">
        <v>86.22</v>
      </c>
      <c r="DT273" s="256">
        <v>87.76</v>
      </c>
      <c r="DU273" s="251">
        <v>87.69</v>
      </c>
      <c r="DV273" s="251">
        <v>86.81</v>
      </c>
      <c r="DW273" s="251">
        <v>86.46</v>
      </c>
      <c r="DX273" s="251">
        <v>84.6</v>
      </c>
      <c r="DY273" s="251">
        <v>86.15</v>
      </c>
      <c r="DZ273" s="256">
        <v>86.34</v>
      </c>
      <c r="EA273" s="102"/>
      <c r="EB273" s="102"/>
      <c r="EC273" s="102"/>
      <c r="ED273" s="102"/>
      <c r="EE273" s="102"/>
      <c r="EF273" s="102"/>
      <c r="EG273" s="102"/>
      <c r="EH273" s="102"/>
      <c r="EI273" s="102"/>
      <c r="EJ273" s="102"/>
      <c r="EK273" s="102"/>
      <c r="EL273" s="102"/>
      <c r="EM273" s="102"/>
      <c r="EN273" s="102"/>
      <c r="EO273" s="102"/>
      <c r="EP273" s="102"/>
      <c r="EQ273" s="102"/>
      <c r="ER273" s="102"/>
      <c r="ES273" s="102"/>
      <c r="ET273" s="102"/>
      <c r="EU273" s="103"/>
    </row>
    <row r="274" spans="1:151" s="43" customFormat="1" ht="24.75" hidden="1" customHeight="1" x14ac:dyDescent="0.2">
      <c r="A274" s="95">
        <v>258</v>
      </c>
      <c r="B274" s="96">
        <v>48</v>
      </c>
      <c r="C274" s="97" t="s">
        <v>587</v>
      </c>
      <c r="D274" s="98" t="s">
        <v>18</v>
      </c>
      <c r="E274" s="99" t="s">
        <v>419</v>
      </c>
      <c r="F274" s="235">
        <v>73.97</v>
      </c>
      <c r="G274" s="244">
        <v>74.7</v>
      </c>
      <c r="H274" s="245">
        <v>71.89</v>
      </c>
      <c r="I274" s="244">
        <v>76.62</v>
      </c>
      <c r="J274" s="245">
        <v>69.5</v>
      </c>
      <c r="K274" s="244">
        <v>76.5</v>
      </c>
      <c r="L274" s="245">
        <v>75.19</v>
      </c>
      <c r="M274" s="244">
        <v>68.06</v>
      </c>
      <c r="N274" s="245">
        <v>74.36</v>
      </c>
      <c r="O274" s="246">
        <v>78.8</v>
      </c>
      <c r="P274" s="28"/>
      <c r="Q274" s="250">
        <v>77.66</v>
      </c>
      <c r="R274" s="251">
        <v>81.75</v>
      </c>
      <c r="S274" s="251">
        <v>73.98</v>
      </c>
      <c r="T274" s="251">
        <v>70.2</v>
      </c>
      <c r="U274" s="251">
        <v>77.73</v>
      </c>
      <c r="V274" s="252">
        <v>76.27</v>
      </c>
      <c r="W274" s="251">
        <v>65.47</v>
      </c>
      <c r="X274" s="251">
        <v>82.58</v>
      </c>
      <c r="Y274" s="251">
        <v>83.04</v>
      </c>
      <c r="Z274" s="251">
        <v>76.489999999999995</v>
      </c>
      <c r="AA274" s="251">
        <v>87.97</v>
      </c>
      <c r="AB274" s="251">
        <v>59.96</v>
      </c>
      <c r="AC274" s="252">
        <v>75.98</v>
      </c>
      <c r="AD274" s="251">
        <v>68.94</v>
      </c>
      <c r="AE274" s="251">
        <v>67.099999999999994</v>
      </c>
      <c r="AF274" s="251">
        <v>66.540000000000006</v>
      </c>
      <c r="AG274" s="251">
        <v>69.72</v>
      </c>
      <c r="AH274" s="251">
        <v>66.61</v>
      </c>
      <c r="AI274" s="252">
        <v>67.790000000000006</v>
      </c>
      <c r="AJ274" s="251">
        <v>81.680000000000007</v>
      </c>
      <c r="AK274" s="251">
        <v>72.459999999999994</v>
      </c>
      <c r="AL274" s="251">
        <v>76.02</v>
      </c>
      <c r="AM274" s="251">
        <v>76.709999999999994</v>
      </c>
      <c r="AN274" s="251">
        <v>71.98</v>
      </c>
      <c r="AO274" s="252">
        <v>75.77</v>
      </c>
      <c r="AP274" s="251">
        <v>85.47</v>
      </c>
      <c r="AQ274" s="251">
        <v>79.48</v>
      </c>
      <c r="AR274" s="251">
        <v>73.73</v>
      </c>
      <c r="AS274" s="251">
        <v>48.08</v>
      </c>
      <c r="AT274" s="252">
        <v>71.930000000000007</v>
      </c>
      <c r="AU274" s="251">
        <v>76.260000000000005</v>
      </c>
      <c r="AV274" s="251">
        <v>68.989999999999995</v>
      </c>
      <c r="AW274" s="251">
        <v>65.569999999999993</v>
      </c>
      <c r="AX274" s="251">
        <v>66.11</v>
      </c>
      <c r="AY274" s="251">
        <v>64.44</v>
      </c>
      <c r="AZ274" s="252">
        <v>68.319999999999993</v>
      </c>
      <c r="BA274" s="251">
        <v>67.58</v>
      </c>
      <c r="BB274" s="251">
        <v>67.849999999999994</v>
      </c>
      <c r="BC274" s="251">
        <v>65.63</v>
      </c>
      <c r="BD274" s="251">
        <v>61.69</v>
      </c>
      <c r="BE274" s="251">
        <v>78.05</v>
      </c>
      <c r="BF274" s="252">
        <v>68.16</v>
      </c>
      <c r="BG274" s="251">
        <v>85.28</v>
      </c>
      <c r="BH274" s="251">
        <v>86.43</v>
      </c>
      <c r="BI274" s="251">
        <v>76.319999999999993</v>
      </c>
      <c r="BJ274" s="251">
        <v>71.760000000000005</v>
      </c>
      <c r="BK274" s="251">
        <v>90.29</v>
      </c>
      <c r="BL274" s="252">
        <v>82.08</v>
      </c>
      <c r="BM274" s="251">
        <v>79.55</v>
      </c>
      <c r="BN274" s="251">
        <v>76.39</v>
      </c>
      <c r="BO274" s="251">
        <v>79.16</v>
      </c>
      <c r="BP274" s="251">
        <v>78.48</v>
      </c>
      <c r="BQ274" s="251">
        <v>73.83</v>
      </c>
      <c r="BR274" s="252">
        <v>77.510000000000005</v>
      </c>
      <c r="BS274" s="251">
        <v>76.010000000000005</v>
      </c>
      <c r="BT274" s="251">
        <v>76.14</v>
      </c>
      <c r="BU274" s="251">
        <v>78.900000000000006</v>
      </c>
      <c r="BV274" s="251">
        <v>70.599999999999994</v>
      </c>
      <c r="BW274" s="251">
        <v>75.77</v>
      </c>
      <c r="BX274" s="252">
        <v>75.489999999999995</v>
      </c>
      <c r="BY274" s="251">
        <v>77.540000000000006</v>
      </c>
      <c r="BZ274" s="251">
        <v>75.2</v>
      </c>
      <c r="CA274" s="251">
        <v>72.239999999999995</v>
      </c>
      <c r="CB274" s="251">
        <v>65.37</v>
      </c>
      <c r="CC274" s="251">
        <v>71.33</v>
      </c>
      <c r="CD274" s="252">
        <v>72.349999999999994</v>
      </c>
      <c r="CE274" s="251">
        <v>73.900000000000006</v>
      </c>
      <c r="CF274" s="251">
        <v>75.33</v>
      </c>
      <c r="CG274" s="251">
        <v>75.540000000000006</v>
      </c>
      <c r="CH274" s="251">
        <v>72.13</v>
      </c>
      <c r="CI274" s="251">
        <v>71.23</v>
      </c>
      <c r="CJ274" s="252">
        <v>73.62</v>
      </c>
      <c r="CK274" s="251">
        <v>69.17</v>
      </c>
      <c r="CL274" s="251">
        <v>73.069999999999993</v>
      </c>
      <c r="CM274" s="251">
        <v>87.8</v>
      </c>
      <c r="CN274" s="251">
        <v>63.94</v>
      </c>
      <c r="CO274" s="251">
        <v>72.22</v>
      </c>
      <c r="CP274" s="252">
        <v>73.31</v>
      </c>
      <c r="CQ274" s="251">
        <v>77.16</v>
      </c>
      <c r="CR274" s="251">
        <v>70.61</v>
      </c>
      <c r="CS274" s="251">
        <v>77.069999999999993</v>
      </c>
      <c r="CT274" s="251">
        <v>73.239999999999995</v>
      </c>
      <c r="CU274" s="251">
        <v>79.55</v>
      </c>
      <c r="CV274" s="252">
        <v>75.53</v>
      </c>
      <c r="CW274" s="251">
        <v>64.16</v>
      </c>
      <c r="CX274" s="251">
        <v>63.12</v>
      </c>
      <c r="CY274" s="251">
        <v>66.91</v>
      </c>
      <c r="CZ274" s="251">
        <v>62.48</v>
      </c>
      <c r="DA274" s="251">
        <v>71.61</v>
      </c>
      <c r="DB274" s="252">
        <v>65.66</v>
      </c>
      <c r="DC274" s="251">
        <v>69.819999999999993</v>
      </c>
      <c r="DD274" s="251">
        <v>69.39</v>
      </c>
      <c r="DE274" s="251">
        <v>71.56</v>
      </c>
      <c r="DF274" s="251">
        <v>67.59</v>
      </c>
      <c r="DG274" s="251">
        <v>66.59</v>
      </c>
      <c r="DH274" s="252">
        <v>68.989999999999995</v>
      </c>
      <c r="DI274" s="251">
        <v>74.599999999999994</v>
      </c>
      <c r="DJ274" s="251">
        <v>74.41</v>
      </c>
      <c r="DK274" s="251">
        <v>73.63</v>
      </c>
      <c r="DL274" s="251">
        <v>83.01</v>
      </c>
      <c r="DM274" s="251">
        <v>84.33</v>
      </c>
      <c r="DN274" s="252">
        <v>78</v>
      </c>
      <c r="DO274" s="251">
        <v>73.180000000000007</v>
      </c>
      <c r="DP274" s="251">
        <v>79.61</v>
      </c>
      <c r="DQ274" s="251">
        <v>77</v>
      </c>
      <c r="DR274" s="251">
        <v>74.62</v>
      </c>
      <c r="DS274" s="251">
        <v>73.47</v>
      </c>
      <c r="DT274" s="256">
        <v>75.58</v>
      </c>
      <c r="DU274" s="251">
        <v>78.489999999999995</v>
      </c>
      <c r="DV274" s="251">
        <v>79.650000000000006</v>
      </c>
      <c r="DW274" s="251">
        <v>76.34</v>
      </c>
      <c r="DX274" s="251">
        <v>74.42</v>
      </c>
      <c r="DY274" s="251">
        <v>76.010000000000005</v>
      </c>
      <c r="DZ274" s="256">
        <v>76.98</v>
      </c>
      <c r="EA274" s="102"/>
      <c r="EB274" s="102"/>
      <c r="EC274" s="102"/>
      <c r="ED274" s="102"/>
      <c r="EE274" s="102"/>
      <c r="EF274" s="102"/>
      <c r="EG274" s="102"/>
      <c r="EH274" s="102"/>
      <c r="EI274" s="102"/>
      <c r="EJ274" s="102"/>
      <c r="EK274" s="102"/>
      <c r="EL274" s="102"/>
      <c r="EM274" s="102"/>
      <c r="EN274" s="102"/>
      <c r="EO274" s="102"/>
      <c r="EP274" s="102"/>
      <c r="EQ274" s="102"/>
      <c r="ER274" s="102"/>
      <c r="ES274" s="102"/>
      <c r="ET274" s="102"/>
      <c r="EU274" s="103"/>
    </row>
    <row r="275" spans="1:151" s="43" customFormat="1" ht="24.75" hidden="1" customHeight="1" x14ac:dyDescent="0.2">
      <c r="A275" s="95">
        <v>259</v>
      </c>
      <c r="B275" s="96">
        <v>48</v>
      </c>
      <c r="C275" s="97" t="s">
        <v>587</v>
      </c>
      <c r="D275" s="98" t="s">
        <v>290</v>
      </c>
      <c r="E275" s="99" t="s">
        <v>420</v>
      </c>
      <c r="F275" s="235">
        <v>78.900000000000006</v>
      </c>
      <c r="G275" s="244">
        <v>80.69</v>
      </c>
      <c r="H275" s="245">
        <v>80.23</v>
      </c>
      <c r="I275" s="244">
        <v>81.400000000000006</v>
      </c>
      <c r="J275" s="245">
        <v>75.87</v>
      </c>
      <c r="K275" s="244">
        <v>81.48</v>
      </c>
      <c r="L275" s="245">
        <v>77.84</v>
      </c>
      <c r="M275" s="244">
        <v>73.709999999999994</v>
      </c>
      <c r="N275" s="245">
        <v>75.39</v>
      </c>
      <c r="O275" s="246">
        <v>83.35</v>
      </c>
      <c r="P275" s="28"/>
      <c r="Q275" s="250">
        <v>80.38</v>
      </c>
      <c r="R275" s="251">
        <v>86.73</v>
      </c>
      <c r="S275" s="251">
        <v>78.489999999999995</v>
      </c>
      <c r="T275" s="251">
        <v>69.63</v>
      </c>
      <c r="U275" s="251">
        <v>80.19</v>
      </c>
      <c r="V275" s="252">
        <v>79.06</v>
      </c>
      <c r="W275" s="251">
        <v>59.81</v>
      </c>
      <c r="X275" s="251">
        <v>85.23</v>
      </c>
      <c r="Y275" s="251">
        <v>85.56</v>
      </c>
      <c r="Z275" s="251">
        <v>80</v>
      </c>
      <c r="AA275" s="251">
        <v>90.37</v>
      </c>
      <c r="AB275" s="251">
        <v>53.77</v>
      </c>
      <c r="AC275" s="252">
        <v>75.900000000000006</v>
      </c>
      <c r="AD275" s="251">
        <v>73.02</v>
      </c>
      <c r="AE275" s="251">
        <v>74.23</v>
      </c>
      <c r="AF275" s="251">
        <v>74.290000000000006</v>
      </c>
      <c r="AG275" s="251">
        <v>76.73</v>
      </c>
      <c r="AH275" s="251">
        <v>73.14</v>
      </c>
      <c r="AI275" s="252">
        <v>74.27</v>
      </c>
      <c r="AJ275" s="251">
        <v>87.59</v>
      </c>
      <c r="AK275" s="251">
        <v>77.739999999999995</v>
      </c>
      <c r="AL275" s="251">
        <v>80.37</v>
      </c>
      <c r="AM275" s="251">
        <v>79.44</v>
      </c>
      <c r="AN275" s="251">
        <v>77.41</v>
      </c>
      <c r="AO275" s="252">
        <v>80.52</v>
      </c>
      <c r="AP275" s="251">
        <v>89.16</v>
      </c>
      <c r="AQ275" s="251">
        <v>86.54</v>
      </c>
      <c r="AR275" s="251">
        <v>76.849999999999994</v>
      </c>
      <c r="AS275" s="251">
        <v>44.85</v>
      </c>
      <c r="AT275" s="252">
        <v>74.64</v>
      </c>
      <c r="AU275" s="251">
        <v>80.19</v>
      </c>
      <c r="AV275" s="251">
        <v>75.47</v>
      </c>
      <c r="AW275" s="251">
        <v>72</v>
      </c>
      <c r="AX275" s="251">
        <v>71.349999999999994</v>
      </c>
      <c r="AY275" s="251">
        <v>66.19</v>
      </c>
      <c r="AZ275" s="252">
        <v>73.13</v>
      </c>
      <c r="BA275" s="251">
        <v>73.66</v>
      </c>
      <c r="BB275" s="251">
        <v>75.53</v>
      </c>
      <c r="BC275" s="251">
        <v>75.400000000000006</v>
      </c>
      <c r="BD275" s="251">
        <v>79.260000000000005</v>
      </c>
      <c r="BE275" s="251">
        <v>87.1</v>
      </c>
      <c r="BF275" s="252">
        <v>78.3</v>
      </c>
      <c r="BG275" s="251">
        <v>90.65</v>
      </c>
      <c r="BH275" s="251">
        <v>91.38</v>
      </c>
      <c r="BI275" s="251">
        <v>83.05</v>
      </c>
      <c r="BJ275" s="251">
        <v>74.209999999999994</v>
      </c>
      <c r="BK275" s="251">
        <v>92.22</v>
      </c>
      <c r="BL275" s="252">
        <v>86.34</v>
      </c>
      <c r="BM275" s="251">
        <v>87.41</v>
      </c>
      <c r="BN275" s="251">
        <v>80</v>
      </c>
      <c r="BO275" s="251">
        <v>84.86</v>
      </c>
      <c r="BP275" s="251">
        <v>82.99</v>
      </c>
      <c r="BQ275" s="251">
        <v>79.61</v>
      </c>
      <c r="BR275" s="252">
        <v>83.01</v>
      </c>
      <c r="BS275" s="251">
        <v>80.19</v>
      </c>
      <c r="BT275" s="251">
        <v>82.78</v>
      </c>
      <c r="BU275" s="251">
        <v>84.34</v>
      </c>
      <c r="BV275" s="251">
        <v>72.52</v>
      </c>
      <c r="BW275" s="251">
        <v>80</v>
      </c>
      <c r="BX275" s="252">
        <v>79.959999999999994</v>
      </c>
      <c r="BY275" s="251">
        <v>81.849999999999994</v>
      </c>
      <c r="BZ275" s="251">
        <v>78.11</v>
      </c>
      <c r="CA275" s="251">
        <v>74.290000000000006</v>
      </c>
      <c r="CB275" s="251">
        <v>66.86</v>
      </c>
      <c r="CC275" s="251">
        <v>74.91</v>
      </c>
      <c r="CD275" s="252">
        <v>75.25</v>
      </c>
      <c r="CE275" s="251">
        <v>82.33</v>
      </c>
      <c r="CF275" s="251">
        <v>78.680000000000007</v>
      </c>
      <c r="CG275" s="251">
        <v>78.86</v>
      </c>
      <c r="CH275" s="251">
        <v>81.12</v>
      </c>
      <c r="CI275" s="251">
        <v>83.33</v>
      </c>
      <c r="CJ275" s="252">
        <v>80.87</v>
      </c>
      <c r="CK275" s="251">
        <v>77.760000000000005</v>
      </c>
      <c r="CL275" s="251">
        <v>81.14</v>
      </c>
      <c r="CM275" s="251">
        <v>93.27</v>
      </c>
      <c r="CN275" s="251">
        <v>69.14</v>
      </c>
      <c r="CO275" s="251">
        <v>80.739999999999995</v>
      </c>
      <c r="CP275" s="252">
        <v>80.45</v>
      </c>
      <c r="CQ275" s="251">
        <v>83.77</v>
      </c>
      <c r="CR275" s="251">
        <v>75.81</v>
      </c>
      <c r="CS275" s="251">
        <v>82.06</v>
      </c>
      <c r="CT275" s="251">
        <v>77.33</v>
      </c>
      <c r="CU275" s="251">
        <v>82.57</v>
      </c>
      <c r="CV275" s="252">
        <v>80.34</v>
      </c>
      <c r="CW275" s="251">
        <v>70.38</v>
      </c>
      <c r="CX275" s="251">
        <v>66.86</v>
      </c>
      <c r="CY275" s="251">
        <v>70.48</v>
      </c>
      <c r="CZ275" s="251">
        <v>68.680000000000007</v>
      </c>
      <c r="DA275" s="251">
        <v>79.81</v>
      </c>
      <c r="DB275" s="252">
        <v>71.25</v>
      </c>
      <c r="DC275" s="251">
        <v>82.02</v>
      </c>
      <c r="DD275" s="251">
        <v>77.06</v>
      </c>
      <c r="DE275" s="251">
        <v>77.98</v>
      </c>
      <c r="DF275" s="251">
        <v>75.53</v>
      </c>
      <c r="DG275" s="251">
        <v>72.23</v>
      </c>
      <c r="DH275" s="252">
        <v>76.92</v>
      </c>
      <c r="DI275" s="251">
        <v>78.67</v>
      </c>
      <c r="DJ275" s="251">
        <v>76.260000000000005</v>
      </c>
      <c r="DK275" s="251">
        <v>75.78</v>
      </c>
      <c r="DL275" s="251">
        <v>83.52</v>
      </c>
      <c r="DM275" s="251">
        <v>87.85</v>
      </c>
      <c r="DN275" s="252">
        <v>80.41</v>
      </c>
      <c r="DO275" s="251">
        <v>80.77</v>
      </c>
      <c r="DP275" s="251">
        <v>85.61</v>
      </c>
      <c r="DQ275" s="251">
        <v>84.95</v>
      </c>
      <c r="DR275" s="251">
        <v>77.78</v>
      </c>
      <c r="DS275" s="251">
        <v>81.52</v>
      </c>
      <c r="DT275" s="256">
        <v>82.12</v>
      </c>
      <c r="DU275" s="251">
        <v>85.38</v>
      </c>
      <c r="DV275" s="251">
        <v>85.98</v>
      </c>
      <c r="DW275" s="251">
        <v>85.79</v>
      </c>
      <c r="DX275" s="251">
        <v>81.67</v>
      </c>
      <c r="DY275" s="251">
        <v>80</v>
      </c>
      <c r="DZ275" s="256">
        <v>83.75</v>
      </c>
      <c r="EA275" s="102"/>
      <c r="EB275" s="102"/>
      <c r="EC275" s="102"/>
      <c r="ED275" s="102"/>
      <c r="EE275" s="102"/>
      <c r="EF275" s="102"/>
      <c r="EG275" s="102"/>
      <c r="EH275" s="102"/>
      <c r="EI275" s="102"/>
      <c r="EJ275" s="102"/>
      <c r="EK275" s="102"/>
      <c r="EL275" s="102"/>
      <c r="EM275" s="102"/>
      <c r="EN275" s="102"/>
      <c r="EO275" s="102"/>
      <c r="EP275" s="102"/>
      <c r="EQ275" s="102"/>
      <c r="ER275" s="102"/>
      <c r="ES275" s="102"/>
      <c r="ET275" s="102"/>
      <c r="EU275" s="103"/>
    </row>
    <row r="276" spans="1:151" s="43" customFormat="1" ht="24.75" hidden="1" customHeight="1" x14ac:dyDescent="0.2">
      <c r="A276" s="95">
        <v>260</v>
      </c>
      <c r="B276" s="96">
        <v>48</v>
      </c>
      <c r="C276" s="97" t="s">
        <v>587</v>
      </c>
      <c r="D276" s="98" t="s">
        <v>5</v>
      </c>
      <c r="E276" s="99" t="s">
        <v>421</v>
      </c>
      <c r="F276" s="235">
        <v>73.98</v>
      </c>
      <c r="G276" s="244">
        <v>73.81</v>
      </c>
      <c r="H276" s="245">
        <v>75.36</v>
      </c>
      <c r="I276" s="244">
        <v>76.540000000000006</v>
      </c>
      <c r="J276" s="245">
        <v>68.08</v>
      </c>
      <c r="K276" s="244">
        <v>77.459999999999994</v>
      </c>
      <c r="L276" s="245">
        <v>73.37</v>
      </c>
      <c r="M276" s="244">
        <v>68.16</v>
      </c>
      <c r="N276" s="245">
        <v>73.760000000000005</v>
      </c>
      <c r="O276" s="246">
        <v>79.37</v>
      </c>
      <c r="P276" s="28"/>
      <c r="Q276" s="250">
        <v>73.67</v>
      </c>
      <c r="R276" s="251">
        <v>79.84</v>
      </c>
      <c r="S276" s="251">
        <v>67.11</v>
      </c>
      <c r="T276" s="251">
        <v>68.709999999999994</v>
      </c>
      <c r="U276" s="251">
        <v>73.22</v>
      </c>
      <c r="V276" s="252">
        <v>72.5</v>
      </c>
      <c r="W276" s="251">
        <v>63.77</v>
      </c>
      <c r="X276" s="251">
        <v>83.09</v>
      </c>
      <c r="Y276" s="251">
        <v>82.31</v>
      </c>
      <c r="Z276" s="251">
        <v>73.83</v>
      </c>
      <c r="AA276" s="251">
        <v>88.46</v>
      </c>
      <c r="AB276" s="251">
        <v>57.4</v>
      </c>
      <c r="AC276" s="252">
        <v>74.81</v>
      </c>
      <c r="AD276" s="251">
        <v>67.58</v>
      </c>
      <c r="AE276" s="251">
        <v>70.489999999999995</v>
      </c>
      <c r="AF276" s="251">
        <v>68.599999999999994</v>
      </c>
      <c r="AG276" s="251">
        <v>69.59</v>
      </c>
      <c r="AH276" s="251">
        <v>67.8</v>
      </c>
      <c r="AI276" s="252">
        <v>68.81</v>
      </c>
      <c r="AJ276" s="251">
        <v>79.67</v>
      </c>
      <c r="AK276" s="251">
        <v>68.39</v>
      </c>
      <c r="AL276" s="251">
        <v>71.5</v>
      </c>
      <c r="AM276" s="251">
        <v>72.2</v>
      </c>
      <c r="AN276" s="251">
        <v>69.67</v>
      </c>
      <c r="AO276" s="252">
        <v>72.290000000000006</v>
      </c>
      <c r="AP276" s="251">
        <v>81.97</v>
      </c>
      <c r="AQ276" s="251">
        <v>84.88</v>
      </c>
      <c r="AR276" s="251">
        <v>77.38</v>
      </c>
      <c r="AS276" s="251">
        <v>43.39</v>
      </c>
      <c r="AT276" s="252">
        <v>72.16</v>
      </c>
      <c r="AU276" s="251">
        <v>75.7</v>
      </c>
      <c r="AV276" s="251">
        <v>67.83</v>
      </c>
      <c r="AW276" s="251">
        <v>66.12</v>
      </c>
      <c r="AX276" s="251">
        <v>65.12</v>
      </c>
      <c r="AY276" s="251">
        <v>62.69</v>
      </c>
      <c r="AZ276" s="252">
        <v>67.510000000000005</v>
      </c>
      <c r="BA276" s="251">
        <v>71.72</v>
      </c>
      <c r="BB276" s="251">
        <v>67.56</v>
      </c>
      <c r="BC276" s="251">
        <v>68.069999999999993</v>
      </c>
      <c r="BD276" s="251">
        <v>76.260000000000005</v>
      </c>
      <c r="BE276" s="251">
        <v>81.17</v>
      </c>
      <c r="BF276" s="252">
        <v>73</v>
      </c>
      <c r="BG276" s="251">
        <v>81.97</v>
      </c>
      <c r="BH276" s="251">
        <v>85.2</v>
      </c>
      <c r="BI276" s="251">
        <v>76.75</v>
      </c>
      <c r="BJ276" s="251">
        <v>68.260000000000005</v>
      </c>
      <c r="BK276" s="251">
        <v>90.16</v>
      </c>
      <c r="BL276" s="252">
        <v>80.53</v>
      </c>
      <c r="BM276" s="251">
        <v>79.84</v>
      </c>
      <c r="BN276" s="251">
        <v>77.05</v>
      </c>
      <c r="BO276" s="251">
        <v>77.239999999999995</v>
      </c>
      <c r="BP276" s="251">
        <v>76.72</v>
      </c>
      <c r="BQ276" s="251">
        <v>73.900000000000006</v>
      </c>
      <c r="BR276" s="252">
        <v>76.97</v>
      </c>
      <c r="BS276" s="251">
        <v>76.099999999999994</v>
      </c>
      <c r="BT276" s="251">
        <v>79.83</v>
      </c>
      <c r="BU276" s="251">
        <v>81.150000000000006</v>
      </c>
      <c r="BV276" s="251">
        <v>74.38</v>
      </c>
      <c r="BW276" s="251">
        <v>78.2</v>
      </c>
      <c r="BX276" s="252">
        <v>77.95</v>
      </c>
      <c r="BY276" s="251">
        <v>78.36</v>
      </c>
      <c r="BZ276" s="251">
        <v>70.739999999999995</v>
      </c>
      <c r="CA276" s="251">
        <v>71.900000000000006</v>
      </c>
      <c r="CB276" s="251">
        <v>63.93</v>
      </c>
      <c r="CC276" s="251">
        <v>67.87</v>
      </c>
      <c r="CD276" s="252">
        <v>70.56</v>
      </c>
      <c r="CE276" s="251">
        <v>73.5</v>
      </c>
      <c r="CF276" s="251">
        <v>77.38</v>
      </c>
      <c r="CG276" s="251">
        <v>75.97</v>
      </c>
      <c r="CH276" s="251">
        <v>72.849999999999994</v>
      </c>
      <c r="CI276" s="251">
        <v>76.94</v>
      </c>
      <c r="CJ276" s="252">
        <v>75.319999999999993</v>
      </c>
      <c r="CK276" s="251">
        <v>72.739999999999995</v>
      </c>
      <c r="CL276" s="251">
        <v>70.73</v>
      </c>
      <c r="CM276" s="251">
        <v>86.45</v>
      </c>
      <c r="CN276" s="251">
        <v>63.33</v>
      </c>
      <c r="CO276" s="251">
        <v>70.16</v>
      </c>
      <c r="CP276" s="252">
        <v>72.760000000000005</v>
      </c>
      <c r="CQ276" s="251">
        <v>76.75</v>
      </c>
      <c r="CR276" s="251">
        <v>79.34</v>
      </c>
      <c r="CS276" s="251">
        <v>80.5</v>
      </c>
      <c r="CT276" s="251">
        <v>75.739999999999995</v>
      </c>
      <c r="CU276" s="251">
        <v>78.849999999999994</v>
      </c>
      <c r="CV276" s="252">
        <v>78.23</v>
      </c>
      <c r="CW276" s="251">
        <v>61.8</v>
      </c>
      <c r="CX276" s="251">
        <v>62.13</v>
      </c>
      <c r="CY276" s="251">
        <v>65.12</v>
      </c>
      <c r="CZ276" s="251">
        <v>59.5</v>
      </c>
      <c r="DA276" s="251">
        <v>68.260000000000005</v>
      </c>
      <c r="DB276" s="252">
        <v>63.36</v>
      </c>
      <c r="DC276" s="251">
        <v>70.33</v>
      </c>
      <c r="DD276" s="251">
        <v>70.489999999999995</v>
      </c>
      <c r="DE276" s="251">
        <v>69.23</v>
      </c>
      <c r="DF276" s="251">
        <v>72.5</v>
      </c>
      <c r="DG276" s="251">
        <v>68.17</v>
      </c>
      <c r="DH276" s="252">
        <v>70.150000000000006</v>
      </c>
      <c r="DI276" s="251">
        <v>74.38</v>
      </c>
      <c r="DJ276" s="251">
        <v>72.13</v>
      </c>
      <c r="DK276" s="251">
        <v>70.819999999999993</v>
      </c>
      <c r="DL276" s="251">
        <v>79.67</v>
      </c>
      <c r="DM276" s="251">
        <v>83.77</v>
      </c>
      <c r="DN276" s="252">
        <v>76.16</v>
      </c>
      <c r="DO276" s="251">
        <v>74.62</v>
      </c>
      <c r="DP276" s="251">
        <v>83.47</v>
      </c>
      <c r="DQ276" s="251">
        <v>78.67</v>
      </c>
      <c r="DR276" s="251">
        <v>76.069999999999993</v>
      </c>
      <c r="DS276" s="251">
        <v>75.63</v>
      </c>
      <c r="DT276" s="256">
        <v>77.7</v>
      </c>
      <c r="DU276" s="251">
        <v>82.46</v>
      </c>
      <c r="DV276" s="251">
        <v>82.11</v>
      </c>
      <c r="DW276" s="251">
        <v>81.150000000000006</v>
      </c>
      <c r="DX276" s="251">
        <v>77.69</v>
      </c>
      <c r="DY276" s="251">
        <v>79.349999999999994</v>
      </c>
      <c r="DZ276" s="256">
        <v>80.56</v>
      </c>
      <c r="EA276" s="102"/>
      <c r="EB276" s="102"/>
      <c r="EC276" s="102"/>
      <c r="ED276" s="102"/>
      <c r="EE276" s="102"/>
      <c r="EF276" s="102"/>
      <c r="EG276" s="102"/>
      <c r="EH276" s="102"/>
      <c r="EI276" s="102"/>
      <c r="EJ276" s="102"/>
      <c r="EK276" s="102"/>
      <c r="EL276" s="102"/>
      <c r="EM276" s="102"/>
      <c r="EN276" s="102"/>
      <c r="EO276" s="102"/>
      <c r="EP276" s="102"/>
      <c r="EQ276" s="102"/>
      <c r="ER276" s="102"/>
      <c r="ES276" s="102"/>
      <c r="ET276" s="102"/>
      <c r="EU276" s="103"/>
    </row>
    <row r="277" spans="1:151" s="43" customFormat="1" ht="24.75" hidden="1" customHeight="1" x14ac:dyDescent="0.2">
      <c r="A277" s="95">
        <v>261</v>
      </c>
      <c r="B277" s="96">
        <v>48</v>
      </c>
      <c r="C277" s="97" t="s">
        <v>587</v>
      </c>
      <c r="D277" s="98" t="s">
        <v>7</v>
      </c>
      <c r="E277" s="99" t="s">
        <v>422</v>
      </c>
      <c r="F277" s="235">
        <v>77.73</v>
      </c>
      <c r="G277" s="244">
        <v>79.16</v>
      </c>
      <c r="H277" s="245">
        <v>78.489999999999995</v>
      </c>
      <c r="I277" s="244">
        <v>77.430000000000007</v>
      </c>
      <c r="J277" s="245">
        <v>74.02</v>
      </c>
      <c r="K277" s="244">
        <v>78.599999999999994</v>
      </c>
      <c r="L277" s="245">
        <v>78.67</v>
      </c>
      <c r="M277" s="244">
        <v>72.739999999999995</v>
      </c>
      <c r="N277" s="245">
        <v>77.06</v>
      </c>
      <c r="O277" s="246">
        <v>83.44</v>
      </c>
      <c r="P277" s="28"/>
      <c r="Q277" s="250">
        <v>76.23</v>
      </c>
      <c r="R277" s="251">
        <v>83.14</v>
      </c>
      <c r="S277" s="251">
        <v>65.77</v>
      </c>
      <c r="T277" s="251">
        <v>72.400000000000006</v>
      </c>
      <c r="U277" s="251">
        <v>78.040000000000006</v>
      </c>
      <c r="V277" s="252">
        <v>75.099999999999994</v>
      </c>
      <c r="W277" s="251">
        <v>71.150000000000006</v>
      </c>
      <c r="X277" s="251">
        <v>85.2</v>
      </c>
      <c r="Y277" s="251">
        <v>84.53</v>
      </c>
      <c r="Z277" s="251">
        <v>74</v>
      </c>
      <c r="AA277" s="251">
        <v>87.55</v>
      </c>
      <c r="AB277" s="251">
        <v>67.69</v>
      </c>
      <c r="AC277" s="252">
        <v>78.39</v>
      </c>
      <c r="AD277" s="251">
        <v>71.7</v>
      </c>
      <c r="AE277" s="251">
        <v>73.959999999999994</v>
      </c>
      <c r="AF277" s="251">
        <v>72.45</v>
      </c>
      <c r="AG277" s="251">
        <v>74.23</v>
      </c>
      <c r="AH277" s="251">
        <v>70.38</v>
      </c>
      <c r="AI277" s="252">
        <v>72.55</v>
      </c>
      <c r="AJ277" s="251">
        <v>81.89</v>
      </c>
      <c r="AK277" s="251">
        <v>78.459999999999994</v>
      </c>
      <c r="AL277" s="251">
        <v>80.38</v>
      </c>
      <c r="AM277" s="251">
        <v>80.77</v>
      </c>
      <c r="AN277" s="251">
        <v>77.36</v>
      </c>
      <c r="AO277" s="252">
        <v>79.77</v>
      </c>
      <c r="AP277" s="251">
        <v>85.77</v>
      </c>
      <c r="AQ277" s="251">
        <v>76.98</v>
      </c>
      <c r="AR277" s="251">
        <v>86.15</v>
      </c>
      <c r="AS277" s="251">
        <v>50.4</v>
      </c>
      <c r="AT277" s="252">
        <v>75.069999999999993</v>
      </c>
      <c r="AU277" s="251">
        <v>78.819999999999993</v>
      </c>
      <c r="AV277" s="251">
        <v>75</v>
      </c>
      <c r="AW277" s="251">
        <v>71.37</v>
      </c>
      <c r="AX277" s="251">
        <v>71.150000000000006</v>
      </c>
      <c r="AY277" s="251">
        <v>68.400000000000006</v>
      </c>
      <c r="AZ277" s="252">
        <v>72.94</v>
      </c>
      <c r="BA277" s="251">
        <v>73.08</v>
      </c>
      <c r="BB277" s="251">
        <v>71.599999999999994</v>
      </c>
      <c r="BC277" s="251">
        <v>70.77</v>
      </c>
      <c r="BD277" s="251">
        <v>74.34</v>
      </c>
      <c r="BE277" s="251">
        <v>85.49</v>
      </c>
      <c r="BF277" s="252">
        <v>75.040000000000006</v>
      </c>
      <c r="BG277" s="251">
        <v>85.77</v>
      </c>
      <c r="BH277" s="251">
        <v>87.45</v>
      </c>
      <c r="BI277" s="251">
        <v>86.27</v>
      </c>
      <c r="BJ277" s="251">
        <v>77.25</v>
      </c>
      <c r="BK277" s="251">
        <v>87.6</v>
      </c>
      <c r="BL277" s="252">
        <v>84.86</v>
      </c>
      <c r="BM277" s="251">
        <v>83.14</v>
      </c>
      <c r="BN277" s="251">
        <v>80.78</v>
      </c>
      <c r="BO277" s="251">
        <v>79.22</v>
      </c>
      <c r="BP277" s="251">
        <v>77.69</v>
      </c>
      <c r="BQ277" s="251">
        <v>76.86</v>
      </c>
      <c r="BR277" s="252">
        <v>79.53</v>
      </c>
      <c r="BS277" s="251">
        <v>81.2</v>
      </c>
      <c r="BT277" s="251">
        <v>74.23</v>
      </c>
      <c r="BU277" s="251">
        <v>83.46</v>
      </c>
      <c r="BV277" s="251">
        <v>69.41</v>
      </c>
      <c r="BW277" s="251">
        <v>80</v>
      </c>
      <c r="BX277" s="252">
        <v>77.67</v>
      </c>
      <c r="BY277" s="251">
        <v>88</v>
      </c>
      <c r="BZ277" s="251">
        <v>81.150000000000006</v>
      </c>
      <c r="CA277" s="251">
        <v>76.98</v>
      </c>
      <c r="CB277" s="251">
        <v>68.98</v>
      </c>
      <c r="CC277" s="251">
        <v>73.06</v>
      </c>
      <c r="CD277" s="252">
        <v>77.709999999999994</v>
      </c>
      <c r="CE277" s="251">
        <v>75.09</v>
      </c>
      <c r="CF277" s="251">
        <v>80</v>
      </c>
      <c r="CG277" s="251">
        <v>79.62</v>
      </c>
      <c r="CH277" s="251">
        <v>79.62</v>
      </c>
      <c r="CI277" s="251">
        <v>78.459999999999994</v>
      </c>
      <c r="CJ277" s="252">
        <v>78.55</v>
      </c>
      <c r="CK277" s="251">
        <v>70.19</v>
      </c>
      <c r="CL277" s="251">
        <v>77.36</v>
      </c>
      <c r="CM277" s="251">
        <v>88.3</v>
      </c>
      <c r="CN277" s="251">
        <v>66.8</v>
      </c>
      <c r="CO277" s="251">
        <v>78.08</v>
      </c>
      <c r="CP277" s="252">
        <v>76.25</v>
      </c>
      <c r="CQ277" s="251">
        <v>83.46</v>
      </c>
      <c r="CR277" s="251">
        <v>81.540000000000006</v>
      </c>
      <c r="CS277" s="251">
        <v>82.31</v>
      </c>
      <c r="CT277" s="251">
        <v>78.8</v>
      </c>
      <c r="CU277" s="251">
        <v>84</v>
      </c>
      <c r="CV277" s="252">
        <v>82.03</v>
      </c>
      <c r="CW277" s="251">
        <v>70.400000000000006</v>
      </c>
      <c r="CX277" s="251">
        <v>69.39</v>
      </c>
      <c r="CY277" s="251">
        <v>73.959999999999994</v>
      </c>
      <c r="CZ277" s="251">
        <v>67.2</v>
      </c>
      <c r="DA277" s="251">
        <v>77.31</v>
      </c>
      <c r="DB277" s="252">
        <v>71.73</v>
      </c>
      <c r="DC277" s="251">
        <v>77.25</v>
      </c>
      <c r="DD277" s="251">
        <v>76.73</v>
      </c>
      <c r="DE277" s="251">
        <v>75.290000000000006</v>
      </c>
      <c r="DF277" s="251">
        <v>70.2</v>
      </c>
      <c r="DG277" s="251">
        <v>72.16</v>
      </c>
      <c r="DH277" s="252">
        <v>74.31</v>
      </c>
      <c r="DI277" s="251">
        <v>75.38</v>
      </c>
      <c r="DJ277" s="251">
        <v>74.62</v>
      </c>
      <c r="DK277" s="251">
        <v>77.25</v>
      </c>
      <c r="DL277" s="251">
        <v>83.14</v>
      </c>
      <c r="DM277" s="251">
        <v>87.69</v>
      </c>
      <c r="DN277" s="252">
        <v>79.61</v>
      </c>
      <c r="DO277" s="251">
        <v>80.77</v>
      </c>
      <c r="DP277" s="251">
        <v>83.08</v>
      </c>
      <c r="DQ277" s="251">
        <v>83.08</v>
      </c>
      <c r="DR277" s="251">
        <v>83.6</v>
      </c>
      <c r="DS277" s="251">
        <v>79.23</v>
      </c>
      <c r="DT277" s="256">
        <v>81.94</v>
      </c>
      <c r="DU277" s="251">
        <v>82</v>
      </c>
      <c r="DV277" s="251">
        <v>84.31</v>
      </c>
      <c r="DW277" s="251">
        <v>80.38</v>
      </c>
      <c r="DX277" s="251">
        <v>76.540000000000006</v>
      </c>
      <c r="DY277" s="251">
        <v>75.77</v>
      </c>
      <c r="DZ277" s="256">
        <v>79.77</v>
      </c>
      <c r="EA277" s="102"/>
      <c r="EB277" s="102"/>
      <c r="EC277" s="102"/>
      <c r="ED277" s="102"/>
      <c r="EE277" s="102"/>
      <c r="EF277" s="102"/>
      <c r="EG277" s="102"/>
      <c r="EH277" s="102"/>
      <c r="EI277" s="102"/>
      <c r="EJ277" s="102"/>
      <c r="EK277" s="102"/>
      <c r="EL277" s="102"/>
      <c r="EM277" s="102"/>
      <c r="EN277" s="102"/>
      <c r="EO277" s="102"/>
      <c r="EP277" s="102"/>
      <c r="EQ277" s="102"/>
      <c r="ER277" s="102"/>
      <c r="ES277" s="102"/>
      <c r="ET277" s="102"/>
      <c r="EU277" s="103"/>
    </row>
    <row r="278" spans="1:151" s="43" customFormat="1" ht="24.75" hidden="1" customHeight="1" x14ac:dyDescent="0.2">
      <c r="A278" s="95">
        <v>262</v>
      </c>
      <c r="B278" s="96">
        <v>48</v>
      </c>
      <c r="C278" s="97" t="s">
        <v>587</v>
      </c>
      <c r="D278" s="98" t="s">
        <v>423</v>
      </c>
      <c r="E278" s="99" t="s">
        <v>424</v>
      </c>
      <c r="F278" s="235">
        <v>79.72</v>
      </c>
      <c r="G278" s="244">
        <v>80.77</v>
      </c>
      <c r="H278" s="245">
        <v>83.86</v>
      </c>
      <c r="I278" s="244">
        <v>80.81</v>
      </c>
      <c r="J278" s="245">
        <v>74.55</v>
      </c>
      <c r="K278" s="244">
        <v>86.65</v>
      </c>
      <c r="L278" s="245">
        <v>82.03</v>
      </c>
      <c r="M278" s="244">
        <v>63.45</v>
      </c>
      <c r="N278" s="245">
        <v>78.64</v>
      </c>
      <c r="O278" s="246">
        <v>86.56</v>
      </c>
      <c r="P278" s="28"/>
      <c r="Q278" s="250">
        <v>72.5</v>
      </c>
      <c r="R278" s="251">
        <v>84</v>
      </c>
      <c r="S278" s="251">
        <v>57</v>
      </c>
      <c r="T278" s="251">
        <v>76.5</v>
      </c>
      <c r="U278" s="251">
        <v>83.59</v>
      </c>
      <c r="V278" s="252">
        <v>74.67</v>
      </c>
      <c r="W278" s="251">
        <v>62</v>
      </c>
      <c r="X278" s="251">
        <v>86.5</v>
      </c>
      <c r="Y278" s="251">
        <v>95.5</v>
      </c>
      <c r="Z278" s="251">
        <v>79.489999999999995</v>
      </c>
      <c r="AA278" s="251">
        <v>93.5</v>
      </c>
      <c r="AB278" s="251">
        <v>61.5</v>
      </c>
      <c r="AC278" s="252">
        <v>79.75</v>
      </c>
      <c r="AD278" s="251">
        <v>65.13</v>
      </c>
      <c r="AE278" s="251">
        <v>55.9</v>
      </c>
      <c r="AF278" s="251">
        <v>55.38</v>
      </c>
      <c r="AG278" s="251">
        <v>56.22</v>
      </c>
      <c r="AH278" s="251">
        <v>48.65</v>
      </c>
      <c r="AI278" s="252">
        <v>56.34</v>
      </c>
      <c r="AJ278" s="251">
        <v>85</v>
      </c>
      <c r="AK278" s="251">
        <v>78.97</v>
      </c>
      <c r="AL278" s="251">
        <v>73.33</v>
      </c>
      <c r="AM278" s="251">
        <v>83.59</v>
      </c>
      <c r="AN278" s="251">
        <v>74.5</v>
      </c>
      <c r="AO278" s="252">
        <v>79.09</v>
      </c>
      <c r="AP278" s="251">
        <v>96.5</v>
      </c>
      <c r="AQ278" s="251">
        <v>84</v>
      </c>
      <c r="AR278" s="251">
        <v>89.5</v>
      </c>
      <c r="AS278" s="251">
        <v>36.92</v>
      </c>
      <c r="AT278" s="252">
        <v>76.98</v>
      </c>
      <c r="AU278" s="251">
        <v>80</v>
      </c>
      <c r="AV278" s="251">
        <v>72.63</v>
      </c>
      <c r="AW278" s="251">
        <v>65.260000000000005</v>
      </c>
      <c r="AX278" s="251">
        <v>67.89</v>
      </c>
      <c r="AY278" s="251">
        <v>66.67</v>
      </c>
      <c r="AZ278" s="252">
        <v>70.52</v>
      </c>
      <c r="BA278" s="251">
        <v>77.3</v>
      </c>
      <c r="BB278" s="251">
        <v>78.97</v>
      </c>
      <c r="BC278" s="251">
        <v>73.849999999999994</v>
      </c>
      <c r="BD278" s="251">
        <v>73.849999999999994</v>
      </c>
      <c r="BE278" s="251">
        <v>92.5</v>
      </c>
      <c r="BF278" s="252">
        <v>79.38</v>
      </c>
      <c r="BG278" s="251">
        <v>90.5</v>
      </c>
      <c r="BH278" s="251">
        <v>91</v>
      </c>
      <c r="BI278" s="251">
        <v>91.79</v>
      </c>
      <c r="BJ278" s="251">
        <v>77.89</v>
      </c>
      <c r="BK278" s="251">
        <v>97.5</v>
      </c>
      <c r="BL278" s="252">
        <v>89.85</v>
      </c>
      <c r="BM278" s="251">
        <v>92.5</v>
      </c>
      <c r="BN278" s="251">
        <v>91.11</v>
      </c>
      <c r="BO278" s="251">
        <v>90</v>
      </c>
      <c r="BP278" s="251">
        <v>83.08</v>
      </c>
      <c r="BQ278" s="251">
        <v>86.11</v>
      </c>
      <c r="BR278" s="252">
        <v>88.57</v>
      </c>
      <c r="BS278" s="251">
        <v>85.95</v>
      </c>
      <c r="BT278" s="251">
        <v>85.5</v>
      </c>
      <c r="BU278" s="251">
        <v>88</v>
      </c>
      <c r="BV278" s="251">
        <v>77.37</v>
      </c>
      <c r="BW278" s="251">
        <v>86.84</v>
      </c>
      <c r="BX278" s="252">
        <v>84.77</v>
      </c>
      <c r="BY278" s="251">
        <v>84</v>
      </c>
      <c r="BZ278" s="251">
        <v>80.5</v>
      </c>
      <c r="CA278" s="251">
        <v>80</v>
      </c>
      <c r="CB278" s="251">
        <v>69.23</v>
      </c>
      <c r="CC278" s="251">
        <v>73.33</v>
      </c>
      <c r="CD278" s="252">
        <v>77.47</v>
      </c>
      <c r="CE278" s="251">
        <v>83.16</v>
      </c>
      <c r="CF278" s="251">
        <v>80</v>
      </c>
      <c r="CG278" s="251">
        <v>80.510000000000005</v>
      </c>
      <c r="CH278" s="251">
        <v>78.97</v>
      </c>
      <c r="CI278" s="251">
        <v>89.74</v>
      </c>
      <c r="CJ278" s="252">
        <v>82.49</v>
      </c>
      <c r="CK278" s="251">
        <v>76</v>
      </c>
      <c r="CL278" s="251">
        <v>82</v>
      </c>
      <c r="CM278" s="251">
        <v>95</v>
      </c>
      <c r="CN278" s="251">
        <v>72.31</v>
      </c>
      <c r="CO278" s="251">
        <v>78.5</v>
      </c>
      <c r="CP278" s="252">
        <v>80.8</v>
      </c>
      <c r="CQ278" s="251">
        <v>87</v>
      </c>
      <c r="CR278" s="251">
        <v>78</v>
      </c>
      <c r="CS278" s="251">
        <v>84.1</v>
      </c>
      <c r="CT278" s="251">
        <v>78.97</v>
      </c>
      <c r="CU278" s="251">
        <v>88.42</v>
      </c>
      <c r="CV278" s="252">
        <v>83.27</v>
      </c>
      <c r="CW278" s="251">
        <v>60</v>
      </c>
      <c r="CX278" s="251">
        <v>63.08</v>
      </c>
      <c r="CY278" s="251">
        <v>71.790000000000006</v>
      </c>
      <c r="CZ278" s="251">
        <v>65.13</v>
      </c>
      <c r="DA278" s="251">
        <v>81.05</v>
      </c>
      <c r="DB278" s="252">
        <v>68.14</v>
      </c>
      <c r="DC278" s="100"/>
      <c r="DD278" s="100"/>
      <c r="DE278" s="100"/>
      <c r="DF278" s="100"/>
      <c r="DG278" s="100"/>
      <c r="DH278" s="116"/>
      <c r="DI278" s="251">
        <v>81.540000000000006</v>
      </c>
      <c r="DJ278" s="251">
        <v>78.459999999999994</v>
      </c>
      <c r="DK278" s="251">
        <v>86.15</v>
      </c>
      <c r="DL278" s="251">
        <v>92</v>
      </c>
      <c r="DM278" s="251">
        <v>94.5</v>
      </c>
      <c r="DN278" s="252">
        <v>86.6</v>
      </c>
      <c r="DO278" s="251">
        <v>85.79</v>
      </c>
      <c r="DP278" s="251">
        <v>92.5</v>
      </c>
      <c r="DQ278" s="251">
        <v>86.15</v>
      </c>
      <c r="DR278" s="251">
        <v>92.31</v>
      </c>
      <c r="DS278" s="251">
        <v>84.62</v>
      </c>
      <c r="DT278" s="256">
        <v>88.31</v>
      </c>
      <c r="DU278" s="251">
        <v>90.5</v>
      </c>
      <c r="DV278" s="251">
        <v>92.31</v>
      </c>
      <c r="DW278" s="251">
        <v>87.69</v>
      </c>
      <c r="DX278" s="251">
        <v>83.08</v>
      </c>
      <c r="DY278" s="251">
        <v>81.5</v>
      </c>
      <c r="DZ278" s="256">
        <v>87.01</v>
      </c>
      <c r="EA278" s="102"/>
      <c r="EB278" s="102"/>
      <c r="EC278" s="102"/>
      <c r="ED278" s="102"/>
      <c r="EE278" s="102"/>
      <c r="EF278" s="102"/>
      <c r="EG278" s="102"/>
      <c r="EH278" s="102"/>
      <c r="EI278" s="102"/>
      <c r="EJ278" s="102"/>
      <c r="EK278" s="102"/>
      <c r="EL278" s="102"/>
      <c r="EM278" s="102"/>
      <c r="EN278" s="102"/>
      <c r="EO278" s="102"/>
      <c r="EP278" s="102"/>
      <c r="EQ278" s="102"/>
      <c r="ER278" s="102"/>
      <c r="ES278" s="102"/>
      <c r="ET278" s="102"/>
      <c r="EU278" s="103"/>
    </row>
    <row r="279" spans="1:151" s="43" customFormat="1" ht="24.75" hidden="1" customHeight="1" x14ac:dyDescent="0.2">
      <c r="A279" s="95">
        <v>263</v>
      </c>
      <c r="B279" s="96">
        <v>48</v>
      </c>
      <c r="C279" s="97" t="s">
        <v>587</v>
      </c>
      <c r="D279" s="98" t="s">
        <v>425</v>
      </c>
      <c r="E279" s="99" t="s">
        <v>426</v>
      </c>
      <c r="F279" s="235">
        <v>78.959999999999994</v>
      </c>
      <c r="G279" s="244">
        <v>80.900000000000006</v>
      </c>
      <c r="H279" s="245">
        <v>79.77</v>
      </c>
      <c r="I279" s="244">
        <v>80.34</v>
      </c>
      <c r="J279" s="245">
        <v>78.06</v>
      </c>
      <c r="K279" s="244">
        <v>82.88</v>
      </c>
      <c r="L279" s="245">
        <v>79.73</v>
      </c>
      <c r="M279" s="244">
        <v>71.77</v>
      </c>
      <c r="N279" s="245">
        <v>74.36</v>
      </c>
      <c r="O279" s="246">
        <v>82.74</v>
      </c>
      <c r="P279" s="28"/>
      <c r="Q279" s="250">
        <v>80.13</v>
      </c>
      <c r="R279" s="251">
        <v>82.69</v>
      </c>
      <c r="S279" s="251">
        <v>71.17</v>
      </c>
      <c r="T279" s="251">
        <v>76.77</v>
      </c>
      <c r="U279" s="251">
        <v>82.19</v>
      </c>
      <c r="V279" s="252">
        <v>78.61</v>
      </c>
      <c r="W279" s="251">
        <v>54.97</v>
      </c>
      <c r="X279" s="251">
        <v>82.34</v>
      </c>
      <c r="Y279" s="251">
        <v>86.15</v>
      </c>
      <c r="Z279" s="251">
        <v>73.77</v>
      </c>
      <c r="AA279" s="251">
        <v>87.1</v>
      </c>
      <c r="AB279" s="251">
        <v>51.58</v>
      </c>
      <c r="AC279" s="252">
        <v>72.8</v>
      </c>
      <c r="AD279" s="251">
        <v>73.33</v>
      </c>
      <c r="AE279" s="251">
        <v>69.22</v>
      </c>
      <c r="AF279" s="251">
        <v>66.27</v>
      </c>
      <c r="AG279" s="251">
        <v>70.13</v>
      </c>
      <c r="AH279" s="251">
        <v>67.97</v>
      </c>
      <c r="AI279" s="252">
        <v>69.400000000000006</v>
      </c>
      <c r="AJ279" s="251">
        <v>84.49</v>
      </c>
      <c r="AK279" s="251">
        <v>78.569999999999993</v>
      </c>
      <c r="AL279" s="251">
        <v>85.81</v>
      </c>
      <c r="AM279" s="251">
        <v>84.1</v>
      </c>
      <c r="AN279" s="251">
        <v>77.42</v>
      </c>
      <c r="AO279" s="252">
        <v>82.09</v>
      </c>
      <c r="AP279" s="251">
        <v>90.32</v>
      </c>
      <c r="AQ279" s="251">
        <v>88.59</v>
      </c>
      <c r="AR279" s="251">
        <v>80.78</v>
      </c>
      <c r="AS279" s="251">
        <v>46.23</v>
      </c>
      <c r="AT279" s="252">
        <v>76.69</v>
      </c>
      <c r="AU279" s="251">
        <v>80.13</v>
      </c>
      <c r="AV279" s="251">
        <v>74.81</v>
      </c>
      <c r="AW279" s="251">
        <v>74.25</v>
      </c>
      <c r="AX279" s="251">
        <v>71.69</v>
      </c>
      <c r="AY279" s="251">
        <v>69.86</v>
      </c>
      <c r="AZ279" s="252">
        <v>74.17</v>
      </c>
      <c r="BA279" s="251">
        <v>77.33</v>
      </c>
      <c r="BB279" s="251">
        <v>72.47</v>
      </c>
      <c r="BC279" s="251">
        <v>73.47</v>
      </c>
      <c r="BD279" s="251">
        <v>72.34</v>
      </c>
      <c r="BE279" s="251">
        <v>85.58</v>
      </c>
      <c r="BF279" s="252">
        <v>76.25</v>
      </c>
      <c r="BG279" s="251">
        <v>87.31</v>
      </c>
      <c r="BH279" s="251">
        <v>89.16</v>
      </c>
      <c r="BI279" s="251">
        <v>80.66</v>
      </c>
      <c r="BJ279" s="251">
        <v>77.12</v>
      </c>
      <c r="BK279" s="251">
        <v>91.97</v>
      </c>
      <c r="BL279" s="252">
        <v>85.26</v>
      </c>
      <c r="BM279" s="251">
        <v>88.21</v>
      </c>
      <c r="BN279" s="251">
        <v>79.61</v>
      </c>
      <c r="BO279" s="251">
        <v>82.88</v>
      </c>
      <c r="BP279" s="251">
        <v>83.97</v>
      </c>
      <c r="BQ279" s="251">
        <v>84.87</v>
      </c>
      <c r="BR279" s="252">
        <v>83.92</v>
      </c>
      <c r="BS279" s="251">
        <v>82.95</v>
      </c>
      <c r="BT279" s="251">
        <v>82.61</v>
      </c>
      <c r="BU279" s="251">
        <v>85.29</v>
      </c>
      <c r="BV279" s="251">
        <v>75.45</v>
      </c>
      <c r="BW279" s="251">
        <v>82.84</v>
      </c>
      <c r="BX279" s="252">
        <v>81.84</v>
      </c>
      <c r="BY279" s="251">
        <v>82.21</v>
      </c>
      <c r="BZ279" s="251">
        <v>77.650000000000006</v>
      </c>
      <c r="CA279" s="251">
        <v>79.61</v>
      </c>
      <c r="CB279" s="251">
        <v>67.63</v>
      </c>
      <c r="CC279" s="251">
        <v>76.650000000000006</v>
      </c>
      <c r="CD279" s="252">
        <v>76.77</v>
      </c>
      <c r="CE279" s="251">
        <v>78.72</v>
      </c>
      <c r="CF279" s="251">
        <v>78.209999999999994</v>
      </c>
      <c r="CG279" s="251">
        <v>78.06</v>
      </c>
      <c r="CH279" s="251">
        <v>80.38</v>
      </c>
      <c r="CI279" s="251">
        <v>83.23</v>
      </c>
      <c r="CJ279" s="252">
        <v>79.72</v>
      </c>
      <c r="CK279" s="251">
        <v>76.260000000000005</v>
      </c>
      <c r="CL279" s="251">
        <v>79.61</v>
      </c>
      <c r="CM279" s="251">
        <v>93.55</v>
      </c>
      <c r="CN279" s="251">
        <v>80.38</v>
      </c>
      <c r="CO279" s="251">
        <v>82.97</v>
      </c>
      <c r="CP279" s="252">
        <v>82.55</v>
      </c>
      <c r="CQ279" s="251">
        <v>80.77</v>
      </c>
      <c r="CR279" s="251">
        <v>74.25</v>
      </c>
      <c r="CS279" s="251">
        <v>81.3</v>
      </c>
      <c r="CT279" s="251">
        <v>78.709999999999994</v>
      </c>
      <c r="CU279" s="251">
        <v>86.06</v>
      </c>
      <c r="CV279" s="252">
        <v>80.23</v>
      </c>
      <c r="CW279" s="251">
        <v>71.17</v>
      </c>
      <c r="CX279" s="251">
        <v>68.44</v>
      </c>
      <c r="CY279" s="251">
        <v>73.94</v>
      </c>
      <c r="CZ279" s="251">
        <v>74.58</v>
      </c>
      <c r="DA279" s="251">
        <v>79.62</v>
      </c>
      <c r="DB279" s="252">
        <v>73.569999999999993</v>
      </c>
      <c r="DC279" s="100"/>
      <c r="DD279" s="100"/>
      <c r="DE279" s="100"/>
      <c r="DF279" s="100"/>
      <c r="DG279" s="100"/>
      <c r="DH279" s="116"/>
      <c r="DI279" s="251">
        <v>78.959999999999994</v>
      </c>
      <c r="DJ279" s="251">
        <v>78.97</v>
      </c>
      <c r="DK279" s="251">
        <v>80.260000000000005</v>
      </c>
      <c r="DL279" s="251">
        <v>87.66</v>
      </c>
      <c r="DM279" s="251">
        <v>87.63</v>
      </c>
      <c r="DN279" s="252">
        <v>82.68</v>
      </c>
      <c r="DO279" s="251">
        <v>81.05</v>
      </c>
      <c r="DP279" s="251">
        <v>86.84</v>
      </c>
      <c r="DQ279" s="251">
        <v>85.81</v>
      </c>
      <c r="DR279" s="251">
        <v>84.77</v>
      </c>
      <c r="DS279" s="251">
        <v>77.680000000000007</v>
      </c>
      <c r="DT279" s="256">
        <v>83.23</v>
      </c>
      <c r="DU279" s="251">
        <v>83.23</v>
      </c>
      <c r="DV279" s="251">
        <v>85.16</v>
      </c>
      <c r="DW279" s="251">
        <v>80.91</v>
      </c>
      <c r="DX279" s="251">
        <v>79.739999999999995</v>
      </c>
      <c r="DY279" s="251">
        <v>81.28</v>
      </c>
      <c r="DZ279" s="256">
        <v>82.06</v>
      </c>
      <c r="EA279" s="102"/>
      <c r="EB279" s="102"/>
      <c r="EC279" s="102"/>
      <c r="ED279" s="102"/>
      <c r="EE279" s="102"/>
      <c r="EF279" s="102"/>
      <c r="EG279" s="102"/>
      <c r="EH279" s="102"/>
      <c r="EI279" s="102"/>
      <c r="EJ279" s="102"/>
      <c r="EK279" s="102"/>
      <c r="EL279" s="102"/>
      <c r="EM279" s="102"/>
      <c r="EN279" s="102"/>
      <c r="EO279" s="102"/>
      <c r="EP279" s="102"/>
      <c r="EQ279" s="102"/>
      <c r="ER279" s="102"/>
      <c r="ES279" s="102"/>
      <c r="ET279" s="102"/>
      <c r="EU279" s="103"/>
    </row>
    <row r="280" spans="1:151" s="43" customFormat="1" ht="24.75" hidden="1" customHeight="1" x14ac:dyDescent="0.2">
      <c r="A280" s="95">
        <v>264</v>
      </c>
      <c r="B280" s="96">
        <v>48</v>
      </c>
      <c r="C280" s="97" t="s">
        <v>587</v>
      </c>
      <c r="D280" s="98" t="s">
        <v>427</v>
      </c>
      <c r="E280" s="99" t="s">
        <v>428</v>
      </c>
      <c r="F280" s="235">
        <v>67.430000000000007</v>
      </c>
      <c r="G280" s="244">
        <v>67.56</v>
      </c>
      <c r="H280" s="245">
        <v>66.06</v>
      </c>
      <c r="I280" s="244">
        <v>69.22</v>
      </c>
      <c r="J280" s="245">
        <v>65.09</v>
      </c>
      <c r="K280" s="244">
        <v>69.16</v>
      </c>
      <c r="L280" s="245">
        <v>70.95</v>
      </c>
      <c r="M280" s="244">
        <v>59.13</v>
      </c>
      <c r="N280" s="245">
        <v>65.95</v>
      </c>
      <c r="O280" s="246">
        <v>73.739999999999995</v>
      </c>
      <c r="P280" s="28"/>
      <c r="Q280" s="250">
        <v>68.06</v>
      </c>
      <c r="R280" s="251">
        <v>79.94</v>
      </c>
      <c r="S280" s="251">
        <v>59.75</v>
      </c>
      <c r="T280" s="251">
        <v>60.37</v>
      </c>
      <c r="U280" s="251">
        <v>69.06</v>
      </c>
      <c r="V280" s="252">
        <v>67.5</v>
      </c>
      <c r="W280" s="251">
        <v>51.74</v>
      </c>
      <c r="X280" s="251">
        <v>75.8</v>
      </c>
      <c r="Y280" s="251">
        <v>76.59</v>
      </c>
      <c r="Z280" s="251">
        <v>66.599999999999994</v>
      </c>
      <c r="AA280" s="251">
        <v>84.91</v>
      </c>
      <c r="AB280" s="251">
        <v>46.4</v>
      </c>
      <c r="AC280" s="252">
        <v>67.12</v>
      </c>
      <c r="AD280" s="251">
        <v>62.78</v>
      </c>
      <c r="AE280" s="251">
        <v>53.08</v>
      </c>
      <c r="AF280" s="251">
        <v>53.73</v>
      </c>
      <c r="AG280" s="251">
        <v>56.85</v>
      </c>
      <c r="AH280" s="251">
        <v>54.19</v>
      </c>
      <c r="AI280" s="252">
        <v>56.15</v>
      </c>
      <c r="AJ280" s="251">
        <v>74.47</v>
      </c>
      <c r="AK280" s="251">
        <v>64.650000000000006</v>
      </c>
      <c r="AL280" s="251">
        <v>62.08</v>
      </c>
      <c r="AM280" s="251">
        <v>69.819999999999993</v>
      </c>
      <c r="AN280" s="251">
        <v>62.81</v>
      </c>
      <c r="AO280" s="252">
        <v>66.78</v>
      </c>
      <c r="AP280" s="251">
        <v>79.45</v>
      </c>
      <c r="AQ280" s="251">
        <v>67.98</v>
      </c>
      <c r="AR280" s="251">
        <v>71.78</v>
      </c>
      <c r="AS280" s="251">
        <v>36.65</v>
      </c>
      <c r="AT280" s="252">
        <v>64.2</v>
      </c>
      <c r="AU280" s="251">
        <v>68.7</v>
      </c>
      <c r="AV280" s="251">
        <v>64.37</v>
      </c>
      <c r="AW280" s="251">
        <v>61.43</v>
      </c>
      <c r="AX280" s="251">
        <v>58.62</v>
      </c>
      <c r="AY280" s="251">
        <v>57.16</v>
      </c>
      <c r="AZ280" s="252">
        <v>62.09</v>
      </c>
      <c r="BA280" s="251">
        <v>60.06</v>
      </c>
      <c r="BB280" s="251">
        <v>58.08</v>
      </c>
      <c r="BC280" s="251">
        <v>56.27</v>
      </c>
      <c r="BD280" s="251">
        <v>61.65</v>
      </c>
      <c r="BE280" s="251">
        <v>73.33</v>
      </c>
      <c r="BF280" s="252">
        <v>61.96</v>
      </c>
      <c r="BG280" s="251">
        <v>79.02</v>
      </c>
      <c r="BH280" s="251">
        <v>78.78</v>
      </c>
      <c r="BI280" s="251">
        <v>71.209999999999994</v>
      </c>
      <c r="BJ280" s="251">
        <v>67.709999999999994</v>
      </c>
      <c r="BK280" s="251">
        <v>84.66</v>
      </c>
      <c r="BL280" s="252">
        <v>76.33</v>
      </c>
      <c r="BM280" s="251">
        <v>69.69</v>
      </c>
      <c r="BN280" s="251">
        <v>69.84</v>
      </c>
      <c r="BO280" s="251">
        <v>72.709999999999994</v>
      </c>
      <c r="BP280" s="251">
        <v>69.099999999999994</v>
      </c>
      <c r="BQ280" s="251">
        <v>66.930000000000007</v>
      </c>
      <c r="BR280" s="252">
        <v>69.67</v>
      </c>
      <c r="BS280" s="251">
        <v>69.14</v>
      </c>
      <c r="BT280" s="251">
        <v>70.569999999999993</v>
      </c>
      <c r="BU280" s="251">
        <v>71.760000000000005</v>
      </c>
      <c r="BV280" s="251">
        <v>62.25</v>
      </c>
      <c r="BW280" s="251">
        <v>69.59</v>
      </c>
      <c r="BX280" s="252">
        <v>68.650000000000006</v>
      </c>
      <c r="BY280" s="251">
        <v>75.17</v>
      </c>
      <c r="BZ280" s="251">
        <v>71.260000000000005</v>
      </c>
      <c r="CA280" s="251">
        <v>65.430000000000007</v>
      </c>
      <c r="CB280" s="251">
        <v>57.22</v>
      </c>
      <c r="CC280" s="251">
        <v>66.08</v>
      </c>
      <c r="CD280" s="252">
        <v>67.099999999999994</v>
      </c>
      <c r="CE280" s="251">
        <v>66.44</v>
      </c>
      <c r="CF280" s="251">
        <v>68.209999999999994</v>
      </c>
      <c r="CG280" s="251">
        <v>66.2</v>
      </c>
      <c r="CH280" s="251">
        <v>70.400000000000006</v>
      </c>
      <c r="CI280" s="251">
        <v>70.459999999999994</v>
      </c>
      <c r="CJ280" s="252">
        <v>68.34</v>
      </c>
      <c r="CK280" s="251">
        <v>66.87</v>
      </c>
      <c r="CL280" s="251">
        <v>66.14</v>
      </c>
      <c r="CM280" s="251">
        <v>84.02</v>
      </c>
      <c r="CN280" s="251">
        <v>59.14</v>
      </c>
      <c r="CO280" s="251">
        <v>74</v>
      </c>
      <c r="CP280" s="252">
        <v>70.09</v>
      </c>
      <c r="CQ280" s="251">
        <v>71.75</v>
      </c>
      <c r="CR280" s="251">
        <v>70.900000000000006</v>
      </c>
      <c r="CS280" s="251">
        <v>71.739999999999995</v>
      </c>
      <c r="CT280" s="251">
        <v>66.930000000000007</v>
      </c>
      <c r="CU280" s="251">
        <v>74.349999999999994</v>
      </c>
      <c r="CV280" s="252">
        <v>71.13</v>
      </c>
      <c r="CW280" s="251">
        <v>58.72</v>
      </c>
      <c r="CX280" s="251">
        <v>56.11</v>
      </c>
      <c r="CY280" s="251">
        <v>62.92</v>
      </c>
      <c r="CZ280" s="251">
        <v>54.46</v>
      </c>
      <c r="DA280" s="251">
        <v>67.91</v>
      </c>
      <c r="DB280" s="252">
        <v>60.04</v>
      </c>
      <c r="DC280" s="100"/>
      <c r="DD280" s="100"/>
      <c r="DE280" s="100"/>
      <c r="DF280" s="100"/>
      <c r="DG280" s="100"/>
      <c r="DH280" s="116"/>
      <c r="DI280" s="251">
        <v>68.3</v>
      </c>
      <c r="DJ280" s="251">
        <v>70.28</v>
      </c>
      <c r="DK280" s="251">
        <v>69.819999999999993</v>
      </c>
      <c r="DL280" s="251">
        <v>82.53</v>
      </c>
      <c r="DM280" s="251">
        <v>82.94</v>
      </c>
      <c r="DN280" s="252">
        <v>74.78</v>
      </c>
      <c r="DO280" s="251">
        <v>69.290000000000006</v>
      </c>
      <c r="DP280" s="251">
        <v>72.010000000000005</v>
      </c>
      <c r="DQ280" s="251">
        <v>71.19</v>
      </c>
      <c r="DR280" s="251">
        <v>70.989999999999995</v>
      </c>
      <c r="DS280" s="251">
        <v>67.17</v>
      </c>
      <c r="DT280" s="256">
        <v>70.13</v>
      </c>
      <c r="DU280" s="251">
        <v>70.400000000000006</v>
      </c>
      <c r="DV280" s="251">
        <v>71.959999999999994</v>
      </c>
      <c r="DW280" s="251">
        <v>71.599999999999994</v>
      </c>
      <c r="DX280" s="251">
        <v>69.290000000000006</v>
      </c>
      <c r="DY280" s="251">
        <v>71.39</v>
      </c>
      <c r="DZ280" s="256">
        <v>70.930000000000007</v>
      </c>
      <c r="EA280" s="102"/>
      <c r="EB280" s="102"/>
      <c r="EC280" s="102"/>
      <c r="ED280" s="102"/>
      <c r="EE280" s="102"/>
      <c r="EF280" s="102"/>
      <c r="EG280" s="102"/>
      <c r="EH280" s="102"/>
      <c r="EI280" s="102"/>
      <c r="EJ280" s="102"/>
      <c r="EK280" s="102"/>
      <c r="EL280" s="102"/>
      <c r="EM280" s="102"/>
      <c r="EN280" s="102"/>
      <c r="EO280" s="102"/>
      <c r="EP280" s="102"/>
      <c r="EQ280" s="102"/>
      <c r="ER280" s="102"/>
      <c r="ES280" s="102"/>
      <c r="ET280" s="102"/>
      <c r="EU280" s="103"/>
    </row>
    <row r="281" spans="1:151" s="43" customFormat="1" ht="24.75" hidden="1" customHeight="1" x14ac:dyDescent="0.2">
      <c r="A281" s="95">
        <v>265</v>
      </c>
      <c r="B281" s="96">
        <v>48</v>
      </c>
      <c r="C281" s="97" t="s">
        <v>587</v>
      </c>
      <c r="D281" s="98" t="s">
        <v>429</v>
      </c>
      <c r="E281" s="99" t="s">
        <v>430</v>
      </c>
      <c r="F281" s="235">
        <v>83.37</v>
      </c>
      <c r="G281" s="244">
        <v>84.7</v>
      </c>
      <c r="H281" s="245">
        <v>84.62</v>
      </c>
      <c r="I281" s="244">
        <v>84.95</v>
      </c>
      <c r="J281" s="245">
        <v>80.989999999999995</v>
      </c>
      <c r="K281" s="244">
        <v>87.17</v>
      </c>
      <c r="L281" s="245">
        <v>83.25</v>
      </c>
      <c r="M281" s="244">
        <v>76.430000000000007</v>
      </c>
      <c r="N281" s="245">
        <v>81.11</v>
      </c>
      <c r="O281" s="246">
        <v>87</v>
      </c>
      <c r="P281" s="28"/>
      <c r="Q281" s="250">
        <v>84.27</v>
      </c>
      <c r="R281" s="251">
        <v>88.41</v>
      </c>
      <c r="S281" s="251">
        <v>75.930000000000007</v>
      </c>
      <c r="T281" s="251">
        <v>82.58</v>
      </c>
      <c r="U281" s="251">
        <v>85.28</v>
      </c>
      <c r="V281" s="252">
        <v>83.31</v>
      </c>
      <c r="W281" s="251">
        <v>72.959999999999994</v>
      </c>
      <c r="X281" s="251">
        <v>87.78</v>
      </c>
      <c r="Y281" s="251">
        <v>87.36</v>
      </c>
      <c r="Z281" s="251">
        <v>80.88</v>
      </c>
      <c r="AA281" s="251">
        <v>92.8</v>
      </c>
      <c r="AB281" s="251">
        <v>67.010000000000005</v>
      </c>
      <c r="AC281" s="252">
        <v>81.569999999999993</v>
      </c>
      <c r="AD281" s="251">
        <v>79.14</v>
      </c>
      <c r="AE281" s="251">
        <v>73</v>
      </c>
      <c r="AF281" s="251">
        <v>72.63</v>
      </c>
      <c r="AG281" s="251">
        <v>75.38</v>
      </c>
      <c r="AH281" s="251">
        <v>71.88</v>
      </c>
      <c r="AI281" s="252">
        <v>74.41</v>
      </c>
      <c r="AJ281" s="251">
        <v>89.82</v>
      </c>
      <c r="AK281" s="251">
        <v>84.54</v>
      </c>
      <c r="AL281" s="251">
        <v>84.76</v>
      </c>
      <c r="AM281" s="251">
        <v>85.98</v>
      </c>
      <c r="AN281" s="251">
        <v>82.35</v>
      </c>
      <c r="AO281" s="252">
        <v>85.49</v>
      </c>
      <c r="AP281" s="251">
        <v>91.22</v>
      </c>
      <c r="AQ281" s="251">
        <v>90.67</v>
      </c>
      <c r="AR281" s="251">
        <v>85.24</v>
      </c>
      <c r="AS281" s="251">
        <v>53.84</v>
      </c>
      <c r="AT281" s="252">
        <v>80.430000000000007</v>
      </c>
      <c r="AU281" s="251">
        <v>82.75</v>
      </c>
      <c r="AV281" s="251">
        <v>80.62</v>
      </c>
      <c r="AW281" s="251">
        <v>77.28</v>
      </c>
      <c r="AX281" s="251">
        <v>77.52</v>
      </c>
      <c r="AY281" s="251">
        <v>74.010000000000005</v>
      </c>
      <c r="AZ281" s="252">
        <v>78.45</v>
      </c>
      <c r="BA281" s="251">
        <v>84.08</v>
      </c>
      <c r="BB281" s="251">
        <v>81.63</v>
      </c>
      <c r="BC281" s="251">
        <v>80.88</v>
      </c>
      <c r="BD281" s="251">
        <v>80.98</v>
      </c>
      <c r="BE281" s="251">
        <v>84.66</v>
      </c>
      <c r="BF281" s="252">
        <v>82.44</v>
      </c>
      <c r="BG281" s="251">
        <v>88.22</v>
      </c>
      <c r="BH281" s="251">
        <v>89.08</v>
      </c>
      <c r="BI281" s="251">
        <v>89.14</v>
      </c>
      <c r="BJ281" s="251">
        <v>84.79</v>
      </c>
      <c r="BK281" s="251">
        <v>95.09</v>
      </c>
      <c r="BL281" s="252">
        <v>89.26</v>
      </c>
      <c r="BM281" s="251">
        <v>89.88</v>
      </c>
      <c r="BN281" s="251">
        <v>89.08</v>
      </c>
      <c r="BO281" s="251">
        <v>86.54</v>
      </c>
      <c r="BP281" s="251">
        <v>87.16</v>
      </c>
      <c r="BQ281" s="251">
        <v>86.1</v>
      </c>
      <c r="BR281" s="252">
        <v>87.75</v>
      </c>
      <c r="BS281" s="251">
        <v>86.99</v>
      </c>
      <c r="BT281" s="251">
        <v>86.99</v>
      </c>
      <c r="BU281" s="251">
        <v>88.78</v>
      </c>
      <c r="BV281" s="251">
        <v>83.31</v>
      </c>
      <c r="BW281" s="251">
        <v>86.87</v>
      </c>
      <c r="BX281" s="252">
        <v>86.59</v>
      </c>
      <c r="BY281" s="251">
        <v>86.5</v>
      </c>
      <c r="BZ281" s="251">
        <v>82.2</v>
      </c>
      <c r="CA281" s="251">
        <v>78.52</v>
      </c>
      <c r="CB281" s="251">
        <v>74.91</v>
      </c>
      <c r="CC281" s="251">
        <v>81.72</v>
      </c>
      <c r="CD281" s="252">
        <v>80.790000000000006</v>
      </c>
      <c r="CE281" s="251">
        <v>84.29</v>
      </c>
      <c r="CF281" s="251">
        <v>84.07</v>
      </c>
      <c r="CG281" s="251">
        <v>81.84</v>
      </c>
      <c r="CH281" s="251">
        <v>83.54</v>
      </c>
      <c r="CI281" s="251">
        <v>85.8</v>
      </c>
      <c r="CJ281" s="252">
        <v>83.91</v>
      </c>
      <c r="CK281" s="251">
        <v>85.73</v>
      </c>
      <c r="CL281" s="251">
        <v>84.2</v>
      </c>
      <c r="CM281" s="251">
        <v>90.24</v>
      </c>
      <c r="CN281" s="251">
        <v>78.25</v>
      </c>
      <c r="CO281" s="251">
        <v>83.56</v>
      </c>
      <c r="CP281" s="252">
        <v>84.43</v>
      </c>
      <c r="CQ281" s="251">
        <v>86.71</v>
      </c>
      <c r="CR281" s="251">
        <v>81.72</v>
      </c>
      <c r="CS281" s="251">
        <v>85.61</v>
      </c>
      <c r="CT281" s="251">
        <v>82.82</v>
      </c>
      <c r="CU281" s="251">
        <v>86.83</v>
      </c>
      <c r="CV281" s="252">
        <v>84.74</v>
      </c>
      <c r="CW281" s="251">
        <v>76.88</v>
      </c>
      <c r="CX281" s="251">
        <v>73.25</v>
      </c>
      <c r="CY281" s="251">
        <v>79.38</v>
      </c>
      <c r="CZ281" s="251">
        <v>75.03</v>
      </c>
      <c r="DA281" s="251">
        <v>82.96</v>
      </c>
      <c r="DB281" s="252">
        <v>77.52</v>
      </c>
      <c r="DC281" s="100"/>
      <c r="DD281" s="100"/>
      <c r="DE281" s="100"/>
      <c r="DF281" s="100"/>
      <c r="DG281" s="100"/>
      <c r="DH281" s="116"/>
      <c r="DI281" s="251">
        <v>83.78</v>
      </c>
      <c r="DJ281" s="251">
        <v>83.54</v>
      </c>
      <c r="DK281" s="251">
        <v>82.94</v>
      </c>
      <c r="DL281" s="251">
        <v>89.45</v>
      </c>
      <c r="DM281" s="251">
        <v>88.78</v>
      </c>
      <c r="DN281" s="252">
        <v>85.7</v>
      </c>
      <c r="DO281" s="251">
        <v>84.88</v>
      </c>
      <c r="DP281" s="251">
        <v>88.83</v>
      </c>
      <c r="DQ281" s="251">
        <v>87.32</v>
      </c>
      <c r="DR281" s="251">
        <v>87.2</v>
      </c>
      <c r="DS281" s="251">
        <v>85.56</v>
      </c>
      <c r="DT281" s="256">
        <v>86.76</v>
      </c>
      <c r="DU281" s="251">
        <v>87.41</v>
      </c>
      <c r="DV281" s="251">
        <v>88.29</v>
      </c>
      <c r="DW281" s="251">
        <v>86.01</v>
      </c>
      <c r="DX281" s="251">
        <v>84.54</v>
      </c>
      <c r="DY281" s="251">
        <v>86.75</v>
      </c>
      <c r="DZ281" s="256">
        <v>86.6</v>
      </c>
      <c r="EA281" s="102"/>
      <c r="EB281" s="102"/>
      <c r="EC281" s="102"/>
      <c r="ED281" s="102"/>
      <c r="EE281" s="102"/>
      <c r="EF281" s="102"/>
      <c r="EG281" s="102"/>
      <c r="EH281" s="102"/>
      <c r="EI281" s="102"/>
      <c r="EJ281" s="102"/>
      <c r="EK281" s="102"/>
      <c r="EL281" s="102"/>
      <c r="EM281" s="102"/>
      <c r="EN281" s="102"/>
      <c r="EO281" s="102"/>
      <c r="EP281" s="102"/>
      <c r="EQ281" s="102"/>
      <c r="ER281" s="102"/>
      <c r="ES281" s="102"/>
      <c r="ET281" s="102"/>
      <c r="EU281" s="103"/>
    </row>
    <row r="282" spans="1:151" s="43" customFormat="1" ht="24.75" hidden="1" customHeight="1" x14ac:dyDescent="0.2">
      <c r="A282" s="95">
        <v>266</v>
      </c>
      <c r="B282" s="96">
        <v>48</v>
      </c>
      <c r="C282" s="97" t="s">
        <v>587</v>
      </c>
      <c r="D282" s="98" t="s">
        <v>431</v>
      </c>
      <c r="E282" s="99" t="s">
        <v>432</v>
      </c>
      <c r="F282" s="235">
        <v>81.59</v>
      </c>
      <c r="G282" s="244">
        <v>81.64</v>
      </c>
      <c r="H282" s="245">
        <v>82.23</v>
      </c>
      <c r="I282" s="244">
        <v>82.25</v>
      </c>
      <c r="J282" s="245">
        <v>79.650000000000006</v>
      </c>
      <c r="K282" s="244">
        <v>84.79</v>
      </c>
      <c r="L282" s="245">
        <v>85.02</v>
      </c>
      <c r="M282" s="244">
        <v>77.72</v>
      </c>
      <c r="N282" s="245">
        <v>77.489999999999995</v>
      </c>
      <c r="O282" s="246">
        <v>83.49</v>
      </c>
      <c r="P282" s="28"/>
      <c r="Q282" s="250">
        <v>81.96</v>
      </c>
      <c r="R282" s="251">
        <v>87.1</v>
      </c>
      <c r="S282" s="251">
        <v>76.09</v>
      </c>
      <c r="T282" s="251">
        <v>76.13</v>
      </c>
      <c r="U282" s="251">
        <v>81.09</v>
      </c>
      <c r="V282" s="252">
        <v>80.48</v>
      </c>
      <c r="W282" s="251">
        <v>68.349999999999994</v>
      </c>
      <c r="X282" s="251">
        <v>84.52</v>
      </c>
      <c r="Y282" s="251">
        <v>84.95</v>
      </c>
      <c r="Z282" s="251">
        <v>74.41</v>
      </c>
      <c r="AA282" s="251">
        <v>90.11</v>
      </c>
      <c r="AB282" s="251">
        <v>65.22</v>
      </c>
      <c r="AC282" s="252">
        <v>77.98</v>
      </c>
      <c r="AD282" s="251">
        <v>77.61</v>
      </c>
      <c r="AE282" s="251">
        <v>75.430000000000007</v>
      </c>
      <c r="AF282" s="251">
        <v>77.36</v>
      </c>
      <c r="AG282" s="251">
        <v>77.58</v>
      </c>
      <c r="AH282" s="251">
        <v>74.41</v>
      </c>
      <c r="AI282" s="252">
        <v>76.47</v>
      </c>
      <c r="AJ282" s="251">
        <v>82.8</v>
      </c>
      <c r="AK282" s="251">
        <v>80.650000000000006</v>
      </c>
      <c r="AL282" s="251">
        <v>81.08</v>
      </c>
      <c r="AM282" s="251">
        <v>83.44</v>
      </c>
      <c r="AN282" s="251">
        <v>83.66</v>
      </c>
      <c r="AO282" s="252">
        <v>82.32</v>
      </c>
      <c r="AP282" s="251">
        <v>88.6</v>
      </c>
      <c r="AQ282" s="251">
        <v>76.52</v>
      </c>
      <c r="AR282" s="251">
        <v>81.08</v>
      </c>
      <c r="AS282" s="251">
        <v>60.65</v>
      </c>
      <c r="AT282" s="252">
        <v>76.760000000000005</v>
      </c>
      <c r="AU282" s="251">
        <v>79.569999999999993</v>
      </c>
      <c r="AV282" s="251">
        <v>80.67</v>
      </c>
      <c r="AW282" s="251">
        <v>78.89</v>
      </c>
      <c r="AX282" s="251">
        <v>77.83</v>
      </c>
      <c r="AY282" s="251">
        <v>78.040000000000006</v>
      </c>
      <c r="AZ282" s="252">
        <v>78.989999999999995</v>
      </c>
      <c r="BA282" s="251">
        <v>78.92</v>
      </c>
      <c r="BB282" s="251">
        <v>75.87</v>
      </c>
      <c r="BC282" s="251">
        <v>77.42</v>
      </c>
      <c r="BD282" s="251">
        <v>80.22</v>
      </c>
      <c r="BE282" s="251">
        <v>86.02</v>
      </c>
      <c r="BF282" s="252">
        <v>79.7</v>
      </c>
      <c r="BG282" s="251">
        <v>88.39</v>
      </c>
      <c r="BH282" s="251">
        <v>88.39</v>
      </c>
      <c r="BI282" s="251">
        <v>84.13</v>
      </c>
      <c r="BJ282" s="251">
        <v>79.569999999999993</v>
      </c>
      <c r="BK282" s="251">
        <v>87.1</v>
      </c>
      <c r="BL282" s="252">
        <v>85.52</v>
      </c>
      <c r="BM282" s="251">
        <v>87.31</v>
      </c>
      <c r="BN282" s="251">
        <v>85.43</v>
      </c>
      <c r="BO282" s="251">
        <v>85.38</v>
      </c>
      <c r="BP282" s="251">
        <v>84.73</v>
      </c>
      <c r="BQ282" s="251">
        <v>87.61</v>
      </c>
      <c r="BR282" s="252">
        <v>86.09</v>
      </c>
      <c r="BS282" s="251">
        <v>83.74</v>
      </c>
      <c r="BT282" s="251">
        <v>85.05</v>
      </c>
      <c r="BU282" s="251">
        <v>86.09</v>
      </c>
      <c r="BV282" s="251">
        <v>80.430000000000007</v>
      </c>
      <c r="BW282" s="251">
        <v>82.15</v>
      </c>
      <c r="BX282" s="252">
        <v>83.49</v>
      </c>
      <c r="BY282" s="251">
        <v>86.52</v>
      </c>
      <c r="BZ282" s="251">
        <v>86.24</v>
      </c>
      <c r="CA282" s="251">
        <v>84.09</v>
      </c>
      <c r="CB282" s="251">
        <v>79.78</v>
      </c>
      <c r="CC282" s="251">
        <v>82.17</v>
      </c>
      <c r="CD282" s="252">
        <v>83.77</v>
      </c>
      <c r="CE282" s="251">
        <v>79.569999999999993</v>
      </c>
      <c r="CF282" s="251">
        <v>79.78</v>
      </c>
      <c r="CG282" s="251">
        <v>79.349999999999994</v>
      </c>
      <c r="CH282" s="251">
        <v>83.44</v>
      </c>
      <c r="CI282" s="251">
        <v>82.58</v>
      </c>
      <c r="CJ282" s="252">
        <v>80.95</v>
      </c>
      <c r="CK282" s="251">
        <v>77.8</v>
      </c>
      <c r="CL282" s="251">
        <v>82.37</v>
      </c>
      <c r="CM282" s="251">
        <v>89.03</v>
      </c>
      <c r="CN282" s="251">
        <v>77.849999999999994</v>
      </c>
      <c r="CO282" s="251">
        <v>81.96</v>
      </c>
      <c r="CP282" s="252">
        <v>81.819999999999993</v>
      </c>
      <c r="CQ282" s="251">
        <v>81.94</v>
      </c>
      <c r="CR282" s="251">
        <v>79.78</v>
      </c>
      <c r="CS282" s="251">
        <v>82.15</v>
      </c>
      <c r="CT282" s="251">
        <v>81.290000000000006</v>
      </c>
      <c r="CU282" s="251">
        <v>82.15</v>
      </c>
      <c r="CV282" s="252">
        <v>81.459999999999994</v>
      </c>
      <c r="CW282" s="251">
        <v>76.56</v>
      </c>
      <c r="CX282" s="251">
        <v>75.22</v>
      </c>
      <c r="CY282" s="251">
        <v>78.48</v>
      </c>
      <c r="CZ282" s="251">
        <v>76.3</v>
      </c>
      <c r="DA282" s="251">
        <v>80.89</v>
      </c>
      <c r="DB282" s="252">
        <v>77.47</v>
      </c>
      <c r="DC282" s="100"/>
      <c r="DD282" s="100"/>
      <c r="DE282" s="100"/>
      <c r="DF282" s="100"/>
      <c r="DG282" s="100"/>
      <c r="DH282" s="116"/>
      <c r="DI282" s="251">
        <v>86.02</v>
      </c>
      <c r="DJ282" s="251">
        <v>83.04</v>
      </c>
      <c r="DK282" s="251">
        <v>84.52</v>
      </c>
      <c r="DL282" s="251">
        <v>88.26</v>
      </c>
      <c r="DM282" s="251">
        <v>89.57</v>
      </c>
      <c r="DN282" s="252">
        <v>86.28</v>
      </c>
      <c r="DO282" s="251">
        <v>84.67</v>
      </c>
      <c r="DP282" s="251">
        <v>86.02</v>
      </c>
      <c r="DQ282" s="251">
        <v>85.22</v>
      </c>
      <c r="DR282" s="251">
        <v>84.73</v>
      </c>
      <c r="DS282" s="251">
        <v>83.26</v>
      </c>
      <c r="DT282" s="256">
        <v>84.78</v>
      </c>
      <c r="DU282" s="251">
        <v>84.62</v>
      </c>
      <c r="DV282" s="251">
        <v>86.24</v>
      </c>
      <c r="DW282" s="251">
        <v>84.3</v>
      </c>
      <c r="DX282" s="251">
        <v>80.86</v>
      </c>
      <c r="DY282" s="251">
        <v>84.09</v>
      </c>
      <c r="DZ282" s="256">
        <v>84.02</v>
      </c>
      <c r="EA282" s="102"/>
      <c r="EB282" s="102"/>
      <c r="EC282" s="102"/>
      <c r="ED282" s="102"/>
      <c r="EE282" s="102"/>
      <c r="EF282" s="102"/>
      <c r="EG282" s="102"/>
      <c r="EH282" s="102"/>
      <c r="EI282" s="102"/>
      <c r="EJ282" s="102"/>
      <c r="EK282" s="102"/>
      <c r="EL282" s="102"/>
      <c r="EM282" s="102"/>
      <c r="EN282" s="102"/>
      <c r="EO282" s="102"/>
      <c r="EP282" s="102"/>
      <c r="EQ282" s="102"/>
      <c r="ER282" s="102"/>
      <c r="ES282" s="102"/>
      <c r="ET282" s="102"/>
      <c r="EU282" s="103"/>
    </row>
    <row r="283" spans="1:151" s="43" customFormat="1" ht="24.75" hidden="1" customHeight="1" x14ac:dyDescent="0.2">
      <c r="A283" s="95">
        <v>267</v>
      </c>
      <c r="B283" s="96">
        <v>48</v>
      </c>
      <c r="C283" s="97" t="s">
        <v>587</v>
      </c>
      <c r="D283" s="98" t="s">
        <v>433</v>
      </c>
      <c r="E283" s="99" t="s">
        <v>434</v>
      </c>
      <c r="F283" s="235">
        <v>74.41</v>
      </c>
      <c r="G283" s="244">
        <v>77.510000000000005</v>
      </c>
      <c r="H283" s="245">
        <v>77.13</v>
      </c>
      <c r="I283" s="244">
        <v>73.94</v>
      </c>
      <c r="J283" s="245">
        <v>71.06</v>
      </c>
      <c r="K283" s="244">
        <v>79.5</v>
      </c>
      <c r="L283" s="245">
        <v>75.239999999999995</v>
      </c>
      <c r="M283" s="244">
        <v>63.02</v>
      </c>
      <c r="N283" s="245">
        <v>71.05</v>
      </c>
      <c r="O283" s="246">
        <v>81.14</v>
      </c>
      <c r="P283" s="28"/>
      <c r="Q283" s="250">
        <v>62.93</v>
      </c>
      <c r="R283" s="251">
        <v>77.319999999999993</v>
      </c>
      <c r="S283" s="251">
        <v>53.58</v>
      </c>
      <c r="T283" s="251">
        <v>64.44</v>
      </c>
      <c r="U283" s="251">
        <v>75.56</v>
      </c>
      <c r="V283" s="252">
        <v>66.78</v>
      </c>
      <c r="W283" s="251">
        <v>60.73</v>
      </c>
      <c r="X283" s="251">
        <v>81.459999999999994</v>
      </c>
      <c r="Y283" s="251">
        <v>84.39</v>
      </c>
      <c r="Z283" s="251">
        <v>59.75</v>
      </c>
      <c r="AA283" s="251">
        <v>88.78</v>
      </c>
      <c r="AB283" s="251">
        <v>56.59</v>
      </c>
      <c r="AC283" s="252">
        <v>72.02</v>
      </c>
      <c r="AD283" s="251">
        <v>61.75</v>
      </c>
      <c r="AE283" s="251">
        <v>56.3</v>
      </c>
      <c r="AF283" s="251">
        <v>56.05</v>
      </c>
      <c r="AG283" s="251">
        <v>62.75</v>
      </c>
      <c r="AH283" s="251">
        <v>55</v>
      </c>
      <c r="AI283" s="252">
        <v>58.36</v>
      </c>
      <c r="AJ283" s="251">
        <v>86.17</v>
      </c>
      <c r="AK283" s="251">
        <v>73.58</v>
      </c>
      <c r="AL283" s="251">
        <v>76.05</v>
      </c>
      <c r="AM283" s="251">
        <v>78.77</v>
      </c>
      <c r="AN283" s="251">
        <v>76.540000000000006</v>
      </c>
      <c r="AO283" s="252">
        <v>78.22</v>
      </c>
      <c r="AP283" s="251">
        <v>81.95</v>
      </c>
      <c r="AQ283" s="251">
        <v>82.93</v>
      </c>
      <c r="AR283" s="251">
        <v>74.39</v>
      </c>
      <c r="AS283" s="251">
        <v>38.770000000000003</v>
      </c>
      <c r="AT283" s="252">
        <v>69.599999999999994</v>
      </c>
      <c r="AU283" s="251">
        <v>78.77</v>
      </c>
      <c r="AV283" s="251">
        <v>75.06</v>
      </c>
      <c r="AW283" s="251">
        <v>64.2</v>
      </c>
      <c r="AX283" s="251">
        <v>59.75</v>
      </c>
      <c r="AY283" s="251">
        <v>60.26</v>
      </c>
      <c r="AZ283" s="252">
        <v>67.72</v>
      </c>
      <c r="BA283" s="251">
        <v>70</v>
      </c>
      <c r="BB283" s="251">
        <v>65.819999999999993</v>
      </c>
      <c r="BC283" s="251">
        <v>67.09</v>
      </c>
      <c r="BD283" s="251">
        <v>78.27</v>
      </c>
      <c r="BE283" s="251">
        <v>87.16</v>
      </c>
      <c r="BF283" s="252">
        <v>73.77</v>
      </c>
      <c r="BG283" s="251">
        <v>88.89</v>
      </c>
      <c r="BH283" s="251">
        <v>87.75</v>
      </c>
      <c r="BI283" s="251">
        <v>84.5</v>
      </c>
      <c r="BJ283" s="251">
        <v>67.41</v>
      </c>
      <c r="BK283" s="251">
        <v>89.27</v>
      </c>
      <c r="BL283" s="252">
        <v>83.56</v>
      </c>
      <c r="BM283" s="251">
        <v>86.67</v>
      </c>
      <c r="BN283" s="251">
        <v>81.27</v>
      </c>
      <c r="BO283" s="251">
        <v>79.260000000000005</v>
      </c>
      <c r="BP283" s="251">
        <v>72.84</v>
      </c>
      <c r="BQ283" s="251">
        <v>73.77</v>
      </c>
      <c r="BR283" s="252">
        <v>78.8</v>
      </c>
      <c r="BS283" s="251">
        <v>82.47</v>
      </c>
      <c r="BT283" s="251">
        <v>79.260000000000005</v>
      </c>
      <c r="BU283" s="251">
        <v>84.44</v>
      </c>
      <c r="BV283" s="251">
        <v>73.58</v>
      </c>
      <c r="BW283" s="251">
        <v>81.23</v>
      </c>
      <c r="BX283" s="252">
        <v>80.2</v>
      </c>
      <c r="BY283" s="251">
        <v>77.56</v>
      </c>
      <c r="BZ283" s="251">
        <v>72.930000000000007</v>
      </c>
      <c r="CA283" s="251">
        <v>71</v>
      </c>
      <c r="CB283" s="251">
        <v>60.75</v>
      </c>
      <c r="CC283" s="251">
        <v>67.59</v>
      </c>
      <c r="CD283" s="252">
        <v>70.02</v>
      </c>
      <c r="CE283" s="251">
        <v>77.28</v>
      </c>
      <c r="CF283" s="251">
        <v>78.27</v>
      </c>
      <c r="CG283" s="251">
        <v>79.75</v>
      </c>
      <c r="CH283" s="251">
        <v>71.709999999999994</v>
      </c>
      <c r="CI283" s="251">
        <v>77.069999999999993</v>
      </c>
      <c r="CJ283" s="252">
        <v>76.8</v>
      </c>
      <c r="CK283" s="251">
        <v>68.75</v>
      </c>
      <c r="CL283" s="251">
        <v>74.39</v>
      </c>
      <c r="CM283" s="251">
        <v>90.12</v>
      </c>
      <c r="CN283" s="251">
        <v>67.27</v>
      </c>
      <c r="CO283" s="251">
        <v>74.319999999999993</v>
      </c>
      <c r="CP283" s="252">
        <v>75.06</v>
      </c>
      <c r="CQ283" s="251">
        <v>81.23</v>
      </c>
      <c r="CR283" s="251">
        <v>72.84</v>
      </c>
      <c r="CS283" s="251">
        <v>80.25</v>
      </c>
      <c r="CT283" s="251">
        <v>76.540000000000006</v>
      </c>
      <c r="CU283" s="251">
        <v>82.78</v>
      </c>
      <c r="CV283" s="252">
        <v>78.709999999999994</v>
      </c>
      <c r="CW283" s="251">
        <v>63.5</v>
      </c>
      <c r="CX283" s="251">
        <v>65.13</v>
      </c>
      <c r="CY283" s="251">
        <v>69.88</v>
      </c>
      <c r="CZ283" s="251">
        <v>63.33</v>
      </c>
      <c r="DA283" s="251">
        <v>73.09</v>
      </c>
      <c r="DB283" s="252">
        <v>67.040000000000006</v>
      </c>
      <c r="DC283" s="100"/>
      <c r="DD283" s="100"/>
      <c r="DE283" s="100"/>
      <c r="DF283" s="100"/>
      <c r="DG283" s="100"/>
      <c r="DH283" s="116"/>
      <c r="DI283" s="251">
        <v>77.53</v>
      </c>
      <c r="DJ283" s="251">
        <v>73.33</v>
      </c>
      <c r="DK283" s="251">
        <v>75.56</v>
      </c>
      <c r="DL283" s="251">
        <v>89.38</v>
      </c>
      <c r="DM283" s="251">
        <v>86.5</v>
      </c>
      <c r="DN283" s="252">
        <v>80.45</v>
      </c>
      <c r="DO283" s="251">
        <v>79.510000000000005</v>
      </c>
      <c r="DP283" s="251">
        <v>83.46</v>
      </c>
      <c r="DQ283" s="251">
        <v>84.75</v>
      </c>
      <c r="DR283" s="251">
        <v>83.9</v>
      </c>
      <c r="DS283" s="251">
        <v>70.38</v>
      </c>
      <c r="DT283" s="256">
        <v>80.45</v>
      </c>
      <c r="DU283" s="251">
        <v>86.17</v>
      </c>
      <c r="DV283" s="251">
        <v>83.95</v>
      </c>
      <c r="DW283" s="251">
        <v>81.73</v>
      </c>
      <c r="DX283" s="251">
        <v>76.790000000000006</v>
      </c>
      <c r="DY283" s="251">
        <v>77.040000000000006</v>
      </c>
      <c r="DZ283" s="256">
        <v>81.14</v>
      </c>
      <c r="EA283" s="102"/>
      <c r="EB283" s="102"/>
      <c r="EC283" s="102"/>
      <c r="ED283" s="102"/>
      <c r="EE283" s="102"/>
      <c r="EF283" s="102"/>
      <c r="EG283" s="102"/>
      <c r="EH283" s="102"/>
      <c r="EI283" s="102"/>
      <c r="EJ283" s="102"/>
      <c r="EK283" s="102"/>
      <c r="EL283" s="102"/>
      <c r="EM283" s="102"/>
      <c r="EN283" s="102"/>
      <c r="EO283" s="102"/>
      <c r="EP283" s="102"/>
      <c r="EQ283" s="102"/>
      <c r="ER283" s="102"/>
      <c r="ES283" s="102"/>
      <c r="ET283" s="102"/>
      <c r="EU283" s="103"/>
    </row>
    <row r="284" spans="1:151" s="43" customFormat="1" ht="24.75" hidden="1" customHeight="1" x14ac:dyDescent="0.2">
      <c r="A284" s="95">
        <v>268</v>
      </c>
      <c r="B284" s="96">
        <v>48</v>
      </c>
      <c r="C284" s="97" t="s">
        <v>587</v>
      </c>
      <c r="D284" s="98" t="s">
        <v>435</v>
      </c>
      <c r="E284" s="99" t="s">
        <v>436</v>
      </c>
      <c r="F284" s="235">
        <v>79.98</v>
      </c>
      <c r="G284" s="244">
        <v>82.05</v>
      </c>
      <c r="H284" s="245">
        <v>81.290000000000006</v>
      </c>
      <c r="I284" s="244">
        <v>80.2</v>
      </c>
      <c r="J284" s="245">
        <v>78.55</v>
      </c>
      <c r="K284" s="244">
        <v>81.96</v>
      </c>
      <c r="L284" s="245">
        <v>79.63</v>
      </c>
      <c r="M284" s="244">
        <v>75.72</v>
      </c>
      <c r="N284" s="245">
        <v>78.290000000000006</v>
      </c>
      <c r="O284" s="246">
        <v>81.95</v>
      </c>
      <c r="P284" s="28"/>
      <c r="Q284" s="250">
        <v>80.930000000000007</v>
      </c>
      <c r="R284" s="251">
        <v>83.15</v>
      </c>
      <c r="S284" s="251">
        <v>76.11</v>
      </c>
      <c r="T284" s="251">
        <v>75</v>
      </c>
      <c r="U284" s="251">
        <v>79.27</v>
      </c>
      <c r="V284" s="252">
        <v>78.89</v>
      </c>
      <c r="W284" s="251">
        <v>72.92</v>
      </c>
      <c r="X284" s="251">
        <v>83.21</v>
      </c>
      <c r="Y284" s="251">
        <v>80.75</v>
      </c>
      <c r="Z284" s="251">
        <v>77.56</v>
      </c>
      <c r="AA284" s="251">
        <v>84.18</v>
      </c>
      <c r="AB284" s="251">
        <v>69.39</v>
      </c>
      <c r="AC284" s="252">
        <v>78.25</v>
      </c>
      <c r="AD284" s="251">
        <v>79.81</v>
      </c>
      <c r="AE284" s="251">
        <v>74.77</v>
      </c>
      <c r="AF284" s="251">
        <v>76.3</v>
      </c>
      <c r="AG284" s="251">
        <v>74.81</v>
      </c>
      <c r="AH284" s="251">
        <v>74.86</v>
      </c>
      <c r="AI284" s="252">
        <v>76.099999999999994</v>
      </c>
      <c r="AJ284" s="251">
        <v>83.27</v>
      </c>
      <c r="AK284" s="251">
        <v>78.52</v>
      </c>
      <c r="AL284" s="251">
        <v>83.55</v>
      </c>
      <c r="AM284" s="251">
        <v>80.92</v>
      </c>
      <c r="AN284" s="251">
        <v>83.82</v>
      </c>
      <c r="AO284" s="252">
        <v>82.02</v>
      </c>
      <c r="AP284" s="251">
        <v>85.32</v>
      </c>
      <c r="AQ284" s="251">
        <v>84.77</v>
      </c>
      <c r="AR284" s="251">
        <v>81.650000000000006</v>
      </c>
      <c r="AS284" s="251">
        <v>60</v>
      </c>
      <c r="AT284" s="252">
        <v>78.36</v>
      </c>
      <c r="AU284" s="251">
        <v>79.819999999999993</v>
      </c>
      <c r="AV284" s="251">
        <v>78.33</v>
      </c>
      <c r="AW284" s="251">
        <v>75.78</v>
      </c>
      <c r="AX284" s="251">
        <v>72.239999999999995</v>
      </c>
      <c r="AY284" s="251">
        <v>69.36</v>
      </c>
      <c r="AZ284" s="252">
        <v>75.33</v>
      </c>
      <c r="BA284" s="251">
        <v>79.239999999999995</v>
      </c>
      <c r="BB284" s="251">
        <v>75.66</v>
      </c>
      <c r="BC284" s="251">
        <v>76.45</v>
      </c>
      <c r="BD284" s="251">
        <v>82.2</v>
      </c>
      <c r="BE284" s="251">
        <v>81.11</v>
      </c>
      <c r="BF284" s="252">
        <v>78.95</v>
      </c>
      <c r="BG284" s="251">
        <v>83.3</v>
      </c>
      <c r="BH284" s="251">
        <v>84.36</v>
      </c>
      <c r="BI284" s="251">
        <v>84.22</v>
      </c>
      <c r="BJ284" s="251">
        <v>80.73</v>
      </c>
      <c r="BK284" s="251">
        <v>88.18</v>
      </c>
      <c r="BL284" s="252">
        <v>84.17</v>
      </c>
      <c r="BM284" s="251">
        <v>84.53</v>
      </c>
      <c r="BN284" s="251">
        <v>83.7</v>
      </c>
      <c r="BO284" s="251">
        <v>81.12</v>
      </c>
      <c r="BP284" s="251">
        <v>80.569999999999993</v>
      </c>
      <c r="BQ284" s="251">
        <v>79.81</v>
      </c>
      <c r="BR284" s="252">
        <v>81.96</v>
      </c>
      <c r="BS284" s="251">
        <v>82.48</v>
      </c>
      <c r="BT284" s="251">
        <v>82.45</v>
      </c>
      <c r="BU284" s="251">
        <v>83.43</v>
      </c>
      <c r="BV284" s="251">
        <v>78.88</v>
      </c>
      <c r="BW284" s="251">
        <v>82.64</v>
      </c>
      <c r="BX284" s="252">
        <v>81.97</v>
      </c>
      <c r="BY284" s="251">
        <v>79.819999999999993</v>
      </c>
      <c r="BZ284" s="251">
        <v>78.349999999999994</v>
      </c>
      <c r="CA284" s="251">
        <v>77.8</v>
      </c>
      <c r="CB284" s="251">
        <v>72.34</v>
      </c>
      <c r="CC284" s="251">
        <v>78.33</v>
      </c>
      <c r="CD284" s="252">
        <v>77.34</v>
      </c>
      <c r="CE284" s="251">
        <v>80</v>
      </c>
      <c r="CF284" s="251">
        <v>82.75</v>
      </c>
      <c r="CG284" s="251">
        <v>82.18</v>
      </c>
      <c r="CH284" s="251">
        <v>80.73</v>
      </c>
      <c r="CI284" s="251">
        <v>84.73</v>
      </c>
      <c r="CJ284" s="252">
        <v>82.08</v>
      </c>
      <c r="CK284" s="251">
        <v>83.09</v>
      </c>
      <c r="CL284" s="251">
        <v>81.47</v>
      </c>
      <c r="CM284" s="251">
        <v>85.82</v>
      </c>
      <c r="CN284" s="251">
        <v>76.5</v>
      </c>
      <c r="CO284" s="251">
        <v>82.36</v>
      </c>
      <c r="CP284" s="252">
        <v>81.92</v>
      </c>
      <c r="CQ284" s="251">
        <v>78.55</v>
      </c>
      <c r="CR284" s="251">
        <v>78.73</v>
      </c>
      <c r="CS284" s="251">
        <v>83.12</v>
      </c>
      <c r="CT284" s="251">
        <v>77.64</v>
      </c>
      <c r="CU284" s="251">
        <v>80.73</v>
      </c>
      <c r="CV284" s="252">
        <v>79.739999999999995</v>
      </c>
      <c r="CW284" s="251">
        <v>74.260000000000005</v>
      </c>
      <c r="CX284" s="251">
        <v>73.7</v>
      </c>
      <c r="CY284" s="251">
        <v>75.599999999999994</v>
      </c>
      <c r="CZ284" s="251">
        <v>73.66</v>
      </c>
      <c r="DA284" s="251">
        <v>78.349999999999994</v>
      </c>
      <c r="DB284" s="252">
        <v>75.14</v>
      </c>
      <c r="DC284" s="100"/>
      <c r="DD284" s="100"/>
      <c r="DE284" s="100"/>
      <c r="DF284" s="100"/>
      <c r="DG284" s="100"/>
      <c r="DH284" s="116"/>
      <c r="DI284" s="251">
        <v>83.15</v>
      </c>
      <c r="DJ284" s="251">
        <v>80.91</v>
      </c>
      <c r="DK284" s="251">
        <v>80.73</v>
      </c>
      <c r="DL284" s="251">
        <v>81.83</v>
      </c>
      <c r="DM284" s="251">
        <v>82.91</v>
      </c>
      <c r="DN284" s="252">
        <v>81.900000000000006</v>
      </c>
      <c r="DO284" s="251">
        <v>83.58</v>
      </c>
      <c r="DP284" s="251">
        <v>84.81</v>
      </c>
      <c r="DQ284" s="251">
        <v>84.53</v>
      </c>
      <c r="DR284" s="251">
        <v>82.99</v>
      </c>
      <c r="DS284" s="251">
        <v>82.22</v>
      </c>
      <c r="DT284" s="256">
        <v>83.63</v>
      </c>
      <c r="DU284" s="251">
        <v>81.5</v>
      </c>
      <c r="DV284" s="251">
        <v>84.44</v>
      </c>
      <c r="DW284" s="251">
        <v>81.12</v>
      </c>
      <c r="DX284" s="251">
        <v>79.260000000000005</v>
      </c>
      <c r="DY284" s="251">
        <v>81.3</v>
      </c>
      <c r="DZ284" s="256">
        <v>81.52</v>
      </c>
      <c r="EA284" s="102"/>
      <c r="EB284" s="102"/>
      <c r="EC284" s="102"/>
      <c r="ED284" s="102"/>
      <c r="EE284" s="102"/>
      <c r="EF284" s="102"/>
      <c r="EG284" s="102"/>
      <c r="EH284" s="102"/>
      <c r="EI284" s="102"/>
      <c r="EJ284" s="102"/>
      <c r="EK284" s="102"/>
      <c r="EL284" s="102"/>
      <c r="EM284" s="102"/>
      <c r="EN284" s="102"/>
      <c r="EO284" s="102"/>
      <c r="EP284" s="102"/>
      <c r="EQ284" s="102"/>
      <c r="ER284" s="102"/>
      <c r="ES284" s="102"/>
      <c r="ET284" s="102"/>
      <c r="EU284" s="103"/>
    </row>
    <row r="285" spans="1:151" s="43" customFormat="1" ht="24.75" hidden="1" customHeight="1" x14ac:dyDescent="0.2">
      <c r="A285" s="95">
        <v>269</v>
      </c>
      <c r="B285" s="96">
        <v>48</v>
      </c>
      <c r="C285" s="97" t="s">
        <v>587</v>
      </c>
      <c r="D285" s="98" t="s">
        <v>163</v>
      </c>
      <c r="E285" s="99" t="s">
        <v>1069</v>
      </c>
      <c r="F285" s="235">
        <v>71.459999999999994</v>
      </c>
      <c r="G285" s="244">
        <v>73.02</v>
      </c>
      <c r="H285" s="245">
        <v>72</v>
      </c>
      <c r="I285" s="244">
        <v>72.38</v>
      </c>
      <c r="J285" s="245">
        <v>68.930000000000007</v>
      </c>
      <c r="K285" s="244">
        <v>73.78</v>
      </c>
      <c r="L285" s="245">
        <v>73.88</v>
      </c>
      <c r="M285" s="244">
        <v>63.27</v>
      </c>
      <c r="N285" s="245">
        <v>68.87</v>
      </c>
      <c r="O285" s="246">
        <v>76.989999999999995</v>
      </c>
      <c r="P285" s="28"/>
      <c r="Q285" s="250">
        <v>69.42</v>
      </c>
      <c r="R285" s="251">
        <v>79.290000000000006</v>
      </c>
      <c r="S285" s="251">
        <v>56.46</v>
      </c>
      <c r="T285" s="251">
        <v>67.2</v>
      </c>
      <c r="U285" s="251">
        <v>71.790000000000006</v>
      </c>
      <c r="V285" s="252">
        <v>68.819999999999993</v>
      </c>
      <c r="W285" s="251">
        <v>53.31</v>
      </c>
      <c r="X285" s="251">
        <v>76.72</v>
      </c>
      <c r="Y285" s="251">
        <v>79.81</v>
      </c>
      <c r="Z285" s="251">
        <v>67.91</v>
      </c>
      <c r="AA285" s="251">
        <v>84.77</v>
      </c>
      <c r="AB285" s="251">
        <v>47.96</v>
      </c>
      <c r="AC285" s="252">
        <v>68.47</v>
      </c>
      <c r="AD285" s="251">
        <v>65.13</v>
      </c>
      <c r="AE285" s="251">
        <v>59.93</v>
      </c>
      <c r="AF285" s="251">
        <v>58.94</v>
      </c>
      <c r="AG285" s="251">
        <v>62.56</v>
      </c>
      <c r="AH285" s="251">
        <v>57.91</v>
      </c>
      <c r="AI285" s="252">
        <v>60.88</v>
      </c>
      <c r="AJ285" s="251">
        <v>79.42</v>
      </c>
      <c r="AK285" s="251">
        <v>70.91</v>
      </c>
      <c r="AL285" s="251">
        <v>73.180000000000007</v>
      </c>
      <c r="AM285" s="251">
        <v>72.88</v>
      </c>
      <c r="AN285" s="251">
        <v>77.11</v>
      </c>
      <c r="AO285" s="252">
        <v>74.709999999999994</v>
      </c>
      <c r="AP285" s="251">
        <v>80.97</v>
      </c>
      <c r="AQ285" s="251">
        <v>82.25</v>
      </c>
      <c r="AR285" s="251">
        <v>72.760000000000005</v>
      </c>
      <c r="AS285" s="251">
        <v>41.13</v>
      </c>
      <c r="AT285" s="252">
        <v>69.47</v>
      </c>
      <c r="AU285" s="251">
        <v>74.31</v>
      </c>
      <c r="AV285" s="251">
        <v>67.22</v>
      </c>
      <c r="AW285" s="251">
        <v>63.83</v>
      </c>
      <c r="AX285" s="251">
        <v>62.35</v>
      </c>
      <c r="AY285" s="251">
        <v>60.41</v>
      </c>
      <c r="AZ285" s="252">
        <v>65.66</v>
      </c>
      <c r="BA285" s="251">
        <v>67.34</v>
      </c>
      <c r="BB285" s="251">
        <v>65.540000000000006</v>
      </c>
      <c r="BC285" s="251">
        <v>64.31</v>
      </c>
      <c r="BD285" s="251">
        <v>65.72</v>
      </c>
      <c r="BE285" s="251">
        <v>78.69</v>
      </c>
      <c r="BF285" s="252">
        <v>68.36</v>
      </c>
      <c r="BG285" s="251">
        <v>84.58</v>
      </c>
      <c r="BH285" s="251">
        <v>83.9</v>
      </c>
      <c r="BI285" s="251">
        <v>79.010000000000005</v>
      </c>
      <c r="BJ285" s="251">
        <v>69.739999999999995</v>
      </c>
      <c r="BK285" s="251">
        <v>87.15</v>
      </c>
      <c r="BL285" s="252">
        <v>80.84</v>
      </c>
      <c r="BM285" s="251">
        <v>83.27</v>
      </c>
      <c r="BN285" s="251">
        <v>72.48</v>
      </c>
      <c r="BO285" s="251">
        <v>76.260000000000005</v>
      </c>
      <c r="BP285" s="251">
        <v>73.64</v>
      </c>
      <c r="BQ285" s="251">
        <v>72.64</v>
      </c>
      <c r="BR285" s="252">
        <v>75.709999999999994</v>
      </c>
      <c r="BS285" s="251">
        <v>71.430000000000007</v>
      </c>
      <c r="BT285" s="251">
        <v>74.13</v>
      </c>
      <c r="BU285" s="251">
        <v>75.180000000000007</v>
      </c>
      <c r="BV285" s="251">
        <v>65.760000000000005</v>
      </c>
      <c r="BW285" s="251">
        <v>72.66</v>
      </c>
      <c r="BX285" s="252">
        <v>71.84</v>
      </c>
      <c r="BY285" s="251">
        <v>75.06</v>
      </c>
      <c r="BZ285" s="251">
        <v>73.489999999999995</v>
      </c>
      <c r="CA285" s="251">
        <v>70.59</v>
      </c>
      <c r="CB285" s="251">
        <v>65.900000000000006</v>
      </c>
      <c r="CC285" s="251">
        <v>70.94</v>
      </c>
      <c r="CD285" s="252">
        <v>71.22</v>
      </c>
      <c r="CE285" s="251">
        <v>70.23</v>
      </c>
      <c r="CF285" s="251">
        <v>71.209999999999994</v>
      </c>
      <c r="CG285" s="251">
        <v>71.900000000000006</v>
      </c>
      <c r="CH285" s="251">
        <v>71.400000000000006</v>
      </c>
      <c r="CI285" s="251">
        <v>71.8</v>
      </c>
      <c r="CJ285" s="252">
        <v>71.31</v>
      </c>
      <c r="CK285" s="251">
        <v>66.84</v>
      </c>
      <c r="CL285" s="251">
        <v>72.08</v>
      </c>
      <c r="CM285" s="251">
        <v>88.72</v>
      </c>
      <c r="CN285" s="251">
        <v>61.78</v>
      </c>
      <c r="CO285" s="251">
        <v>74.56</v>
      </c>
      <c r="CP285" s="252">
        <v>72.89</v>
      </c>
      <c r="CQ285" s="251">
        <v>74.77</v>
      </c>
      <c r="CR285" s="251">
        <v>69</v>
      </c>
      <c r="CS285" s="251">
        <v>74.22</v>
      </c>
      <c r="CT285" s="251">
        <v>70.790000000000006</v>
      </c>
      <c r="CU285" s="251">
        <v>76.95</v>
      </c>
      <c r="CV285" s="252">
        <v>73.150000000000006</v>
      </c>
      <c r="CW285" s="251">
        <v>62.71</v>
      </c>
      <c r="CX285" s="251">
        <v>62.24</v>
      </c>
      <c r="CY285" s="251">
        <v>66.989999999999995</v>
      </c>
      <c r="CZ285" s="251">
        <v>60.79</v>
      </c>
      <c r="DA285" s="251">
        <v>71.91</v>
      </c>
      <c r="DB285" s="252">
        <v>64.95</v>
      </c>
      <c r="DC285" s="100"/>
      <c r="DD285" s="100"/>
      <c r="DE285" s="100"/>
      <c r="DF285" s="100"/>
      <c r="DG285" s="100"/>
      <c r="DH285" s="116"/>
      <c r="DI285" s="251">
        <v>70.819999999999993</v>
      </c>
      <c r="DJ285" s="251">
        <v>72.349999999999994</v>
      </c>
      <c r="DK285" s="251">
        <v>72.680000000000007</v>
      </c>
      <c r="DL285" s="251">
        <v>82.74</v>
      </c>
      <c r="DM285" s="251">
        <v>84.1</v>
      </c>
      <c r="DN285" s="252">
        <v>76.540000000000006</v>
      </c>
      <c r="DO285" s="251">
        <v>73.31</v>
      </c>
      <c r="DP285" s="251">
        <v>78.69</v>
      </c>
      <c r="DQ285" s="251">
        <v>79.209999999999994</v>
      </c>
      <c r="DR285" s="251">
        <v>73.16</v>
      </c>
      <c r="DS285" s="251">
        <v>73.55</v>
      </c>
      <c r="DT285" s="256">
        <v>75.569999999999993</v>
      </c>
      <c r="DU285" s="251">
        <v>77.760000000000005</v>
      </c>
      <c r="DV285" s="251">
        <v>78.31</v>
      </c>
      <c r="DW285" s="251">
        <v>78.900000000000006</v>
      </c>
      <c r="DX285" s="251">
        <v>73.72</v>
      </c>
      <c r="DY285" s="251">
        <v>71.209999999999994</v>
      </c>
      <c r="DZ285" s="256">
        <v>75.97</v>
      </c>
      <c r="EA285" s="102"/>
      <c r="EB285" s="102"/>
      <c r="EC285" s="102"/>
      <c r="ED285" s="102"/>
      <c r="EE285" s="102"/>
      <c r="EF285" s="102"/>
      <c r="EG285" s="102"/>
      <c r="EH285" s="102"/>
      <c r="EI285" s="102"/>
      <c r="EJ285" s="102"/>
      <c r="EK285" s="102"/>
      <c r="EL285" s="102"/>
      <c r="EM285" s="102"/>
      <c r="EN285" s="102"/>
      <c r="EO285" s="102"/>
      <c r="EP285" s="102"/>
      <c r="EQ285" s="102"/>
      <c r="ER285" s="102"/>
      <c r="ES285" s="102"/>
      <c r="ET285" s="102"/>
      <c r="EU285" s="103"/>
    </row>
    <row r="286" spans="1:151" s="43" customFormat="1" ht="24.75" hidden="1" customHeight="1" x14ac:dyDescent="0.2">
      <c r="A286" s="95">
        <v>270</v>
      </c>
      <c r="B286" s="96">
        <v>48</v>
      </c>
      <c r="C286" s="97" t="s">
        <v>587</v>
      </c>
      <c r="D286" s="98" t="s">
        <v>437</v>
      </c>
      <c r="E286" s="99" t="s">
        <v>438</v>
      </c>
      <c r="F286" s="235">
        <v>77.98</v>
      </c>
      <c r="G286" s="244">
        <v>78.930000000000007</v>
      </c>
      <c r="H286" s="245">
        <v>78.5</v>
      </c>
      <c r="I286" s="244">
        <v>77.959999999999994</v>
      </c>
      <c r="J286" s="245">
        <v>73.959999999999994</v>
      </c>
      <c r="K286" s="244">
        <v>81.33</v>
      </c>
      <c r="L286" s="245">
        <v>79.98</v>
      </c>
      <c r="M286" s="244">
        <v>72.650000000000006</v>
      </c>
      <c r="N286" s="245">
        <v>75.849999999999994</v>
      </c>
      <c r="O286" s="246">
        <v>82.69</v>
      </c>
      <c r="P286" s="28"/>
      <c r="Q286" s="250">
        <v>76.47</v>
      </c>
      <c r="R286" s="251">
        <v>84.12</v>
      </c>
      <c r="S286" s="251">
        <v>68.349999999999994</v>
      </c>
      <c r="T286" s="251">
        <v>62.91</v>
      </c>
      <c r="U286" s="251">
        <v>81.400000000000006</v>
      </c>
      <c r="V286" s="252">
        <v>74.59</v>
      </c>
      <c r="W286" s="251">
        <v>71.069999999999993</v>
      </c>
      <c r="X286" s="251">
        <v>84.27</v>
      </c>
      <c r="Y286" s="251">
        <v>85.44</v>
      </c>
      <c r="Z286" s="251">
        <v>74</v>
      </c>
      <c r="AA286" s="251">
        <v>92.23</v>
      </c>
      <c r="AB286" s="251">
        <v>67.13</v>
      </c>
      <c r="AC286" s="252">
        <v>79.09</v>
      </c>
      <c r="AD286" s="251">
        <v>71.650000000000006</v>
      </c>
      <c r="AE286" s="251">
        <v>74.510000000000005</v>
      </c>
      <c r="AF286" s="251">
        <v>71.09</v>
      </c>
      <c r="AG286" s="251">
        <v>71.959999999999994</v>
      </c>
      <c r="AH286" s="251">
        <v>72.55</v>
      </c>
      <c r="AI286" s="252">
        <v>72.349999999999994</v>
      </c>
      <c r="AJ286" s="251">
        <v>83.88</v>
      </c>
      <c r="AK286" s="251">
        <v>76.400000000000006</v>
      </c>
      <c r="AL286" s="251">
        <v>83.14</v>
      </c>
      <c r="AM286" s="251">
        <v>80</v>
      </c>
      <c r="AN286" s="251">
        <v>76.31</v>
      </c>
      <c r="AO286" s="252">
        <v>79.959999999999994</v>
      </c>
      <c r="AP286" s="251">
        <v>88.08</v>
      </c>
      <c r="AQ286" s="251">
        <v>73.2</v>
      </c>
      <c r="AR286" s="251">
        <v>75.38</v>
      </c>
      <c r="AS286" s="251">
        <v>47.06</v>
      </c>
      <c r="AT286" s="252">
        <v>71.040000000000006</v>
      </c>
      <c r="AU286" s="251">
        <v>79.23</v>
      </c>
      <c r="AV286" s="251">
        <v>74.62</v>
      </c>
      <c r="AW286" s="251">
        <v>74.17</v>
      </c>
      <c r="AX286" s="251">
        <v>69.02</v>
      </c>
      <c r="AY286" s="251">
        <v>67.400000000000006</v>
      </c>
      <c r="AZ286" s="252">
        <v>72.94</v>
      </c>
      <c r="BA286" s="251">
        <v>72.040000000000006</v>
      </c>
      <c r="BB286" s="251">
        <v>70.3</v>
      </c>
      <c r="BC286" s="251">
        <v>71.599999999999994</v>
      </c>
      <c r="BD286" s="251">
        <v>74.42</v>
      </c>
      <c r="BE286" s="251">
        <v>82.88</v>
      </c>
      <c r="BF286" s="252">
        <v>74.3</v>
      </c>
      <c r="BG286" s="251">
        <v>87.77</v>
      </c>
      <c r="BH286" s="251">
        <v>89.32</v>
      </c>
      <c r="BI286" s="251">
        <v>80.819999999999993</v>
      </c>
      <c r="BJ286" s="251">
        <v>76.44</v>
      </c>
      <c r="BK286" s="251">
        <v>90.49</v>
      </c>
      <c r="BL286" s="252">
        <v>85.04</v>
      </c>
      <c r="BM286" s="251">
        <v>84.62</v>
      </c>
      <c r="BN286" s="251">
        <v>83.56</v>
      </c>
      <c r="BO286" s="251">
        <v>84.27</v>
      </c>
      <c r="BP286" s="251">
        <v>81.94</v>
      </c>
      <c r="BQ286" s="251">
        <v>78.239999999999995</v>
      </c>
      <c r="BR286" s="252">
        <v>82.53</v>
      </c>
      <c r="BS286" s="251">
        <v>81.650000000000006</v>
      </c>
      <c r="BT286" s="251">
        <v>80.58</v>
      </c>
      <c r="BU286" s="251">
        <v>80.39</v>
      </c>
      <c r="BV286" s="251">
        <v>76.89</v>
      </c>
      <c r="BW286" s="251">
        <v>81.180000000000007</v>
      </c>
      <c r="BX286" s="252">
        <v>80.12</v>
      </c>
      <c r="BY286" s="251">
        <v>81.58</v>
      </c>
      <c r="BZ286" s="251">
        <v>78.45</v>
      </c>
      <c r="CA286" s="251">
        <v>77.84</v>
      </c>
      <c r="CB286" s="251">
        <v>72</v>
      </c>
      <c r="CC286" s="251">
        <v>76.86</v>
      </c>
      <c r="CD286" s="252">
        <v>77.36</v>
      </c>
      <c r="CE286" s="251">
        <v>78.650000000000006</v>
      </c>
      <c r="CF286" s="251">
        <v>79.040000000000006</v>
      </c>
      <c r="CG286" s="251">
        <v>78.83</v>
      </c>
      <c r="CH286" s="251">
        <v>78.06</v>
      </c>
      <c r="CI286" s="251">
        <v>74.900000000000006</v>
      </c>
      <c r="CJ286" s="252">
        <v>77.91</v>
      </c>
      <c r="CK286" s="251">
        <v>74.23</v>
      </c>
      <c r="CL286" s="251">
        <v>79.03</v>
      </c>
      <c r="CM286" s="251">
        <v>88.85</v>
      </c>
      <c r="CN286" s="251">
        <v>66.73</v>
      </c>
      <c r="CO286" s="251">
        <v>73.849999999999994</v>
      </c>
      <c r="CP286" s="252">
        <v>76.59</v>
      </c>
      <c r="CQ286" s="251">
        <v>78.819999999999993</v>
      </c>
      <c r="CR286" s="251">
        <v>77.48</v>
      </c>
      <c r="CS286" s="251">
        <v>84.12</v>
      </c>
      <c r="CT286" s="251">
        <v>79.61</v>
      </c>
      <c r="CU286" s="251">
        <v>81.760000000000005</v>
      </c>
      <c r="CV286" s="252">
        <v>80.349999999999994</v>
      </c>
      <c r="CW286" s="251">
        <v>69.13</v>
      </c>
      <c r="CX286" s="251">
        <v>69.41</v>
      </c>
      <c r="CY286" s="251">
        <v>69.900000000000006</v>
      </c>
      <c r="CZ286" s="251">
        <v>71</v>
      </c>
      <c r="DA286" s="251">
        <v>76.92</v>
      </c>
      <c r="DB286" s="252">
        <v>71.290000000000006</v>
      </c>
      <c r="DC286" s="100"/>
      <c r="DD286" s="100"/>
      <c r="DE286" s="100"/>
      <c r="DF286" s="100"/>
      <c r="DG286" s="100"/>
      <c r="DH286" s="116"/>
      <c r="DI286" s="251">
        <v>78.8</v>
      </c>
      <c r="DJ286" s="251">
        <v>78.64</v>
      </c>
      <c r="DK286" s="251">
        <v>79.22</v>
      </c>
      <c r="DL286" s="251">
        <v>88.63</v>
      </c>
      <c r="DM286" s="251">
        <v>87.65</v>
      </c>
      <c r="DN286" s="252">
        <v>82.59</v>
      </c>
      <c r="DO286" s="251">
        <v>82.35</v>
      </c>
      <c r="DP286" s="251">
        <v>85.96</v>
      </c>
      <c r="DQ286" s="251">
        <v>82.72</v>
      </c>
      <c r="DR286" s="251">
        <v>83.08</v>
      </c>
      <c r="DS286" s="251">
        <v>79.209999999999994</v>
      </c>
      <c r="DT286" s="256">
        <v>82.68</v>
      </c>
      <c r="DU286" s="251">
        <v>83.3</v>
      </c>
      <c r="DV286" s="251">
        <v>82.94</v>
      </c>
      <c r="DW286" s="251">
        <v>81.75</v>
      </c>
      <c r="DX286" s="251">
        <v>78.45</v>
      </c>
      <c r="DY286" s="251">
        <v>80.2</v>
      </c>
      <c r="DZ286" s="256">
        <v>81.33</v>
      </c>
      <c r="EA286" s="102"/>
      <c r="EB286" s="102"/>
      <c r="EC286" s="102"/>
      <c r="ED286" s="102"/>
      <c r="EE286" s="102"/>
      <c r="EF286" s="102"/>
      <c r="EG286" s="102"/>
      <c r="EH286" s="102"/>
      <c r="EI286" s="102"/>
      <c r="EJ286" s="102"/>
      <c r="EK286" s="102"/>
      <c r="EL286" s="102"/>
      <c r="EM286" s="102"/>
      <c r="EN286" s="102"/>
      <c r="EO286" s="102"/>
      <c r="EP286" s="102"/>
      <c r="EQ286" s="102"/>
      <c r="ER286" s="102"/>
      <c r="ES286" s="102"/>
      <c r="ET286" s="102"/>
      <c r="EU286" s="103"/>
    </row>
    <row r="287" spans="1:151" s="43" customFormat="1" ht="24.75" hidden="1" customHeight="1" x14ac:dyDescent="0.2">
      <c r="A287" s="95">
        <v>271</v>
      </c>
      <c r="B287" s="217">
        <v>50</v>
      </c>
      <c r="C287" s="218" t="s">
        <v>439</v>
      </c>
      <c r="D287" s="219" t="s">
        <v>440</v>
      </c>
      <c r="E287" s="220" t="s">
        <v>439</v>
      </c>
      <c r="F287" s="236">
        <v>79.48</v>
      </c>
      <c r="G287" s="247">
        <v>76.05</v>
      </c>
      <c r="H287" s="248">
        <v>74.09</v>
      </c>
      <c r="I287" s="247">
        <v>76.239999999999995</v>
      </c>
      <c r="J287" s="248">
        <v>72.53</v>
      </c>
      <c r="K287" s="247">
        <v>76.45</v>
      </c>
      <c r="L287" s="248">
        <v>74.84</v>
      </c>
      <c r="M287" s="247">
        <v>72.75</v>
      </c>
      <c r="N287" s="248">
        <v>74.56</v>
      </c>
      <c r="O287" s="249">
        <v>77.97</v>
      </c>
      <c r="P287" s="28"/>
      <c r="Q287" s="253">
        <v>74.459999999999994</v>
      </c>
      <c r="R287" s="254">
        <v>80.44</v>
      </c>
      <c r="S287" s="254">
        <v>72.739999999999995</v>
      </c>
      <c r="T287" s="254">
        <v>74.47</v>
      </c>
      <c r="U287" s="254">
        <v>78.13</v>
      </c>
      <c r="V287" s="255">
        <v>76.05</v>
      </c>
      <c r="W287" s="254">
        <v>69.86</v>
      </c>
      <c r="X287" s="254">
        <v>80.290000000000006</v>
      </c>
      <c r="Y287" s="254">
        <v>80.209999999999994</v>
      </c>
      <c r="Z287" s="254">
        <v>78.83</v>
      </c>
      <c r="AA287" s="254">
        <v>84.19</v>
      </c>
      <c r="AB287" s="254">
        <v>67.459999999999994</v>
      </c>
      <c r="AC287" s="255">
        <v>76.83</v>
      </c>
      <c r="AD287" s="254">
        <v>73.84</v>
      </c>
      <c r="AE287" s="254">
        <v>70.86</v>
      </c>
      <c r="AF287" s="254">
        <v>71.849999999999994</v>
      </c>
      <c r="AG287" s="254">
        <v>73.540000000000006</v>
      </c>
      <c r="AH287" s="254">
        <v>72.260000000000005</v>
      </c>
      <c r="AI287" s="255">
        <v>72.47</v>
      </c>
      <c r="AJ287" s="254">
        <v>83.06</v>
      </c>
      <c r="AK287" s="254">
        <v>75.78</v>
      </c>
      <c r="AL287" s="254">
        <v>75.77</v>
      </c>
      <c r="AM287" s="254">
        <v>78.33</v>
      </c>
      <c r="AN287" s="254">
        <v>74.27</v>
      </c>
      <c r="AO287" s="255">
        <v>77.45</v>
      </c>
      <c r="AP287" s="254">
        <v>76.06</v>
      </c>
      <c r="AQ287" s="254">
        <v>75.59</v>
      </c>
      <c r="AR287" s="254">
        <v>71.52</v>
      </c>
      <c r="AS287" s="254">
        <v>61.34</v>
      </c>
      <c r="AT287" s="255">
        <v>71.180000000000007</v>
      </c>
      <c r="AU287" s="254">
        <v>76.64</v>
      </c>
      <c r="AV287" s="254">
        <v>73.02</v>
      </c>
      <c r="AW287" s="254">
        <v>72.510000000000005</v>
      </c>
      <c r="AX287" s="254">
        <v>71.819999999999993</v>
      </c>
      <c r="AY287" s="254">
        <v>71.14</v>
      </c>
      <c r="AZ287" s="255">
        <v>73.03</v>
      </c>
      <c r="BA287" s="254">
        <v>71.42</v>
      </c>
      <c r="BB287" s="254">
        <v>70.31</v>
      </c>
      <c r="BC287" s="254">
        <v>68.760000000000005</v>
      </c>
      <c r="BD287" s="254">
        <v>68.22</v>
      </c>
      <c r="BE287" s="254">
        <v>77.7</v>
      </c>
      <c r="BF287" s="255">
        <v>71.290000000000006</v>
      </c>
      <c r="BG287" s="254">
        <v>82.3</v>
      </c>
      <c r="BH287" s="254">
        <v>83.05</v>
      </c>
      <c r="BI287" s="254">
        <v>76.27</v>
      </c>
      <c r="BJ287" s="254">
        <v>73.709999999999994</v>
      </c>
      <c r="BK287" s="254">
        <v>87.05</v>
      </c>
      <c r="BL287" s="255">
        <v>80.48</v>
      </c>
      <c r="BM287" s="254">
        <v>73.25</v>
      </c>
      <c r="BN287" s="254">
        <v>75.95</v>
      </c>
      <c r="BO287" s="254">
        <v>78.62</v>
      </c>
      <c r="BP287" s="254">
        <v>79.59</v>
      </c>
      <c r="BQ287" s="254">
        <v>75.33</v>
      </c>
      <c r="BR287" s="255">
        <v>76.55</v>
      </c>
      <c r="BS287" s="254">
        <v>75.66</v>
      </c>
      <c r="BT287" s="254">
        <v>76.67</v>
      </c>
      <c r="BU287" s="254">
        <v>77.92</v>
      </c>
      <c r="BV287" s="254">
        <v>74.27</v>
      </c>
      <c r="BW287" s="254">
        <v>77.239999999999995</v>
      </c>
      <c r="BX287" s="255">
        <v>76.349999999999994</v>
      </c>
      <c r="BY287" s="254">
        <v>75.349999999999994</v>
      </c>
      <c r="BZ287" s="254">
        <v>74.099999999999994</v>
      </c>
      <c r="CA287" s="254">
        <v>71.48</v>
      </c>
      <c r="CB287" s="254">
        <v>68.2</v>
      </c>
      <c r="CC287" s="254">
        <v>72.98</v>
      </c>
      <c r="CD287" s="255">
        <v>72.42</v>
      </c>
      <c r="CE287" s="254">
        <v>76.3</v>
      </c>
      <c r="CF287" s="254">
        <v>74.540000000000006</v>
      </c>
      <c r="CG287" s="254">
        <v>74.989999999999995</v>
      </c>
      <c r="CH287" s="254">
        <v>74.61</v>
      </c>
      <c r="CI287" s="254">
        <v>72.77</v>
      </c>
      <c r="CJ287" s="255">
        <v>74.64</v>
      </c>
      <c r="CK287" s="254">
        <v>76.37</v>
      </c>
      <c r="CL287" s="254">
        <v>74.13</v>
      </c>
      <c r="CM287" s="254">
        <v>83.98</v>
      </c>
      <c r="CN287" s="254">
        <v>66.739999999999995</v>
      </c>
      <c r="CO287" s="254">
        <v>76.37</v>
      </c>
      <c r="CP287" s="255">
        <v>75.53</v>
      </c>
      <c r="CQ287" s="254">
        <v>77.64</v>
      </c>
      <c r="CR287" s="254">
        <v>72.069999999999993</v>
      </c>
      <c r="CS287" s="254">
        <v>76.61</v>
      </c>
      <c r="CT287" s="254">
        <v>74.680000000000007</v>
      </c>
      <c r="CU287" s="254">
        <v>76.349999999999994</v>
      </c>
      <c r="CV287" s="255">
        <v>75.47</v>
      </c>
      <c r="CW287" s="254">
        <v>68.62</v>
      </c>
      <c r="CX287" s="254">
        <v>67.290000000000006</v>
      </c>
      <c r="CY287" s="254">
        <v>69.91</v>
      </c>
      <c r="CZ287" s="254">
        <v>66.12</v>
      </c>
      <c r="DA287" s="254">
        <v>75.680000000000007</v>
      </c>
      <c r="DB287" s="255">
        <v>69.52</v>
      </c>
      <c r="DC287" s="221"/>
      <c r="DD287" s="221"/>
      <c r="DE287" s="221"/>
      <c r="DF287" s="221"/>
      <c r="DG287" s="221"/>
      <c r="DH287" s="222"/>
      <c r="DI287" s="254">
        <v>74.12</v>
      </c>
      <c r="DJ287" s="254">
        <v>75.069999999999993</v>
      </c>
      <c r="DK287" s="254">
        <v>73.459999999999994</v>
      </c>
      <c r="DL287" s="254">
        <v>80.790000000000006</v>
      </c>
      <c r="DM287" s="254">
        <v>82.73</v>
      </c>
      <c r="DN287" s="255">
        <v>77.239999999999995</v>
      </c>
      <c r="DO287" s="254">
        <v>74.98</v>
      </c>
      <c r="DP287" s="254">
        <v>79.09</v>
      </c>
      <c r="DQ287" s="254">
        <v>78.48</v>
      </c>
      <c r="DR287" s="254">
        <v>75.83</v>
      </c>
      <c r="DS287" s="254">
        <v>75.92</v>
      </c>
      <c r="DT287" s="257">
        <v>76.86</v>
      </c>
      <c r="DU287" s="254">
        <v>74.73</v>
      </c>
      <c r="DV287" s="254">
        <v>76.94</v>
      </c>
      <c r="DW287" s="254">
        <v>78.16</v>
      </c>
      <c r="DX287" s="254">
        <v>76.38</v>
      </c>
      <c r="DY287" s="254">
        <v>75.959999999999994</v>
      </c>
      <c r="DZ287" s="257">
        <v>76.44</v>
      </c>
      <c r="EA287" s="223"/>
      <c r="EB287" s="223"/>
      <c r="EC287" s="223"/>
      <c r="ED287" s="223"/>
      <c r="EE287" s="223"/>
      <c r="EF287" s="223"/>
      <c r="EG287" s="223"/>
      <c r="EH287" s="223"/>
      <c r="EI287" s="223"/>
      <c r="EJ287" s="223"/>
      <c r="EK287" s="223"/>
      <c r="EL287" s="223"/>
      <c r="EM287" s="223"/>
      <c r="EN287" s="223"/>
      <c r="EO287" s="223"/>
      <c r="EP287" s="223"/>
      <c r="EQ287" s="223"/>
      <c r="ER287" s="223"/>
      <c r="ES287" s="223"/>
      <c r="ET287" s="223"/>
      <c r="EU287" s="224"/>
    </row>
    <row r="288" spans="1:151" s="43" customFormat="1" ht="24.75" hidden="1" customHeight="1" x14ac:dyDescent="0.2">
      <c r="A288" s="95">
        <v>272</v>
      </c>
      <c r="B288" s="217">
        <v>51</v>
      </c>
      <c r="C288" s="218" t="s">
        <v>588</v>
      </c>
      <c r="D288" s="219" t="s">
        <v>441</v>
      </c>
      <c r="E288" s="220" t="s">
        <v>442</v>
      </c>
      <c r="F288" s="236">
        <v>75.89</v>
      </c>
      <c r="G288" s="247">
        <v>68.13</v>
      </c>
      <c r="H288" s="248">
        <v>65.59</v>
      </c>
      <c r="I288" s="247">
        <v>68.349999999999994</v>
      </c>
      <c r="J288" s="248">
        <v>64.930000000000007</v>
      </c>
      <c r="K288" s="247">
        <v>68.69</v>
      </c>
      <c r="L288" s="248">
        <v>67.989999999999995</v>
      </c>
      <c r="M288" s="247">
        <v>61.52</v>
      </c>
      <c r="N288" s="248">
        <v>67.540000000000006</v>
      </c>
      <c r="O288" s="249">
        <v>71.39</v>
      </c>
      <c r="P288" s="28"/>
      <c r="Q288" s="253">
        <v>70.28</v>
      </c>
      <c r="R288" s="254">
        <v>77.290000000000006</v>
      </c>
      <c r="S288" s="254">
        <v>66.14</v>
      </c>
      <c r="T288" s="254">
        <v>60.45</v>
      </c>
      <c r="U288" s="254">
        <v>71.84</v>
      </c>
      <c r="V288" s="255">
        <v>69.2</v>
      </c>
      <c r="W288" s="254">
        <v>55.8</v>
      </c>
      <c r="X288" s="254">
        <v>75.09</v>
      </c>
      <c r="Y288" s="254">
        <v>79.55</v>
      </c>
      <c r="Z288" s="254">
        <v>73.260000000000005</v>
      </c>
      <c r="AA288" s="254">
        <v>82.15</v>
      </c>
      <c r="AB288" s="254">
        <v>54.14</v>
      </c>
      <c r="AC288" s="255">
        <v>70.03</v>
      </c>
      <c r="AD288" s="254">
        <v>63.86</v>
      </c>
      <c r="AE288" s="254">
        <v>58.38</v>
      </c>
      <c r="AF288" s="254">
        <v>59.66</v>
      </c>
      <c r="AG288" s="254">
        <v>63.26</v>
      </c>
      <c r="AH288" s="254">
        <v>57.51</v>
      </c>
      <c r="AI288" s="255">
        <v>60.53</v>
      </c>
      <c r="AJ288" s="254">
        <v>81.91</v>
      </c>
      <c r="AK288" s="254">
        <v>67.95</v>
      </c>
      <c r="AL288" s="254">
        <v>65.73</v>
      </c>
      <c r="AM288" s="254">
        <v>73.37</v>
      </c>
      <c r="AN288" s="254">
        <v>67.459999999999994</v>
      </c>
      <c r="AO288" s="255">
        <v>71.3</v>
      </c>
      <c r="AP288" s="254">
        <v>75.8</v>
      </c>
      <c r="AQ288" s="254">
        <v>67.680000000000007</v>
      </c>
      <c r="AR288" s="254">
        <v>63.31</v>
      </c>
      <c r="AS288" s="254">
        <v>47.69</v>
      </c>
      <c r="AT288" s="255">
        <v>63.79</v>
      </c>
      <c r="AU288" s="254">
        <v>70.69</v>
      </c>
      <c r="AV288" s="254">
        <v>61.6</v>
      </c>
      <c r="AW288" s="254">
        <v>61.93</v>
      </c>
      <c r="AX288" s="254">
        <v>59.66</v>
      </c>
      <c r="AY288" s="254">
        <v>58.58</v>
      </c>
      <c r="AZ288" s="255">
        <v>62.51</v>
      </c>
      <c r="BA288" s="254">
        <v>58.48</v>
      </c>
      <c r="BB288" s="254">
        <v>59.18</v>
      </c>
      <c r="BC288" s="254">
        <v>56.8</v>
      </c>
      <c r="BD288" s="254">
        <v>60.34</v>
      </c>
      <c r="BE288" s="254">
        <v>72.8</v>
      </c>
      <c r="BF288" s="255">
        <v>61.58</v>
      </c>
      <c r="BG288" s="254">
        <v>79.77</v>
      </c>
      <c r="BH288" s="254">
        <v>83.86</v>
      </c>
      <c r="BI288" s="254">
        <v>65.12</v>
      </c>
      <c r="BJ288" s="254">
        <v>63.65</v>
      </c>
      <c r="BK288" s="254">
        <v>85.94</v>
      </c>
      <c r="BL288" s="255">
        <v>75.78</v>
      </c>
      <c r="BM288" s="254">
        <v>59.89</v>
      </c>
      <c r="BN288" s="254">
        <v>69.819999999999993</v>
      </c>
      <c r="BO288" s="254">
        <v>73.52</v>
      </c>
      <c r="BP288" s="254">
        <v>74.25</v>
      </c>
      <c r="BQ288" s="254">
        <v>67.25</v>
      </c>
      <c r="BR288" s="255">
        <v>68.94</v>
      </c>
      <c r="BS288" s="254">
        <v>67.34</v>
      </c>
      <c r="BT288" s="254">
        <v>71.91</v>
      </c>
      <c r="BU288" s="254">
        <v>72.84</v>
      </c>
      <c r="BV288" s="254">
        <v>61.61</v>
      </c>
      <c r="BW288" s="254">
        <v>68.39</v>
      </c>
      <c r="BX288" s="255">
        <v>68.430000000000007</v>
      </c>
      <c r="BY288" s="254">
        <v>68.97</v>
      </c>
      <c r="BZ288" s="254">
        <v>65.52</v>
      </c>
      <c r="CA288" s="254">
        <v>63.84</v>
      </c>
      <c r="CB288" s="254">
        <v>56.26</v>
      </c>
      <c r="CC288" s="254">
        <v>61.85</v>
      </c>
      <c r="CD288" s="255">
        <v>63.31</v>
      </c>
      <c r="CE288" s="254">
        <v>67.64</v>
      </c>
      <c r="CF288" s="254">
        <v>63.41</v>
      </c>
      <c r="CG288" s="254">
        <v>65.11</v>
      </c>
      <c r="CH288" s="254">
        <v>65.959999999999994</v>
      </c>
      <c r="CI288" s="254">
        <v>62.61</v>
      </c>
      <c r="CJ288" s="255">
        <v>64.95</v>
      </c>
      <c r="CK288" s="254">
        <v>64.94</v>
      </c>
      <c r="CL288" s="254">
        <v>66.09</v>
      </c>
      <c r="CM288" s="254">
        <v>84.94</v>
      </c>
      <c r="CN288" s="254">
        <v>62.27</v>
      </c>
      <c r="CO288" s="254">
        <v>67.569999999999993</v>
      </c>
      <c r="CP288" s="255">
        <v>69.22</v>
      </c>
      <c r="CQ288" s="254">
        <v>70.52</v>
      </c>
      <c r="CR288" s="254">
        <v>61.15</v>
      </c>
      <c r="CS288" s="254">
        <v>68.319999999999993</v>
      </c>
      <c r="CT288" s="254">
        <v>67.37</v>
      </c>
      <c r="CU288" s="254">
        <v>67.56</v>
      </c>
      <c r="CV288" s="255">
        <v>66.98</v>
      </c>
      <c r="CW288" s="254">
        <v>58.53</v>
      </c>
      <c r="CX288" s="254">
        <v>56.95</v>
      </c>
      <c r="CY288" s="254">
        <v>62.94</v>
      </c>
      <c r="CZ288" s="254">
        <v>58.41</v>
      </c>
      <c r="DA288" s="254">
        <v>66.52</v>
      </c>
      <c r="DB288" s="255">
        <v>60.68</v>
      </c>
      <c r="DC288" s="221"/>
      <c r="DD288" s="221"/>
      <c r="DE288" s="221"/>
      <c r="DF288" s="221"/>
      <c r="DG288" s="221"/>
      <c r="DH288" s="222"/>
      <c r="DI288" s="254">
        <v>67.400000000000006</v>
      </c>
      <c r="DJ288" s="254">
        <v>67.430000000000007</v>
      </c>
      <c r="DK288" s="254">
        <v>65.75</v>
      </c>
      <c r="DL288" s="254">
        <v>81.03</v>
      </c>
      <c r="DM288" s="254">
        <v>81.489999999999995</v>
      </c>
      <c r="DN288" s="255">
        <v>72.63</v>
      </c>
      <c r="DO288" s="254">
        <v>64.28</v>
      </c>
      <c r="DP288" s="254">
        <v>77.709999999999994</v>
      </c>
      <c r="DQ288" s="254">
        <v>73.61</v>
      </c>
      <c r="DR288" s="254">
        <v>66.16</v>
      </c>
      <c r="DS288" s="254">
        <v>66.209999999999994</v>
      </c>
      <c r="DT288" s="257">
        <v>69.59</v>
      </c>
      <c r="DU288" s="254">
        <v>65.47</v>
      </c>
      <c r="DV288" s="254">
        <v>66.819999999999993</v>
      </c>
      <c r="DW288" s="254">
        <v>69.540000000000006</v>
      </c>
      <c r="DX288" s="254">
        <v>67.89</v>
      </c>
      <c r="DY288" s="254">
        <v>67.66</v>
      </c>
      <c r="DZ288" s="257">
        <v>67.48</v>
      </c>
      <c r="EA288" s="223"/>
      <c r="EB288" s="223"/>
      <c r="EC288" s="223"/>
      <c r="ED288" s="223"/>
      <c r="EE288" s="223"/>
      <c r="EF288" s="223"/>
      <c r="EG288" s="223"/>
      <c r="EH288" s="223"/>
      <c r="EI288" s="223"/>
      <c r="EJ288" s="223"/>
      <c r="EK288" s="223"/>
      <c r="EL288" s="223"/>
      <c r="EM288" s="223"/>
      <c r="EN288" s="223"/>
      <c r="EO288" s="223"/>
      <c r="EP288" s="223"/>
      <c r="EQ288" s="223"/>
      <c r="ER288" s="223"/>
      <c r="ES288" s="223"/>
      <c r="ET288" s="223"/>
      <c r="EU288" s="224"/>
    </row>
    <row r="289" spans="1:151" s="44" customFormat="1" ht="37.5" hidden="1" customHeight="1" thickBot="1" x14ac:dyDescent="0.25">
      <c r="A289" s="120">
        <v>272</v>
      </c>
      <c r="B289" s="121">
        <v>0</v>
      </c>
      <c r="C289" s="122" t="s">
        <v>600</v>
      </c>
      <c r="D289" s="123" t="s">
        <v>600</v>
      </c>
      <c r="E289" s="121" t="s">
        <v>600</v>
      </c>
      <c r="F289" s="237">
        <v>81.98</v>
      </c>
      <c r="G289" s="237">
        <v>82.38</v>
      </c>
      <c r="H289" s="237">
        <v>80.63</v>
      </c>
      <c r="I289" s="237">
        <v>82.95</v>
      </c>
      <c r="J289" s="237">
        <v>80.180000000000007</v>
      </c>
      <c r="K289" s="237">
        <v>83.5</v>
      </c>
      <c r="L289" s="237">
        <v>81.7</v>
      </c>
      <c r="M289" s="237">
        <v>78.709999999999994</v>
      </c>
      <c r="N289" s="237">
        <v>84.06</v>
      </c>
      <c r="O289" s="238">
        <v>83.59</v>
      </c>
      <c r="P289" s="239"/>
      <c r="Q289" s="240">
        <v>79.59</v>
      </c>
      <c r="R289" s="237">
        <v>83.95</v>
      </c>
      <c r="S289" s="237">
        <v>76.150000000000006</v>
      </c>
      <c r="T289" s="237">
        <v>79.34</v>
      </c>
      <c r="U289" s="237">
        <v>83.15</v>
      </c>
      <c r="V289" s="237">
        <v>80.44</v>
      </c>
      <c r="W289" s="237">
        <v>75.08</v>
      </c>
      <c r="X289" s="237">
        <v>85.15</v>
      </c>
      <c r="Y289" s="237">
        <v>85.08</v>
      </c>
      <c r="Z289" s="237">
        <v>81.900000000000006</v>
      </c>
      <c r="AA289" s="237">
        <v>88.59</v>
      </c>
      <c r="AB289" s="237">
        <v>71.459999999999994</v>
      </c>
      <c r="AC289" s="237">
        <v>81.22</v>
      </c>
      <c r="AD289" s="237">
        <v>79.489999999999995</v>
      </c>
      <c r="AE289" s="237">
        <v>77.45</v>
      </c>
      <c r="AF289" s="237">
        <v>77.680000000000007</v>
      </c>
      <c r="AG289" s="237">
        <v>79.36</v>
      </c>
      <c r="AH289" s="237">
        <v>77.41</v>
      </c>
      <c r="AI289" s="237">
        <v>78.28</v>
      </c>
      <c r="AJ289" s="237">
        <v>87.97</v>
      </c>
      <c r="AK289" s="237">
        <v>81.78</v>
      </c>
      <c r="AL289" s="237">
        <v>83.03</v>
      </c>
      <c r="AM289" s="237">
        <v>83.9</v>
      </c>
      <c r="AN289" s="237">
        <v>80.510000000000005</v>
      </c>
      <c r="AO289" s="237">
        <v>83.44</v>
      </c>
      <c r="AP289" s="237">
        <v>83.65</v>
      </c>
      <c r="AQ289" s="237">
        <v>80.83</v>
      </c>
      <c r="AR289" s="237">
        <v>79.48</v>
      </c>
      <c r="AS289" s="237">
        <v>63.25</v>
      </c>
      <c r="AT289" s="237">
        <v>76.88</v>
      </c>
      <c r="AU289" s="237">
        <v>82.34</v>
      </c>
      <c r="AV289" s="237">
        <v>79.39</v>
      </c>
      <c r="AW289" s="237">
        <v>78.209999999999994</v>
      </c>
      <c r="AX289" s="237">
        <v>76.040000000000006</v>
      </c>
      <c r="AY289" s="237">
        <v>75.03</v>
      </c>
      <c r="AZ289" s="237">
        <v>78.22</v>
      </c>
      <c r="BA289" s="237">
        <v>78.400000000000006</v>
      </c>
      <c r="BB289" s="237">
        <v>76.599999999999994</v>
      </c>
      <c r="BC289" s="237">
        <v>76.25</v>
      </c>
      <c r="BD289" s="237">
        <v>76.13</v>
      </c>
      <c r="BE289" s="237">
        <v>83.44</v>
      </c>
      <c r="BF289" s="237">
        <v>78.17</v>
      </c>
      <c r="BG289" s="237">
        <v>86.51</v>
      </c>
      <c r="BH289" s="237">
        <v>87.54</v>
      </c>
      <c r="BI289" s="237">
        <v>81.150000000000006</v>
      </c>
      <c r="BJ289" s="237">
        <v>79.510000000000005</v>
      </c>
      <c r="BK289" s="237">
        <v>90.19</v>
      </c>
      <c r="BL289" s="237">
        <v>84.99</v>
      </c>
      <c r="BM289" s="237">
        <v>82.5</v>
      </c>
      <c r="BN289" s="237">
        <v>82.62</v>
      </c>
      <c r="BO289" s="237">
        <v>83.92</v>
      </c>
      <c r="BP289" s="237">
        <v>83.87</v>
      </c>
      <c r="BQ289" s="237">
        <v>80.510000000000005</v>
      </c>
      <c r="BR289" s="237">
        <v>82.69</v>
      </c>
      <c r="BS289" s="237">
        <v>82.03</v>
      </c>
      <c r="BT289" s="237">
        <v>82.72</v>
      </c>
      <c r="BU289" s="237">
        <v>83.95</v>
      </c>
      <c r="BV289" s="237">
        <v>80.05</v>
      </c>
      <c r="BW289" s="237">
        <v>82.79</v>
      </c>
      <c r="BX289" s="237">
        <v>82.31</v>
      </c>
      <c r="BY289" s="237">
        <v>82.27</v>
      </c>
      <c r="BZ289" s="237">
        <v>80.84</v>
      </c>
      <c r="CA289" s="237">
        <v>78.489999999999995</v>
      </c>
      <c r="CB289" s="237">
        <v>74.75</v>
      </c>
      <c r="CC289" s="237">
        <v>79.47</v>
      </c>
      <c r="CD289" s="237">
        <v>79.17</v>
      </c>
      <c r="CE289" s="237">
        <v>82.53</v>
      </c>
      <c r="CF289" s="237">
        <v>81.150000000000006</v>
      </c>
      <c r="CG289" s="237">
        <v>81.28</v>
      </c>
      <c r="CH289" s="237">
        <v>80.97</v>
      </c>
      <c r="CI289" s="237">
        <v>80.44</v>
      </c>
      <c r="CJ289" s="237">
        <v>81.27</v>
      </c>
      <c r="CK289" s="237">
        <v>81.16</v>
      </c>
      <c r="CL289" s="237">
        <v>80.87</v>
      </c>
      <c r="CM289" s="237">
        <v>88.68</v>
      </c>
      <c r="CN289" s="237">
        <v>76.48</v>
      </c>
      <c r="CO289" s="237">
        <v>81.81</v>
      </c>
      <c r="CP289" s="237">
        <v>81.81</v>
      </c>
      <c r="CQ289" s="237">
        <v>83.3</v>
      </c>
      <c r="CR289" s="237">
        <v>78.25</v>
      </c>
      <c r="CS289" s="237">
        <v>82.87</v>
      </c>
      <c r="CT289" s="237">
        <v>80.61</v>
      </c>
      <c r="CU289" s="237">
        <v>82.64</v>
      </c>
      <c r="CV289" s="237">
        <v>81.540000000000006</v>
      </c>
      <c r="CW289" s="237">
        <v>75.599999999999994</v>
      </c>
      <c r="CX289" s="237">
        <v>74.180000000000007</v>
      </c>
      <c r="CY289" s="237">
        <v>76.45</v>
      </c>
      <c r="CZ289" s="237">
        <v>74.290000000000006</v>
      </c>
      <c r="DA289" s="237">
        <v>81.349999999999994</v>
      </c>
      <c r="DB289" s="237">
        <v>76.38</v>
      </c>
      <c r="DC289" s="237">
        <v>76.709999999999994</v>
      </c>
      <c r="DD289" s="237">
        <v>76.89</v>
      </c>
      <c r="DE289" s="237">
        <v>78.31</v>
      </c>
      <c r="DF289" s="237">
        <v>74.44</v>
      </c>
      <c r="DG289" s="237">
        <v>74.260000000000005</v>
      </c>
      <c r="DH289" s="237">
        <v>76.12</v>
      </c>
      <c r="DI289" s="237">
        <v>80.92</v>
      </c>
      <c r="DJ289" s="237">
        <v>81.180000000000007</v>
      </c>
      <c r="DK289" s="237">
        <v>80.069999999999993</v>
      </c>
      <c r="DL289" s="237">
        <v>85.8</v>
      </c>
      <c r="DM289" s="237">
        <v>86.46</v>
      </c>
      <c r="DN289" s="237">
        <v>82.89</v>
      </c>
      <c r="DO289" s="237">
        <v>81.81</v>
      </c>
      <c r="DP289" s="237">
        <v>84.92</v>
      </c>
      <c r="DQ289" s="237">
        <v>84</v>
      </c>
      <c r="DR289" s="237">
        <v>82.14</v>
      </c>
      <c r="DS289" s="237">
        <v>82.02</v>
      </c>
      <c r="DT289" s="237">
        <v>82.98</v>
      </c>
      <c r="DU289" s="237">
        <v>81.67</v>
      </c>
      <c r="DV289" s="237">
        <v>83.37</v>
      </c>
      <c r="DW289" s="237">
        <v>83.66</v>
      </c>
      <c r="DX289" s="237">
        <v>81.92</v>
      </c>
      <c r="DY289" s="237">
        <v>82.08</v>
      </c>
      <c r="DZ289" s="237">
        <v>82.54</v>
      </c>
      <c r="EA289" s="241"/>
      <c r="EB289" s="241"/>
      <c r="EC289" s="241"/>
      <c r="ED289" s="241"/>
      <c r="EE289" s="241"/>
      <c r="EF289" s="241"/>
      <c r="EG289" s="241"/>
      <c r="EH289" s="241"/>
      <c r="EI289" s="241"/>
      <c r="EJ289" s="241"/>
      <c r="EK289" s="241"/>
      <c r="EL289" s="241"/>
      <c r="EM289" s="241"/>
      <c r="EN289" s="241"/>
      <c r="EO289" s="241"/>
      <c r="EP289" s="241"/>
      <c r="EQ289" s="241"/>
      <c r="ER289" s="241"/>
      <c r="ES289" s="241"/>
      <c r="ET289" s="106"/>
      <c r="EU289" s="107"/>
    </row>
    <row r="290" spans="1:151" s="31" customFormat="1" ht="20.100000000000001" customHeight="1" x14ac:dyDescent="0.2">
      <c r="P290" s="28"/>
      <c r="Q290" s="50"/>
      <c r="R290" s="32"/>
      <c r="S290" s="32"/>
      <c r="T290" s="50"/>
      <c r="U290" s="32"/>
      <c r="V290" s="32"/>
      <c r="W290" s="50"/>
      <c r="X290" s="32"/>
      <c r="Y290" s="32"/>
      <c r="Z290" s="50"/>
      <c r="AA290" s="32"/>
      <c r="AB290" s="32"/>
      <c r="AC290" s="50"/>
      <c r="AD290" s="32"/>
      <c r="AE290" s="32"/>
      <c r="AF290" s="50"/>
      <c r="AG290" s="32"/>
      <c r="AH290" s="32"/>
      <c r="AI290" s="50"/>
      <c r="AJ290" s="32"/>
      <c r="AK290" s="32"/>
      <c r="AL290" s="50"/>
      <c r="AM290" s="32"/>
      <c r="AN290" s="32"/>
      <c r="AO290" s="50"/>
      <c r="AP290" s="32"/>
      <c r="AQ290" s="32"/>
      <c r="AR290" s="50"/>
      <c r="AS290" s="32"/>
      <c r="AT290" s="32"/>
      <c r="AU290" s="50"/>
      <c r="AV290" s="32"/>
      <c r="AW290" s="32"/>
      <c r="AX290" s="50"/>
      <c r="AY290" s="32"/>
      <c r="AZ290" s="32"/>
      <c r="BA290" s="50"/>
      <c r="BB290" s="32"/>
      <c r="BC290" s="32"/>
      <c r="BD290" s="50"/>
      <c r="BE290" s="32"/>
      <c r="BF290" s="32"/>
      <c r="BG290" s="50"/>
      <c r="BH290" s="32"/>
      <c r="BI290" s="32"/>
      <c r="BJ290" s="50"/>
      <c r="BK290" s="32"/>
      <c r="BL290" s="32"/>
      <c r="BM290" s="50"/>
      <c r="BN290" s="32"/>
      <c r="BO290" s="32"/>
      <c r="BP290" s="50"/>
      <c r="BQ290" s="32"/>
      <c r="BR290" s="32"/>
      <c r="BS290" s="50"/>
      <c r="BT290" s="32"/>
      <c r="BU290" s="32"/>
      <c r="BV290" s="50"/>
      <c r="BW290" s="32"/>
      <c r="BX290" s="32"/>
      <c r="BY290" s="50"/>
      <c r="BZ290" s="32"/>
      <c r="CA290" s="32"/>
      <c r="CB290" s="50"/>
      <c r="CC290" s="32"/>
      <c r="CD290" s="32"/>
      <c r="CE290" s="50"/>
      <c r="CF290" s="32"/>
      <c r="CG290" s="32"/>
      <c r="CH290" s="50"/>
      <c r="CI290" s="32"/>
      <c r="CJ290" s="32"/>
      <c r="CK290" s="50"/>
      <c r="CL290" s="32"/>
      <c r="CM290" s="32"/>
      <c r="CN290" s="50"/>
      <c r="CO290" s="32"/>
      <c r="CP290" s="32"/>
      <c r="CQ290" s="50"/>
      <c r="CR290" s="32"/>
      <c r="CS290" s="32"/>
      <c r="CT290" s="50"/>
      <c r="CU290" s="32"/>
      <c r="CV290" s="32"/>
      <c r="CW290" s="50"/>
      <c r="CX290" s="32"/>
      <c r="CY290" s="32"/>
      <c r="CZ290" s="50"/>
      <c r="DA290" s="32"/>
      <c r="DB290" s="32"/>
      <c r="DC290" s="50"/>
      <c r="DD290" s="32"/>
      <c r="DE290" s="32"/>
      <c r="DF290" s="50"/>
      <c r="DG290" s="32"/>
      <c r="DH290" s="32"/>
      <c r="DI290" s="50"/>
      <c r="DJ290" s="32"/>
      <c r="DK290" s="32"/>
      <c r="DL290" s="50"/>
      <c r="DM290" s="32"/>
      <c r="DN290" s="32"/>
      <c r="DO290" s="50"/>
      <c r="DP290" s="32"/>
      <c r="DQ290" s="32"/>
      <c r="DR290" s="50"/>
      <c r="DS290" s="32"/>
      <c r="DT290" s="32"/>
      <c r="DU290" s="50"/>
      <c r="DV290" s="32"/>
      <c r="DW290" s="32"/>
      <c r="DX290" s="50"/>
      <c r="DY290" s="32"/>
      <c r="DZ290" s="32"/>
    </row>
    <row r="291" spans="1:151" s="31" customFormat="1" ht="42.75" customHeight="1" x14ac:dyDescent="0.2">
      <c r="P291" s="28"/>
      <c r="Q291" s="50"/>
      <c r="R291" s="32"/>
      <c r="S291" s="32"/>
      <c r="T291" s="50"/>
      <c r="U291" s="32"/>
      <c r="V291" s="32"/>
      <c r="W291" s="50"/>
      <c r="X291" s="32"/>
      <c r="Y291" s="32"/>
      <c r="Z291" s="50"/>
      <c r="AA291" s="32"/>
      <c r="AB291" s="32"/>
      <c r="AC291" s="50"/>
      <c r="AD291" s="32"/>
      <c r="AE291" s="32"/>
      <c r="AF291" s="50"/>
      <c r="AG291" s="32"/>
      <c r="AH291" s="32"/>
      <c r="AI291" s="50"/>
      <c r="AJ291" s="32"/>
      <c r="AK291" s="32"/>
      <c r="AL291" s="50"/>
      <c r="AM291" s="32"/>
      <c r="AN291" s="32"/>
      <c r="AO291" s="50"/>
      <c r="AP291" s="32"/>
      <c r="AQ291" s="32"/>
      <c r="AR291" s="50"/>
      <c r="AS291" s="32"/>
      <c r="AT291" s="32"/>
      <c r="AU291" s="50"/>
      <c r="AV291" s="32"/>
      <c r="AW291" s="32"/>
      <c r="AX291" s="50"/>
      <c r="AY291" s="32"/>
      <c r="AZ291" s="32"/>
      <c r="BA291" s="50"/>
      <c r="BB291" s="32"/>
      <c r="BC291" s="32"/>
      <c r="BD291" s="50"/>
      <c r="BE291" s="32"/>
      <c r="BF291" s="32"/>
      <c r="BG291" s="50"/>
      <c r="BH291" s="32"/>
      <c r="BI291" s="32"/>
      <c r="BJ291" s="50"/>
      <c r="BK291" s="32"/>
      <c r="BL291" s="32"/>
      <c r="BM291" s="50"/>
      <c r="BN291" s="32"/>
      <c r="BO291" s="32"/>
      <c r="BP291" s="50"/>
      <c r="BQ291" s="32"/>
      <c r="BR291" s="32"/>
      <c r="BS291" s="50"/>
      <c r="BT291" s="32"/>
      <c r="BU291" s="32"/>
      <c r="BV291" s="50"/>
      <c r="BW291" s="32"/>
      <c r="BX291" s="32"/>
      <c r="BY291" s="50"/>
      <c r="BZ291" s="32"/>
      <c r="CA291" s="32"/>
      <c r="CB291" s="50"/>
      <c r="CC291" s="32"/>
      <c r="CD291" s="32"/>
      <c r="CE291" s="50"/>
      <c r="CF291" s="32"/>
      <c r="CG291" s="32"/>
      <c r="CH291" s="50"/>
      <c r="CI291" s="32"/>
      <c r="CJ291" s="32"/>
      <c r="CK291" s="50"/>
      <c r="CL291" s="32"/>
      <c r="CM291" s="32"/>
      <c r="CN291" s="50"/>
      <c r="CO291" s="32"/>
      <c r="CP291" s="32"/>
      <c r="CQ291" s="50"/>
      <c r="CR291" s="32"/>
      <c r="CS291" s="32"/>
      <c r="CT291" s="50"/>
      <c r="CU291" s="32"/>
      <c r="CV291" s="32"/>
      <c r="CW291" s="50"/>
      <c r="CX291" s="32"/>
      <c r="CY291" s="32"/>
      <c r="CZ291" s="50"/>
      <c r="DA291" s="32"/>
      <c r="DB291" s="32"/>
      <c r="DC291" s="50"/>
      <c r="DD291" s="32"/>
      <c r="DE291" s="32"/>
      <c r="DF291" s="50"/>
      <c r="DG291" s="32"/>
      <c r="DH291" s="32"/>
      <c r="DI291" s="50"/>
      <c r="DJ291" s="32"/>
      <c r="DK291" s="32"/>
      <c r="DL291" s="50"/>
      <c r="DM291" s="32"/>
      <c r="DN291" s="32"/>
      <c r="DO291" s="50"/>
      <c r="DP291" s="32"/>
      <c r="DQ291" s="32"/>
      <c r="DR291" s="50"/>
      <c r="DS291" s="32"/>
      <c r="DT291" s="32"/>
      <c r="DU291" s="50"/>
      <c r="DV291" s="32"/>
      <c r="DW291" s="32"/>
      <c r="DX291" s="50"/>
      <c r="DY291" s="32"/>
      <c r="DZ291" s="32"/>
    </row>
    <row r="292" spans="1:151" ht="93.75" customHeight="1" x14ac:dyDescent="0.2">
      <c r="C292" s="423" t="s">
        <v>882</v>
      </c>
      <c r="E292" s="53" t="s">
        <v>601</v>
      </c>
      <c r="F292" s="39" t="s">
        <v>602</v>
      </c>
    </row>
    <row r="293" spans="1:151" ht="65.25" customHeight="1" x14ac:dyDescent="0.2">
      <c r="C293" s="423"/>
      <c r="E293" s="51">
        <v>2019</v>
      </c>
      <c r="F293" s="242">
        <v>80</v>
      </c>
    </row>
    <row r="294" spans="1:151" ht="65.25" customHeight="1" x14ac:dyDescent="0.2">
      <c r="C294" s="423"/>
      <c r="E294" s="51">
        <v>2020</v>
      </c>
      <c r="F294" s="242">
        <v>81.790000000000006</v>
      </c>
    </row>
    <row r="295" spans="1:151" ht="65.25" customHeight="1" x14ac:dyDescent="0.2">
      <c r="C295" s="423"/>
      <c r="E295" s="51">
        <v>2021</v>
      </c>
      <c r="F295" s="242">
        <v>80.91</v>
      </c>
    </row>
    <row r="296" spans="1:151" ht="65.25" customHeight="1" x14ac:dyDescent="0.2">
      <c r="C296" s="423"/>
      <c r="E296" s="51">
        <v>2022</v>
      </c>
      <c r="F296" s="242">
        <v>81.98</v>
      </c>
    </row>
    <row r="297" spans="1:151" ht="65.25" customHeight="1" x14ac:dyDescent="0.2">
      <c r="C297" s="423"/>
      <c r="E297" s="125">
        <v>2023</v>
      </c>
      <c r="F297" s="243">
        <f>$E$11</f>
        <v>80.900000000000006</v>
      </c>
    </row>
    <row r="298" spans="1:151" s="31" customFormat="1" ht="42.95" customHeight="1" x14ac:dyDescent="0.2">
      <c r="P298" s="28"/>
      <c r="Q298" s="50"/>
      <c r="R298" s="32"/>
      <c r="S298" s="32"/>
      <c r="T298" s="50"/>
      <c r="U298" s="32"/>
      <c r="V298" s="32"/>
      <c r="W298" s="50"/>
      <c r="X298" s="32"/>
      <c r="Y298" s="32"/>
      <c r="Z298" s="50"/>
      <c r="AA298" s="32"/>
      <c r="AB298" s="32"/>
      <c r="AC298" s="50"/>
      <c r="AD298" s="32"/>
      <c r="AE298" s="32"/>
      <c r="AF298" s="50"/>
      <c r="AG298" s="32"/>
      <c r="AH298" s="32"/>
      <c r="AI298" s="50"/>
      <c r="AJ298" s="32"/>
      <c r="AK298" s="32"/>
      <c r="AL298" s="50"/>
      <c r="AM298" s="32"/>
      <c r="AN298" s="32"/>
      <c r="AO298" s="50"/>
      <c r="AP298" s="32"/>
      <c r="AQ298" s="32"/>
      <c r="AR298" s="50"/>
      <c r="AS298" s="32"/>
      <c r="AT298" s="32"/>
      <c r="AU298" s="50"/>
      <c r="AV298" s="32"/>
      <c r="AW298" s="32"/>
      <c r="AX298" s="50"/>
      <c r="AY298" s="32"/>
      <c r="AZ298" s="32"/>
      <c r="BA298" s="50"/>
      <c r="BB298" s="32"/>
      <c r="BC298" s="32"/>
      <c r="BD298" s="50"/>
      <c r="BE298" s="32"/>
      <c r="BF298" s="32"/>
      <c r="BG298" s="50"/>
      <c r="BH298" s="32"/>
      <c r="BI298" s="32"/>
      <c r="BJ298" s="50"/>
      <c r="BK298" s="32"/>
      <c r="BL298" s="32"/>
      <c r="BM298" s="50"/>
      <c r="BN298" s="32"/>
      <c r="BO298" s="32"/>
      <c r="BP298" s="50"/>
      <c r="BQ298" s="32"/>
      <c r="BR298" s="32"/>
      <c r="BS298" s="50"/>
      <c r="BT298" s="32"/>
      <c r="BU298" s="32"/>
      <c r="BV298" s="50"/>
      <c r="BW298" s="32"/>
      <c r="BX298" s="32"/>
      <c r="BY298" s="50"/>
      <c r="BZ298" s="32"/>
      <c r="CA298" s="32"/>
      <c r="CB298" s="50"/>
      <c r="CC298" s="32"/>
      <c r="CD298" s="32"/>
      <c r="CE298" s="50"/>
      <c r="CF298" s="32"/>
      <c r="CG298" s="32"/>
      <c r="CH298" s="50"/>
      <c r="CI298" s="32"/>
      <c r="CJ298" s="32"/>
      <c r="CK298" s="50"/>
      <c r="CL298" s="32"/>
      <c r="CM298" s="32"/>
      <c r="CN298" s="50"/>
      <c r="CO298" s="32"/>
      <c r="CP298" s="32"/>
      <c r="CQ298" s="50"/>
      <c r="CR298" s="32"/>
      <c r="CS298" s="32"/>
      <c r="CT298" s="50"/>
      <c r="CU298" s="32"/>
      <c r="CV298" s="32"/>
      <c r="CW298" s="50"/>
      <c r="CX298" s="32"/>
      <c r="CY298" s="32"/>
      <c r="CZ298" s="50"/>
      <c r="DA298" s="32"/>
      <c r="DB298" s="32"/>
      <c r="DC298" s="50"/>
      <c r="DD298" s="32"/>
      <c r="DE298" s="32"/>
      <c r="DF298" s="50"/>
      <c r="DG298" s="32"/>
      <c r="DH298" s="32"/>
      <c r="DI298" s="50"/>
      <c r="DJ298" s="32"/>
      <c r="DK298" s="32"/>
      <c r="DL298" s="50"/>
      <c r="DM298" s="32"/>
      <c r="DN298" s="32"/>
      <c r="DO298" s="50"/>
      <c r="DP298" s="32"/>
      <c r="DQ298" s="32"/>
      <c r="DR298" s="50"/>
      <c r="DS298" s="32"/>
      <c r="DT298" s="32"/>
      <c r="DU298" s="50"/>
      <c r="DV298" s="32"/>
      <c r="DW298" s="32"/>
      <c r="DX298" s="50"/>
      <c r="DY298" s="32"/>
      <c r="DZ298" s="32"/>
    </row>
    <row r="299" spans="1:151" ht="42.95" customHeight="1" x14ac:dyDescent="0.2">
      <c r="G299" s="49"/>
      <c r="I299" s="424" t="s">
        <v>1125</v>
      </c>
      <c r="J299" s="424"/>
      <c r="K299" s="424"/>
      <c r="L299" s="424"/>
      <c r="M299" s="424"/>
      <c r="N299" s="424"/>
      <c r="O299" s="424"/>
      <c r="P299" s="424"/>
      <c r="Q299" s="424"/>
      <c r="R299" s="424"/>
    </row>
    <row r="300" spans="1:151" s="42" customFormat="1" ht="42.95" customHeight="1" x14ac:dyDescent="0.2">
      <c r="C300" s="427" t="s">
        <v>884</v>
      </c>
      <c r="E300" s="331" t="s">
        <v>604</v>
      </c>
      <c r="F300" s="326" t="s">
        <v>1159</v>
      </c>
      <c r="G300" s="37"/>
      <c r="H300" s="317"/>
      <c r="I300" s="317"/>
      <c r="J300" s="317"/>
      <c r="K300" s="317"/>
      <c r="L300" s="317"/>
      <c r="M300" s="317"/>
      <c r="N300" s="317"/>
      <c r="O300" s="317"/>
      <c r="P300" s="317"/>
      <c r="Q300" s="317"/>
      <c r="R300" s="317"/>
      <c r="S300" s="317"/>
      <c r="T300" s="317"/>
    </row>
    <row r="301" spans="1:151" ht="42.95" customHeight="1" thickBot="1" x14ac:dyDescent="0.25">
      <c r="C301" s="427"/>
      <c r="E301" s="327" t="s">
        <v>612</v>
      </c>
      <c r="F301" s="325">
        <f>$E$11</f>
        <v>80.900000000000006</v>
      </c>
      <c r="H301" s="49"/>
      <c r="I301" s="49"/>
      <c r="J301" s="49"/>
      <c r="K301" s="49"/>
      <c r="L301" s="49"/>
      <c r="M301" s="49"/>
      <c r="N301" s="49"/>
      <c r="O301" s="49"/>
      <c r="P301" s="49"/>
      <c r="Q301" s="49"/>
      <c r="R301" s="49"/>
      <c r="S301" s="49"/>
      <c r="T301" s="49"/>
    </row>
    <row r="302" spans="1:151" ht="42.95" customHeight="1" x14ac:dyDescent="0.2">
      <c r="C302" s="427"/>
      <c r="E302" s="328" t="s">
        <v>610</v>
      </c>
      <c r="F302" s="322">
        <f>$O$16</f>
        <v>78.84</v>
      </c>
      <c r="G302" s="260"/>
      <c r="H302" s="49"/>
      <c r="I302" s="334"/>
      <c r="J302" s="335"/>
      <c r="K302" s="335"/>
      <c r="L302" s="335"/>
      <c r="M302" s="335"/>
      <c r="N302" s="335"/>
      <c r="O302" s="335"/>
      <c r="P302" s="335"/>
      <c r="Q302" s="335"/>
      <c r="R302" s="335"/>
      <c r="S302" s="335"/>
      <c r="T302" s="336"/>
    </row>
    <row r="303" spans="1:151" ht="42.95" customHeight="1" x14ac:dyDescent="0.2">
      <c r="C303" s="427"/>
      <c r="E303" s="329" t="s">
        <v>607</v>
      </c>
      <c r="F303" s="319">
        <f>$G$16</f>
        <v>78.150000000000006</v>
      </c>
      <c r="G303" s="260"/>
      <c r="H303" s="49"/>
      <c r="I303" s="337"/>
      <c r="J303" s="338"/>
      <c r="K303" s="338"/>
      <c r="L303" s="338"/>
      <c r="M303" s="338"/>
      <c r="N303" s="338"/>
      <c r="O303" s="338"/>
      <c r="P303" s="338"/>
      <c r="Q303" s="338"/>
      <c r="R303" s="338"/>
      <c r="S303" s="338"/>
      <c r="T303" s="339"/>
    </row>
    <row r="304" spans="1:151" ht="42.95" customHeight="1" x14ac:dyDescent="0.2">
      <c r="C304" s="427"/>
      <c r="E304" s="328" t="s">
        <v>609</v>
      </c>
      <c r="F304" s="322">
        <f>$K$16</f>
        <v>77.77</v>
      </c>
      <c r="G304" s="260"/>
      <c r="H304" s="49"/>
      <c r="I304" s="337"/>
      <c r="J304" s="338"/>
      <c r="K304" s="338"/>
      <c r="L304" s="338"/>
      <c r="M304" s="338"/>
      <c r="N304" s="338"/>
      <c r="O304" s="338"/>
      <c r="P304" s="338"/>
      <c r="Q304" s="338"/>
      <c r="R304" s="338"/>
      <c r="S304" s="338"/>
      <c r="T304" s="339"/>
    </row>
    <row r="305" spans="3:20" ht="42.95" customHeight="1" x14ac:dyDescent="0.2">
      <c r="C305" s="427"/>
      <c r="E305" s="329" t="s">
        <v>608</v>
      </c>
      <c r="F305" s="319">
        <f>$I$16</f>
        <v>77.680000000000007</v>
      </c>
      <c r="G305" s="260"/>
      <c r="H305" s="49"/>
      <c r="I305" s="337"/>
      <c r="J305" s="338"/>
      <c r="K305" s="338"/>
      <c r="L305" s="338"/>
      <c r="M305" s="338"/>
      <c r="N305" s="338"/>
      <c r="O305" s="338"/>
      <c r="P305" s="338"/>
      <c r="Q305" s="338"/>
      <c r="R305" s="338"/>
      <c r="S305" s="338"/>
      <c r="T305" s="339"/>
    </row>
    <row r="306" spans="3:20" ht="42.95" customHeight="1" x14ac:dyDescent="0.2">
      <c r="C306" s="427"/>
      <c r="E306" s="329" t="s">
        <v>611</v>
      </c>
      <c r="F306" s="319">
        <f>$N$16</f>
        <v>75.680000000000007</v>
      </c>
      <c r="G306" s="260"/>
      <c r="H306" s="49"/>
      <c r="I306" s="337"/>
      <c r="J306" s="338"/>
      <c r="K306" s="338"/>
      <c r="L306" s="338"/>
      <c r="M306" s="338"/>
      <c r="N306" s="338"/>
      <c r="O306" s="338"/>
      <c r="P306" s="338"/>
      <c r="Q306" s="338"/>
      <c r="R306" s="338"/>
      <c r="S306" s="338"/>
      <c r="T306" s="339"/>
    </row>
    <row r="307" spans="3:20" ht="42.95" customHeight="1" x14ac:dyDescent="0.2">
      <c r="C307" s="427"/>
      <c r="E307" s="328" t="s">
        <v>606</v>
      </c>
      <c r="F307" s="322">
        <f>$L$16</f>
        <v>75.67</v>
      </c>
      <c r="G307" s="260"/>
      <c r="H307" s="49"/>
      <c r="I307" s="337"/>
      <c r="J307" s="338"/>
      <c r="K307" s="338"/>
      <c r="L307" s="338"/>
      <c r="M307" s="338"/>
      <c r="N307" s="338"/>
      <c r="O307" s="338"/>
      <c r="P307" s="338"/>
      <c r="Q307" s="338"/>
      <c r="R307" s="338"/>
      <c r="S307" s="338"/>
      <c r="T307" s="339"/>
    </row>
    <row r="308" spans="3:20" ht="42.95" customHeight="1" x14ac:dyDescent="0.2">
      <c r="C308" s="427"/>
      <c r="E308" s="328" t="s">
        <v>739</v>
      </c>
      <c r="F308" s="322">
        <f>$H$16</f>
        <v>74.989999999999995</v>
      </c>
      <c r="G308" s="260"/>
      <c r="H308" s="49"/>
      <c r="I308" s="337"/>
      <c r="J308" s="338"/>
      <c r="K308" s="338"/>
      <c r="L308" s="338"/>
      <c r="M308" s="338"/>
      <c r="N308" s="338"/>
      <c r="O308" s="338"/>
      <c r="P308" s="338"/>
      <c r="Q308" s="338"/>
      <c r="R308" s="338"/>
      <c r="S308" s="338"/>
      <c r="T308" s="339"/>
    </row>
    <row r="309" spans="3:20" ht="42.95" customHeight="1" thickBot="1" x14ac:dyDescent="0.25">
      <c r="C309" s="427"/>
      <c r="E309" s="329" t="s">
        <v>605</v>
      </c>
      <c r="F309" s="319">
        <f>$J$16</f>
        <v>73.459999999999994</v>
      </c>
      <c r="G309" s="260"/>
      <c r="H309" s="49"/>
      <c r="I309" s="340"/>
      <c r="J309" s="341"/>
      <c r="K309" s="341"/>
      <c r="L309" s="341"/>
      <c r="M309" s="341"/>
      <c r="N309" s="341"/>
      <c r="O309" s="341"/>
      <c r="P309" s="341"/>
      <c r="Q309" s="341"/>
      <c r="R309" s="341"/>
      <c r="S309" s="341"/>
      <c r="T309" s="342"/>
    </row>
    <row r="310" spans="3:20" ht="42.95" customHeight="1" x14ac:dyDescent="0.2">
      <c r="C310" s="427"/>
      <c r="E310" s="330" t="s">
        <v>960</v>
      </c>
      <c r="F310" s="319">
        <f>$M$16</f>
        <v>72.569999999999993</v>
      </c>
      <c r="G310" s="260"/>
    </row>
    <row r="311" spans="3:20" ht="42.95" customHeight="1" x14ac:dyDescent="0.2">
      <c r="E311" s="9"/>
      <c r="F311" s="9"/>
      <c r="G311" s="9"/>
    </row>
    <row r="312" spans="3:20" ht="42.95" customHeight="1" x14ac:dyDescent="0.2">
      <c r="C312" s="427" t="s">
        <v>886</v>
      </c>
      <c r="D312" s="42"/>
      <c r="E312" s="331" t="s">
        <v>604</v>
      </c>
      <c r="F312" s="345" t="s">
        <v>1163</v>
      </c>
      <c r="G312" s="346" t="s">
        <v>600</v>
      </c>
    </row>
    <row r="313" spans="3:20" ht="42.95" customHeight="1" x14ac:dyDescent="0.2">
      <c r="C313" s="427"/>
      <c r="E313" s="318" t="s">
        <v>607</v>
      </c>
      <c r="F313" s="319">
        <f>$G$16</f>
        <v>78.150000000000006</v>
      </c>
      <c r="G313" s="320">
        <v>82.36</v>
      </c>
      <c r="J313" s="305"/>
      <c r="K313" s="305"/>
      <c r="L313" s="305"/>
      <c r="M313" s="305"/>
      <c r="N313" s="305"/>
      <c r="O313" s="305"/>
      <c r="P313" s="305"/>
      <c r="Q313" s="305"/>
      <c r="R313" s="305"/>
      <c r="S313" s="305"/>
      <c r="T313" s="305"/>
    </row>
    <row r="314" spans="3:20" ht="42.95" customHeight="1" x14ac:dyDescent="0.2">
      <c r="C314" s="427"/>
      <c r="E314" s="321" t="s">
        <v>739</v>
      </c>
      <c r="F314" s="322">
        <f>$H$16</f>
        <v>74.989999999999995</v>
      </c>
      <c r="G314" s="322">
        <v>80.58</v>
      </c>
      <c r="J314" s="305"/>
      <c r="K314" s="305"/>
      <c r="L314" s="305"/>
      <c r="M314" s="305"/>
      <c r="N314" s="305"/>
      <c r="O314" s="305"/>
      <c r="P314" s="305"/>
      <c r="Q314" s="305"/>
      <c r="R314" s="305"/>
      <c r="S314" s="305"/>
      <c r="T314" s="305"/>
    </row>
    <row r="315" spans="3:20" ht="42.95" customHeight="1" x14ac:dyDescent="0.2">
      <c r="C315" s="427"/>
      <c r="E315" s="318" t="s">
        <v>608</v>
      </c>
      <c r="F315" s="319">
        <f>$I$16</f>
        <v>77.680000000000007</v>
      </c>
      <c r="G315" s="320">
        <v>81.489999999999995</v>
      </c>
      <c r="J315" s="305"/>
      <c r="K315" s="305"/>
      <c r="L315" s="305"/>
      <c r="M315" s="305"/>
      <c r="N315" s="305"/>
      <c r="O315" s="305"/>
      <c r="P315" s="305"/>
      <c r="Q315" s="305"/>
      <c r="R315" s="305"/>
      <c r="S315" s="305"/>
      <c r="T315" s="305"/>
    </row>
    <row r="316" spans="3:20" ht="42.95" customHeight="1" x14ac:dyDescent="0.2">
      <c r="C316" s="427"/>
      <c r="E316" s="318" t="s">
        <v>605</v>
      </c>
      <c r="F316" s="319">
        <f>$J$16</f>
        <v>73.459999999999994</v>
      </c>
      <c r="G316" s="320">
        <v>79.099999999999994</v>
      </c>
      <c r="J316" s="305"/>
      <c r="K316" s="305"/>
      <c r="L316" s="305"/>
      <c r="M316" s="305"/>
      <c r="N316" s="305"/>
      <c r="O316" s="305"/>
      <c r="P316" s="305"/>
      <c r="Q316" s="305"/>
      <c r="R316" s="305"/>
      <c r="S316" s="305"/>
      <c r="T316" s="305"/>
    </row>
    <row r="317" spans="3:20" ht="42.95" customHeight="1" x14ac:dyDescent="0.2">
      <c r="C317" s="427"/>
      <c r="E317" s="321" t="s">
        <v>609</v>
      </c>
      <c r="F317" s="322">
        <f>$K$16</f>
        <v>77.77</v>
      </c>
      <c r="G317" s="322">
        <v>82.5</v>
      </c>
      <c r="J317" s="305"/>
      <c r="K317" s="305"/>
      <c r="L317" s="305"/>
      <c r="M317" s="305"/>
      <c r="N317" s="305"/>
      <c r="O317" s="305"/>
      <c r="P317" s="305"/>
      <c r="Q317" s="305"/>
      <c r="R317" s="305"/>
      <c r="S317" s="305"/>
      <c r="T317" s="305"/>
    </row>
    <row r="318" spans="3:20" ht="42.95" customHeight="1" x14ac:dyDescent="0.2">
      <c r="C318" s="427"/>
      <c r="E318" s="321" t="s">
        <v>606</v>
      </c>
      <c r="F318" s="322">
        <f>$L$16</f>
        <v>75.67</v>
      </c>
      <c r="G318" s="322">
        <v>81.03</v>
      </c>
      <c r="J318" s="305"/>
      <c r="K318" s="305"/>
      <c r="L318" s="305"/>
      <c r="M318" s="305"/>
      <c r="N318" s="305"/>
      <c r="O318" s="305"/>
      <c r="P318" s="305"/>
      <c r="Q318" s="305"/>
      <c r="R318" s="305"/>
      <c r="S318" s="305"/>
      <c r="T318" s="305"/>
    </row>
    <row r="319" spans="3:20" ht="42.95" customHeight="1" x14ac:dyDescent="0.2">
      <c r="C319" s="427"/>
      <c r="E319" s="323" t="s">
        <v>960</v>
      </c>
      <c r="F319" s="319">
        <f>$M$16</f>
        <v>72.569999999999993</v>
      </c>
      <c r="G319" s="320">
        <v>78.25</v>
      </c>
      <c r="J319" s="305"/>
      <c r="K319" s="305"/>
      <c r="L319" s="305"/>
      <c r="M319" s="305"/>
      <c r="N319" s="305"/>
      <c r="O319" s="305"/>
      <c r="P319" s="305"/>
      <c r="Q319" s="305"/>
      <c r="R319" s="305"/>
      <c r="S319" s="305"/>
      <c r="T319" s="305"/>
    </row>
    <row r="320" spans="3:20" ht="42.95" customHeight="1" x14ac:dyDescent="0.2">
      <c r="C320" s="427"/>
      <c r="E320" s="318" t="s">
        <v>611</v>
      </c>
      <c r="F320" s="319">
        <f>$N$16</f>
        <v>75.680000000000007</v>
      </c>
      <c r="G320" s="320">
        <v>79.489999999999995</v>
      </c>
      <c r="J320" s="305"/>
      <c r="K320" s="305"/>
      <c r="L320" s="305"/>
      <c r="M320" s="305"/>
      <c r="N320" s="305"/>
      <c r="O320" s="305"/>
      <c r="P320" s="305"/>
      <c r="Q320" s="305"/>
      <c r="R320" s="305"/>
      <c r="S320" s="305"/>
      <c r="T320" s="305"/>
    </row>
    <row r="321" spans="3:35" ht="42.95" customHeight="1" x14ac:dyDescent="0.2">
      <c r="C321" s="427"/>
      <c r="E321" s="321" t="s">
        <v>610</v>
      </c>
      <c r="F321" s="322">
        <f>$O$16</f>
        <v>78.84</v>
      </c>
      <c r="G321" s="322">
        <v>83.26</v>
      </c>
    </row>
    <row r="322" spans="3:35" ht="42.95" customHeight="1" x14ac:dyDescent="0.2">
      <c r="C322" s="427"/>
      <c r="E322" s="324" t="s">
        <v>885</v>
      </c>
      <c r="F322" s="325">
        <f>$F$16</f>
        <v>76.09</v>
      </c>
      <c r="G322" s="325">
        <f>$E$11</f>
        <v>80.900000000000006</v>
      </c>
      <c r="I322" s="49"/>
    </row>
    <row r="323" spans="3:35" ht="42.95" customHeight="1" x14ac:dyDescent="0.2">
      <c r="H323" s="333"/>
      <c r="J323" s="420" t="s">
        <v>1161</v>
      </c>
      <c r="K323" s="420"/>
      <c r="L323" s="420"/>
      <c r="M323" s="420"/>
      <c r="N323" s="420"/>
      <c r="O323" s="420"/>
      <c r="P323" s="420"/>
      <c r="Q323" s="420"/>
      <c r="R323" s="420"/>
      <c r="S323" s="420"/>
      <c r="T323" s="420"/>
      <c r="U323" s="420"/>
      <c r="W323" s="419" t="s">
        <v>1129</v>
      </c>
      <c r="X323" s="419"/>
      <c r="Y323" s="419"/>
      <c r="Z323" s="419"/>
      <c r="AA323" s="419"/>
      <c r="AB323" s="419"/>
      <c r="AC323" s="419"/>
      <c r="AD323" s="419"/>
      <c r="AE323" s="419"/>
      <c r="AF323" s="419"/>
      <c r="AG323" s="419"/>
      <c r="AH323" s="419"/>
      <c r="AI323" s="419"/>
    </row>
    <row r="324" spans="3:35" ht="42.95" customHeight="1" x14ac:dyDescent="0.2">
      <c r="C324" s="427" t="s">
        <v>887</v>
      </c>
      <c r="E324" s="331" t="s">
        <v>604</v>
      </c>
      <c r="F324" s="47" t="s">
        <v>1128</v>
      </c>
      <c r="G324" s="48" t="s">
        <v>1127</v>
      </c>
      <c r="H324" s="332" t="s">
        <v>1160</v>
      </c>
      <c r="I324" s="47" t="s">
        <v>1162</v>
      </c>
    </row>
    <row r="325" spans="3:35" ht="42.95" customHeight="1" x14ac:dyDescent="0.2">
      <c r="C325" s="427"/>
      <c r="E325" s="318" t="s">
        <v>607</v>
      </c>
      <c r="F325" s="242">
        <v>82.38</v>
      </c>
      <c r="G325" s="320">
        <v>82.36</v>
      </c>
      <c r="H325" s="320">
        <f>$G$16</f>
        <v>78.150000000000006</v>
      </c>
      <c r="I325" s="343">
        <v>-4.2</v>
      </c>
    </row>
    <row r="326" spans="3:35" ht="42.95" customHeight="1" x14ac:dyDescent="0.2">
      <c r="C326" s="427"/>
      <c r="E326" s="321" t="s">
        <v>739</v>
      </c>
      <c r="F326" s="260">
        <v>80.63</v>
      </c>
      <c r="G326" s="322">
        <v>80.58</v>
      </c>
      <c r="H326" s="322">
        <f>$H$16</f>
        <v>74.989999999999995</v>
      </c>
      <c r="I326" s="343">
        <v>-5.6</v>
      </c>
    </row>
    <row r="327" spans="3:35" ht="42.95" customHeight="1" x14ac:dyDescent="0.2">
      <c r="C327" s="427"/>
      <c r="E327" s="318" t="s">
        <v>608</v>
      </c>
      <c r="F327" s="242">
        <v>82.95</v>
      </c>
      <c r="G327" s="320">
        <v>81.489999999999995</v>
      </c>
      <c r="H327" s="320">
        <f>$I$16</f>
        <v>77.680000000000007</v>
      </c>
      <c r="I327" s="343">
        <v>-3.8</v>
      </c>
    </row>
    <row r="328" spans="3:35" ht="42.95" customHeight="1" x14ac:dyDescent="0.2">
      <c r="C328" s="427"/>
      <c r="E328" s="318" t="s">
        <v>605</v>
      </c>
      <c r="F328" s="242">
        <v>80.180000000000007</v>
      </c>
      <c r="G328" s="320">
        <v>79.099999999999994</v>
      </c>
      <c r="H328" s="320">
        <f>$J$16</f>
        <v>73.459999999999994</v>
      </c>
      <c r="I328" s="343">
        <v>-5.6</v>
      </c>
    </row>
    <row r="329" spans="3:35" ht="42.95" customHeight="1" x14ac:dyDescent="0.2">
      <c r="C329" s="427"/>
      <c r="E329" s="321" t="s">
        <v>609</v>
      </c>
      <c r="F329" s="260">
        <v>83.5</v>
      </c>
      <c r="G329" s="322">
        <v>82.5</v>
      </c>
      <c r="H329" s="322">
        <f>$K$16</f>
        <v>77.77</v>
      </c>
      <c r="I329" s="343">
        <v>-4.7</v>
      </c>
    </row>
    <row r="330" spans="3:35" ht="42.95" customHeight="1" x14ac:dyDescent="0.2">
      <c r="C330" s="427"/>
      <c r="E330" s="321" t="s">
        <v>606</v>
      </c>
      <c r="F330" s="260">
        <v>81.7</v>
      </c>
      <c r="G330" s="322">
        <v>81.03</v>
      </c>
      <c r="H330" s="322">
        <f>$L$16</f>
        <v>75.67</v>
      </c>
      <c r="I330" s="343">
        <v>-5.3</v>
      </c>
    </row>
    <row r="331" spans="3:35" ht="42.95" customHeight="1" x14ac:dyDescent="0.2">
      <c r="C331" s="427"/>
      <c r="E331" s="323" t="s">
        <v>960</v>
      </c>
      <c r="F331" s="242">
        <v>78.709999999999994</v>
      </c>
      <c r="G331" s="322">
        <v>78.25</v>
      </c>
      <c r="H331" s="320">
        <f>$M$16</f>
        <v>72.569999999999993</v>
      </c>
      <c r="I331" s="343">
        <v>-5.7</v>
      </c>
    </row>
    <row r="332" spans="3:35" ht="42.95" customHeight="1" x14ac:dyDescent="0.2">
      <c r="C332" s="427"/>
      <c r="E332" s="318" t="s">
        <v>611</v>
      </c>
      <c r="F332" s="242">
        <v>84.06</v>
      </c>
      <c r="G332" s="320">
        <v>79.489999999999995</v>
      </c>
      <c r="H332" s="320">
        <f>$N$16</f>
        <v>75.680000000000007</v>
      </c>
      <c r="I332" s="343">
        <v>-3.8</v>
      </c>
    </row>
    <row r="333" spans="3:35" ht="42.95" customHeight="1" x14ac:dyDescent="0.2">
      <c r="C333" s="427"/>
      <c r="E333" s="321" t="s">
        <v>610</v>
      </c>
      <c r="F333" s="260">
        <v>83.59</v>
      </c>
      <c r="G333" s="322">
        <v>83.26</v>
      </c>
      <c r="H333" s="322">
        <v>78.8</v>
      </c>
      <c r="I333" s="343">
        <v>-4.5</v>
      </c>
    </row>
    <row r="334" spans="3:35" ht="42.95" customHeight="1" x14ac:dyDescent="0.2">
      <c r="C334" s="427"/>
      <c r="E334" s="324" t="s">
        <v>885</v>
      </c>
      <c r="F334" s="261">
        <v>81.98</v>
      </c>
      <c r="G334" s="325">
        <v>80.900000000000006</v>
      </c>
      <c r="H334" s="325">
        <f>$F$16</f>
        <v>76.09</v>
      </c>
      <c r="I334" s="344">
        <v>-4.8</v>
      </c>
    </row>
    <row r="336" spans="3:35" s="42" customFormat="1" ht="42.95" customHeight="1" x14ac:dyDescent="0.2">
      <c r="C336" s="426" t="s">
        <v>883</v>
      </c>
      <c r="E336" s="38" t="s">
        <v>603</v>
      </c>
      <c r="F336" s="39" t="s">
        <v>888</v>
      </c>
      <c r="I336" s="428" t="s">
        <v>1130</v>
      </c>
      <c r="J336" s="428"/>
      <c r="K336" s="428"/>
      <c r="L336" s="428"/>
      <c r="M336" s="428"/>
      <c r="N336" s="428"/>
      <c r="O336" s="428"/>
      <c r="P336" s="428"/>
      <c r="Q336" s="428"/>
      <c r="R336" s="428"/>
      <c r="S336" s="428"/>
    </row>
    <row r="337" spans="3:33" ht="22.5" customHeight="1" x14ac:dyDescent="0.2">
      <c r="C337" s="426"/>
      <c r="E337" s="124" t="s">
        <v>632</v>
      </c>
      <c r="F337" s="36">
        <f>$BL$16</f>
        <v>81.239999999999995</v>
      </c>
      <c r="G337" s="49"/>
    </row>
    <row r="338" spans="3:33" ht="22.5" customHeight="1" x14ac:dyDescent="0.2">
      <c r="C338" s="426"/>
      <c r="E338" s="124" t="s">
        <v>627</v>
      </c>
      <c r="F338" s="36">
        <f>$AO$16</f>
        <v>79.930000000000007</v>
      </c>
      <c r="G338" s="49"/>
      <c r="I338" s="305"/>
      <c r="J338" s="305"/>
      <c r="K338" s="305"/>
      <c r="L338" s="305"/>
      <c r="M338" s="305"/>
      <c r="N338" s="305"/>
      <c r="O338" s="305"/>
      <c r="P338" s="305"/>
      <c r="Q338" s="305"/>
      <c r="R338" s="305"/>
      <c r="S338" s="305"/>
    </row>
    <row r="339" spans="3:33" ht="22.5" customHeight="1" x14ac:dyDescent="0.2">
      <c r="C339" s="426"/>
      <c r="E339" s="124" t="s">
        <v>628</v>
      </c>
      <c r="F339" s="36">
        <f>$DN$16</f>
        <v>78.17</v>
      </c>
      <c r="G339" s="49"/>
      <c r="H339" s="49"/>
      <c r="I339" s="305"/>
      <c r="J339" s="305"/>
      <c r="K339" s="305"/>
      <c r="L339" s="305"/>
      <c r="M339" s="305"/>
      <c r="N339" s="305"/>
      <c r="O339" s="305"/>
      <c r="P339" s="305"/>
      <c r="Q339" s="305"/>
      <c r="R339" s="305"/>
      <c r="S339" s="305"/>
    </row>
    <row r="340" spans="3:33" ht="22.5" customHeight="1" x14ac:dyDescent="0.2">
      <c r="C340" s="426"/>
      <c r="E340" s="124" t="s">
        <v>631</v>
      </c>
      <c r="F340" s="36">
        <f>$BR$16</f>
        <v>78.09</v>
      </c>
      <c r="G340" s="49"/>
      <c r="H340" s="49"/>
      <c r="I340" s="305"/>
      <c r="J340" s="305"/>
      <c r="K340" s="305"/>
      <c r="L340" s="305"/>
      <c r="M340" s="305"/>
      <c r="N340" s="305"/>
      <c r="O340" s="305"/>
      <c r="P340" s="305"/>
      <c r="Q340" s="305"/>
      <c r="R340" s="305"/>
      <c r="S340" s="305"/>
    </row>
    <row r="341" spans="3:33" ht="22.5" customHeight="1" x14ac:dyDescent="0.2">
      <c r="C341" s="426"/>
      <c r="E341" s="124" t="s">
        <v>633</v>
      </c>
      <c r="F341" s="36">
        <f>$AC$16</f>
        <v>78</v>
      </c>
      <c r="G341" s="49"/>
      <c r="H341" s="49"/>
      <c r="I341" s="305"/>
      <c r="J341" s="305"/>
      <c r="K341" s="305"/>
      <c r="L341" s="305"/>
      <c r="M341" s="305"/>
      <c r="N341" s="305"/>
      <c r="O341" s="305"/>
      <c r="P341" s="305"/>
      <c r="Q341" s="305"/>
      <c r="R341" s="305"/>
      <c r="S341" s="305"/>
    </row>
    <row r="342" spans="3:33" ht="22.5" customHeight="1" x14ac:dyDescent="0.2">
      <c r="C342" s="426"/>
      <c r="E342" s="40" t="s">
        <v>622</v>
      </c>
      <c r="F342" s="41">
        <f>$DT$16</f>
        <v>77.959999999999994</v>
      </c>
      <c r="G342" s="49"/>
      <c r="H342" s="49"/>
      <c r="I342" s="305"/>
      <c r="J342" s="305"/>
      <c r="K342" s="305"/>
      <c r="L342" s="305"/>
      <c r="M342" s="305"/>
      <c r="N342" s="305"/>
      <c r="O342" s="305"/>
      <c r="P342" s="305"/>
      <c r="Q342" s="305"/>
      <c r="R342" s="305"/>
      <c r="S342" s="305"/>
    </row>
    <row r="343" spans="3:33" ht="22.5" customHeight="1" x14ac:dyDescent="0.2">
      <c r="C343" s="426"/>
      <c r="E343" s="40" t="s">
        <v>630</v>
      </c>
      <c r="F343" s="41">
        <f>$DZ$16</f>
        <v>77.900000000000006</v>
      </c>
      <c r="G343" s="49"/>
      <c r="H343" s="49"/>
      <c r="I343" s="305"/>
      <c r="J343" s="305"/>
      <c r="K343" s="305"/>
      <c r="L343" s="305"/>
      <c r="M343" s="305"/>
      <c r="N343" s="305"/>
      <c r="O343" s="305"/>
      <c r="P343" s="305"/>
      <c r="Q343" s="305"/>
      <c r="R343" s="305"/>
      <c r="S343" s="305"/>
    </row>
    <row r="344" spans="3:33" ht="22.5" customHeight="1" x14ac:dyDescent="0.2">
      <c r="C344" s="426"/>
      <c r="E344" s="124" t="s">
        <v>624</v>
      </c>
      <c r="F344" s="36">
        <f>$V$16</f>
        <v>77.47</v>
      </c>
      <c r="G344" s="49"/>
      <c r="H344" s="49"/>
      <c r="I344" s="305"/>
      <c r="J344" s="305"/>
      <c r="K344" s="305"/>
      <c r="L344" s="305"/>
      <c r="M344" s="305"/>
      <c r="N344" s="305"/>
      <c r="O344" s="305"/>
      <c r="P344" s="305"/>
      <c r="Q344" s="305"/>
      <c r="R344" s="305"/>
      <c r="S344" s="305"/>
    </row>
    <row r="345" spans="3:33" ht="22.5" customHeight="1" x14ac:dyDescent="0.2">
      <c r="C345" s="426"/>
      <c r="E345" s="40" t="s">
        <v>626</v>
      </c>
      <c r="F345" s="41">
        <f>$BX$16</f>
        <v>77.459999999999994</v>
      </c>
      <c r="G345" s="49"/>
      <c r="H345" s="49"/>
      <c r="I345" s="305"/>
      <c r="J345" s="305"/>
      <c r="K345" s="305"/>
      <c r="L345" s="305"/>
      <c r="M345" s="305"/>
      <c r="N345" s="305"/>
      <c r="O345" s="305"/>
      <c r="P345" s="305"/>
      <c r="Q345" s="305"/>
      <c r="R345" s="305"/>
      <c r="S345" s="305"/>
      <c r="V345" s="49"/>
      <c r="W345" s="49"/>
      <c r="X345" s="49"/>
      <c r="Y345" s="49"/>
      <c r="Z345" s="49"/>
      <c r="AA345" s="49"/>
      <c r="AB345" s="49"/>
      <c r="AC345" s="49"/>
      <c r="AD345" s="49"/>
      <c r="AE345" s="49"/>
      <c r="AF345" s="49"/>
      <c r="AG345" s="49"/>
    </row>
    <row r="346" spans="3:33" ht="22.5" customHeight="1" x14ac:dyDescent="0.2">
      <c r="C346" s="426"/>
      <c r="E346" s="124" t="s">
        <v>629</v>
      </c>
      <c r="F346" s="36">
        <f>$CP$16</f>
        <v>77.400000000000006</v>
      </c>
      <c r="G346" s="49"/>
      <c r="H346" s="49"/>
      <c r="I346" s="305"/>
      <c r="J346" s="305"/>
      <c r="K346" s="305"/>
      <c r="L346" s="305"/>
      <c r="M346" s="305"/>
      <c r="N346" s="305"/>
      <c r="O346" s="305"/>
      <c r="P346" s="305"/>
      <c r="Q346" s="305"/>
      <c r="R346" s="305"/>
      <c r="S346" s="305"/>
      <c r="V346" s="49"/>
      <c r="W346" s="49"/>
      <c r="X346" s="49"/>
      <c r="Y346" s="49"/>
      <c r="Z346" s="49"/>
      <c r="AA346" s="49"/>
      <c r="AB346" s="49"/>
      <c r="AC346" s="49"/>
      <c r="AD346" s="49"/>
      <c r="AE346" s="49"/>
      <c r="AF346" s="49"/>
      <c r="AG346" s="49"/>
    </row>
    <row r="347" spans="3:33" ht="22.5" customHeight="1" x14ac:dyDescent="0.2">
      <c r="C347" s="426"/>
      <c r="E347" s="124" t="s">
        <v>625</v>
      </c>
      <c r="F347" s="36">
        <f>$CV$16</f>
        <v>76.44</v>
      </c>
      <c r="G347" s="49"/>
      <c r="H347" s="49"/>
      <c r="I347" s="305"/>
      <c r="J347" s="305"/>
      <c r="K347" s="305"/>
      <c r="L347" s="305"/>
      <c r="M347" s="305"/>
      <c r="N347" s="305"/>
      <c r="O347" s="305"/>
      <c r="P347" s="305"/>
      <c r="Q347" s="305"/>
      <c r="R347" s="305"/>
      <c r="S347" s="305"/>
      <c r="V347" s="49"/>
      <c r="W347" s="49"/>
      <c r="X347" s="49"/>
      <c r="Y347" s="49"/>
      <c r="Z347" s="49"/>
      <c r="AA347" s="49"/>
      <c r="AB347" s="49"/>
      <c r="AC347" s="49"/>
      <c r="AD347" s="49"/>
      <c r="AE347" s="49"/>
      <c r="AF347" s="49"/>
      <c r="AG347" s="49"/>
    </row>
    <row r="348" spans="3:33" ht="22.5" customHeight="1" x14ac:dyDescent="0.2">
      <c r="C348" s="426"/>
      <c r="E348" s="124" t="s">
        <v>621</v>
      </c>
      <c r="F348" s="36">
        <f>$CJ$16</f>
        <v>76.36</v>
      </c>
      <c r="G348" s="49"/>
      <c r="H348" s="49"/>
      <c r="I348" s="305"/>
      <c r="J348" s="305"/>
      <c r="K348" s="305"/>
      <c r="L348" s="305"/>
      <c r="M348" s="305"/>
      <c r="N348" s="305"/>
      <c r="O348" s="305"/>
      <c r="P348" s="305"/>
      <c r="Q348" s="305"/>
      <c r="R348" s="305"/>
      <c r="S348" s="305"/>
      <c r="V348" s="49"/>
      <c r="W348" s="49"/>
      <c r="X348" s="49"/>
      <c r="Y348" s="49"/>
      <c r="Z348" s="49"/>
      <c r="AA348" s="49"/>
      <c r="AB348" s="49"/>
      <c r="AC348" s="49"/>
      <c r="AD348" s="49"/>
      <c r="AE348" s="49"/>
      <c r="AF348" s="49"/>
      <c r="AG348" s="49"/>
    </row>
    <row r="349" spans="3:33" ht="22.5" customHeight="1" x14ac:dyDescent="0.2">
      <c r="C349" s="426"/>
      <c r="E349" s="124" t="s">
        <v>616</v>
      </c>
      <c r="F349" s="36">
        <f>$DH$16</f>
        <v>74.89</v>
      </c>
      <c r="G349" s="49"/>
      <c r="H349" s="49"/>
      <c r="I349" s="305"/>
      <c r="J349" s="305"/>
      <c r="K349" s="305"/>
      <c r="L349" s="305"/>
      <c r="M349" s="305"/>
      <c r="N349" s="305"/>
      <c r="O349" s="305"/>
      <c r="P349" s="305"/>
      <c r="Q349" s="305"/>
      <c r="R349" s="305"/>
      <c r="S349" s="305"/>
      <c r="V349" s="49"/>
      <c r="W349" s="49"/>
      <c r="X349" s="49"/>
      <c r="Y349" s="49"/>
      <c r="Z349" s="49"/>
      <c r="AA349" s="49"/>
      <c r="AB349" s="49"/>
      <c r="AC349" s="49"/>
      <c r="AD349" s="49"/>
      <c r="AE349" s="49"/>
      <c r="AF349" s="49"/>
      <c r="AG349" s="49"/>
    </row>
    <row r="350" spans="3:33" ht="22.5" customHeight="1" x14ac:dyDescent="0.2">
      <c r="C350" s="426"/>
      <c r="E350" s="124" t="s">
        <v>620</v>
      </c>
      <c r="F350" s="36">
        <f>$CD$16</f>
        <v>73.16</v>
      </c>
      <c r="G350" s="49"/>
      <c r="H350" s="49"/>
      <c r="I350" s="305"/>
      <c r="J350" s="305"/>
      <c r="K350" s="305"/>
      <c r="L350" s="305"/>
      <c r="M350" s="305"/>
      <c r="N350" s="305"/>
      <c r="O350" s="305"/>
      <c r="P350" s="305"/>
      <c r="Q350" s="305"/>
      <c r="R350" s="305"/>
      <c r="S350" s="305"/>
      <c r="V350" s="49"/>
      <c r="W350" s="49"/>
      <c r="X350" s="49"/>
      <c r="Y350" s="49"/>
      <c r="Z350" s="49"/>
      <c r="AA350" s="49"/>
      <c r="AB350" s="49"/>
      <c r="AC350" s="49"/>
      <c r="AD350" s="49"/>
      <c r="AE350" s="49"/>
      <c r="AF350" s="49"/>
      <c r="AG350" s="49"/>
    </row>
    <row r="351" spans="3:33" ht="22.5" customHeight="1" x14ac:dyDescent="0.2">
      <c r="C351" s="426"/>
      <c r="E351" s="124" t="s">
        <v>617</v>
      </c>
      <c r="F351" s="36">
        <f>$AZ$16</f>
        <v>72.569999999999993</v>
      </c>
      <c r="G351" s="49"/>
      <c r="H351" s="49"/>
      <c r="I351" s="305"/>
      <c r="J351" s="305"/>
      <c r="K351" s="305"/>
      <c r="L351" s="305"/>
      <c r="M351" s="305"/>
      <c r="N351" s="305"/>
      <c r="O351" s="305"/>
      <c r="P351" s="305"/>
      <c r="Q351" s="305"/>
      <c r="R351" s="305"/>
      <c r="S351" s="305"/>
      <c r="V351" s="49"/>
      <c r="W351" s="49"/>
      <c r="X351" s="49"/>
      <c r="Y351" s="49"/>
      <c r="Z351" s="49"/>
      <c r="AA351" s="49"/>
      <c r="AB351" s="49"/>
      <c r="AC351" s="49"/>
      <c r="AD351" s="49"/>
      <c r="AE351" s="49"/>
      <c r="AF351" s="49"/>
      <c r="AG351" s="49"/>
    </row>
    <row r="352" spans="3:33" ht="22.5" customHeight="1" x14ac:dyDescent="0.2">
      <c r="C352" s="426"/>
      <c r="E352" s="40" t="s">
        <v>618</v>
      </c>
      <c r="F352" s="41">
        <f>$AI$16</f>
        <v>72.56</v>
      </c>
      <c r="G352" s="49"/>
      <c r="H352" s="49"/>
      <c r="I352" s="305"/>
      <c r="J352" s="305"/>
      <c r="K352" s="305"/>
      <c r="L352" s="305"/>
      <c r="M352" s="305"/>
      <c r="N352" s="305"/>
      <c r="O352" s="305"/>
      <c r="P352" s="305"/>
      <c r="Q352" s="305"/>
      <c r="R352" s="305"/>
      <c r="S352" s="305"/>
      <c r="V352" s="49"/>
      <c r="W352" s="49"/>
      <c r="X352" s="49"/>
      <c r="Y352" s="49"/>
      <c r="Z352" s="49"/>
      <c r="AA352" s="49"/>
      <c r="AB352" s="49"/>
      <c r="AC352" s="49"/>
      <c r="AD352" s="49"/>
      <c r="AE352" s="49"/>
      <c r="AF352" s="49"/>
      <c r="AG352" s="49"/>
    </row>
    <row r="353" spans="3:130" ht="22.5" customHeight="1" x14ac:dyDescent="0.2">
      <c r="C353" s="426"/>
      <c r="E353" s="124" t="s">
        <v>623</v>
      </c>
      <c r="F353" s="36">
        <f>$AT$16</f>
        <v>72.19</v>
      </c>
      <c r="G353" s="49"/>
      <c r="H353" s="49"/>
      <c r="I353" s="305"/>
      <c r="J353" s="305"/>
      <c r="K353" s="305"/>
      <c r="L353" s="305"/>
      <c r="M353" s="305"/>
      <c r="N353" s="305"/>
      <c r="O353" s="305"/>
      <c r="P353" s="305"/>
      <c r="Q353" s="305"/>
      <c r="R353" s="305"/>
      <c r="S353" s="305"/>
      <c r="V353" s="49"/>
      <c r="W353" s="49"/>
      <c r="X353" s="49"/>
      <c r="Y353" s="49"/>
      <c r="Z353" s="49"/>
      <c r="AA353" s="49"/>
      <c r="AB353" s="49"/>
      <c r="AC353" s="49"/>
      <c r="AD353" s="49"/>
      <c r="AE353" s="49"/>
      <c r="AF353" s="49"/>
      <c r="AG353" s="49"/>
    </row>
    <row r="354" spans="3:130" ht="22.5" customHeight="1" x14ac:dyDescent="0.2">
      <c r="C354" s="426"/>
      <c r="E354" s="124" t="s">
        <v>619</v>
      </c>
      <c r="F354" s="36">
        <f>$BF$16</f>
        <v>72</v>
      </c>
      <c r="G354" s="49"/>
      <c r="H354" s="49"/>
      <c r="I354" s="305"/>
      <c r="J354" s="305"/>
      <c r="K354" s="305"/>
      <c r="L354" s="305"/>
      <c r="M354" s="305"/>
      <c r="N354" s="305"/>
      <c r="O354" s="305"/>
      <c r="P354" s="305"/>
      <c r="Q354" s="305"/>
      <c r="R354" s="305"/>
      <c r="S354" s="305"/>
      <c r="V354" s="49"/>
      <c r="W354" s="49"/>
      <c r="X354" s="49"/>
      <c r="Y354" s="49"/>
      <c r="Z354" s="49"/>
      <c r="AA354" s="49"/>
      <c r="AB354" s="49"/>
      <c r="AC354" s="49"/>
      <c r="AD354" s="49"/>
      <c r="AE354" s="49"/>
      <c r="AF354" s="49"/>
      <c r="AG354" s="49"/>
    </row>
    <row r="355" spans="3:130" ht="22.5" customHeight="1" x14ac:dyDescent="0.2">
      <c r="C355" s="426"/>
      <c r="E355" s="124" t="s">
        <v>615</v>
      </c>
      <c r="F355" s="36">
        <f>$DB$16</f>
        <v>69.52</v>
      </c>
      <c r="G355" s="49"/>
      <c r="I355" s="305"/>
      <c r="J355" s="305"/>
      <c r="K355" s="305"/>
      <c r="L355" s="305"/>
      <c r="M355" s="305"/>
      <c r="N355" s="305"/>
      <c r="O355" s="305"/>
      <c r="P355" s="305"/>
      <c r="Q355" s="305"/>
      <c r="R355" s="305"/>
      <c r="S355" s="305"/>
      <c r="V355" s="49"/>
      <c r="W355" s="49"/>
      <c r="X355" s="49"/>
      <c r="Y355" s="49"/>
      <c r="Z355" s="49"/>
      <c r="AA355" s="49"/>
      <c r="AB355" s="49"/>
      <c r="AC355" s="49"/>
      <c r="AD355" s="49"/>
      <c r="AE355" s="49"/>
      <c r="AF355" s="49"/>
      <c r="AG355" s="49"/>
    </row>
    <row r="356" spans="3:130" s="31" customFormat="1" ht="42.95" customHeight="1" x14ac:dyDescent="0.2">
      <c r="E356" s="302"/>
      <c r="F356" s="303"/>
      <c r="P356" s="28"/>
      <c r="Q356" s="50"/>
      <c r="R356" s="32"/>
      <c r="S356" s="32"/>
      <c r="T356" s="50"/>
      <c r="U356" s="32"/>
      <c r="V356" s="347"/>
      <c r="W356" s="348"/>
      <c r="X356" s="347"/>
      <c r="Y356" s="347"/>
      <c r="Z356" s="348"/>
      <c r="AA356" s="347"/>
      <c r="AB356" s="347"/>
      <c r="AC356" s="348"/>
      <c r="AD356" s="347"/>
      <c r="AE356" s="347"/>
      <c r="AF356" s="348"/>
      <c r="AG356" s="347"/>
      <c r="AH356" s="32"/>
      <c r="AI356" s="50"/>
      <c r="AJ356" s="32"/>
      <c r="AK356" s="32"/>
      <c r="AL356" s="50"/>
      <c r="AM356" s="32"/>
      <c r="AN356" s="32"/>
      <c r="AO356" s="50"/>
      <c r="AP356" s="32"/>
      <c r="AQ356" s="32"/>
      <c r="AR356" s="50"/>
      <c r="AS356" s="32"/>
      <c r="AT356" s="32"/>
      <c r="AU356" s="50"/>
      <c r="AV356" s="32"/>
      <c r="AW356" s="32"/>
      <c r="AX356" s="50"/>
      <c r="AY356" s="32"/>
      <c r="AZ356" s="32"/>
      <c r="BA356" s="50"/>
      <c r="BB356" s="32"/>
      <c r="BC356" s="32"/>
      <c r="BD356" s="50"/>
      <c r="BE356" s="32"/>
      <c r="BF356" s="32"/>
      <c r="BG356" s="50"/>
      <c r="BH356" s="32"/>
      <c r="BI356" s="32"/>
      <c r="BJ356" s="50"/>
      <c r="BK356" s="32"/>
      <c r="BL356" s="32"/>
      <c r="BM356" s="50"/>
      <c r="BN356" s="32"/>
      <c r="BO356" s="32"/>
      <c r="BP356" s="50"/>
      <c r="BQ356" s="32"/>
      <c r="BR356" s="32"/>
      <c r="BS356" s="50"/>
      <c r="BT356" s="32"/>
      <c r="BU356" s="32"/>
      <c r="BV356" s="50"/>
      <c r="BW356" s="32"/>
      <c r="BX356" s="32"/>
      <c r="BY356" s="50"/>
      <c r="BZ356" s="32"/>
      <c r="CA356" s="32"/>
      <c r="CB356" s="50"/>
      <c r="CC356" s="32"/>
      <c r="CD356" s="32"/>
      <c r="CE356" s="50"/>
      <c r="CF356" s="32"/>
      <c r="CG356" s="32"/>
      <c r="CH356" s="50"/>
      <c r="CI356" s="32"/>
      <c r="CJ356" s="32"/>
      <c r="CK356" s="50"/>
      <c r="CL356" s="32"/>
      <c r="CM356" s="32"/>
      <c r="CN356" s="50"/>
      <c r="CO356" s="32"/>
      <c r="CP356" s="32"/>
      <c r="CQ356" s="50"/>
      <c r="CR356" s="32"/>
      <c r="CS356" s="32"/>
      <c r="CT356" s="50"/>
      <c r="CU356" s="32"/>
      <c r="CV356" s="32"/>
      <c r="CW356" s="50"/>
      <c r="CX356" s="32"/>
      <c r="CY356" s="32"/>
      <c r="CZ356" s="50"/>
      <c r="DA356" s="32"/>
      <c r="DB356" s="32"/>
      <c r="DC356" s="50"/>
      <c r="DD356" s="32"/>
      <c r="DE356" s="32"/>
      <c r="DF356" s="50"/>
      <c r="DG356" s="32"/>
      <c r="DH356" s="32"/>
      <c r="DI356" s="50"/>
      <c r="DJ356" s="32"/>
      <c r="DK356" s="32"/>
      <c r="DL356" s="50"/>
      <c r="DM356" s="32"/>
      <c r="DN356" s="32"/>
      <c r="DO356" s="50"/>
      <c r="DP356" s="32"/>
      <c r="DQ356" s="32"/>
      <c r="DR356" s="50"/>
      <c r="DS356" s="32"/>
      <c r="DT356" s="32"/>
      <c r="DU356" s="50"/>
      <c r="DV356" s="32"/>
      <c r="DW356" s="32"/>
      <c r="DX356" s="50"/>
      <c r="DY356" s="32"/>
      <c r="DZ356" s="32"/>
    </row>
    <row r="357" spans="3:130" s="31" customFormat="1" ht="42.95" customHeight="1" x14ac:dyDescent="0.2">
      <c r="H357" s="32"/>
      <c r="I357" s="32"/>
      <c r="J357" s="32"/>
      <c r="K357" s="32"/>
      <c r="N357" s="33"/>
      <c r="V357" s="333"/>
      <c r="W357" s="333"/>
      <c r="X357" s="333"/>
      <c r="Y357" s="333"/>
      <c r="Z357" s="333"/>
      <c r="AA357" s="333"/>
      <c r="AB357" s="333"/>
      <c r="AC357" s="333"/>
      <c r="AD357" s="333"/>
      <c r="AE357" s="333"/>
      <c r="AF357" s="333"/>
      <c r="AG357" s="333"/>
    </row>
    <row r="358" spans="3:130" s="31" customFormat="1" ht="42.95" customHeight="1" x14ac:dyDescent="0.2">
      <c r="C358" s="423" t="s">
        <v>881</v>
      </c>
      <c r="E358" s="38" t="s">
        <v>1131</v>
      </c>
      <c r="F358" s="53" t="s">
        <v>878</v>
      </c>
      <c r="G358" s="53" t="s">
        <v>878</v>
      </c>
      <c r="H358" s="32"/>
      <c r="I358" s="32"/>
      <c r="J358" s="32"/>
      <c r="K358" s="32"/>
      <c r="N358" s="33"/>
      <c r="V358" s="333"/>
      <c r="W358" s="333"/>
      <c r="X358" s="333"/>
      <c r="Y358" s="333"/>
      <c r="Z358" s="333"/>
      <c r="AA358" s="333"/>
      <c r="AB358" s="333"/>
      <c r="AC358" s="333"/>
      <c r="AD358" s="333"/>
      <c r="AE358" s="333"/>
      <c r="AF358" s="333"/>
      <c r="AG358" s="333"/>
    </row>
    <row r="359" spans="3:130" s="31" customFormat="1" ht="42.95" customHeight="1" x14ac:dyDescent="0.2">
      <c r="C359" s="423"/>
      <c r="E359" s="124" t="s">
        <v>643</v>
      </c>
      <c r="F359" s="262">
        <f>$Q$16</f>
        <v>76.760000000000005</v>
      </c>
      <c r="G359" s="262">
        <f>$Q$16</f>
        <v>76.760000000000005</v>
      </c>
      <c r="I359" s="32"/>
      <c r="J359" s="32"/>
      <c r="K359" s="32"/>
      <c r="N359" s="33"/>
    </row>
    <row r="360" spans="3:130" s="31" customFormat="1" ht="42.95" customHeight="1" x14ac:dyDescent="0.2">
      <c r="C360" s="423"/>
      <c r="E360" s="124" t="s">
        <v>644</v>
      </c>
      <c r="F360" s="262">
        <f>$R$16</f>
        <v>83.21</v>
      </c>
      <c r="G360" s="262">
        <f>$R$16</f>
        <v>83.21</v>
      </c>
      <c r="I360" s="32"/>
      <c r="J360" s="32"/>
      <c r="K360" s="32"/>
      <c r="N360" s="33"/>
    </row>
    <row r="361" spans="3:130" s="31" customFormat="1" ht="42.95" customHeight="1" x14ac:dyDescent="0.2">
      <c r="C361" s="423"/>
      <c r="E361" s="124" t="s">
        <v>645</v>
      </c>
      <c r="F361" s="262">
        <f>$S$16</f>
        <v>73.86</v>
      </c>
      <c r="G361" s="262">
        <f>$S$16</f>
        <v>73.86</v>
      </c>
      <c r="I361" s="32"/>
      <c r="J361" s="32"/>
      <c r="K361" s="32"/>
      <c r="N361" s="33"/>
    </row>
    <row r="362" spans="3:130" s="31" customFormat="1" ht="42.95" customHeight="1" x14ac:dyDescent="0.2">
      <c r="C362" s="423"/>
      <c r="E362" s="124" t="s">
        <v>646</v>
      </c>
      <c r="F362" s="262">
        <f>$T$16</f>
        <v>74.45</v>
      </c>
      <c r="G362" s="262">
        <f>$T$16</f>
        <v>74.45</v>
      </c>
      <c r="I362" s="32"/>
      <c r="J362" s="32"/>
      <c r="K362" s="32"/>
      <c r="N362" s="33"/>
    </row>
    <row r="363" spans="3:130" s="31" customFormat="1" ht="42.95" customHeight="1" x14ac:dyDescent="0.2">
      <c r="C363" s="423"/>
      <c r="E363" s="124" t="s">
        <v>647</v>
      </c>
      <c r="F363" s="262">
        <f>$U$16</f>
        <v>79.05</v>
      </c>
      <c r="G363" s="262">
        <f>$U$16</f>
        <v>79.05</v>
      </c>
      <c r="I363" s="32"/>
      <c r="J363" s="32"/>
      <c r="K363" s="32"/>
      <c r="N363" s="33"/>
    </row>
    <row r="364" spans="3:130" s="31" customFormat="1" ht="42.95" customHeight="1" x14ac:dyDescent="0.2">
      <c r="C364" s="423"/>
      <c r="E364" s="263" t="s">
        <v>1158</v>
      </c>
      <c r="F364" s="261">
        <f>$V$16</f>
        <v>77.47</v>
      </c>
      <c r="G364" s="261">
        <f>$V$16</f>
        <v>77.47</v>
      </c>
      <c r="I364" s="32"/>
      <c r="J364" s="32"/>
      <c r="K364" s="32"/>
      <c r="N364" s="33"/>
    </row>
    <row r="365" spans="3:130" s="31" customFormat="1" ht="42.95" customHeight="1" x14ac:dyDescent="0.2">
      <c r="C365" s="423"/>
      <c r="E365" s="263" t="s">
        <v>1157</v>
      </c>
      <c r="F365" s="261">
        <v>81.3</v>
      </c>
      <c r="G365" s="261">
        <f>+$E$11</f>
        <v>80.900000000000006</v>
      </c>
      <c r="I365" s="32"/>
      <c r="J365" s="32"/>
      <c r="K365" s="32"/>
      <c r="N365" s="33"/>
    </row>
    <row r="366" spans="3:130" s="31" customFormat="1" ht="42.95" customHeight="1" x14ac:dyDescent="0.2">
      <c r="C366" s="423"/>
      <c r="I366" s="32"/>
      <c r="J366" s="32"/>
      <c r="K366" s="32"/>
      <c r="N366" s="33"/>
    </row>
    <row r="367" spans="3:130" s="31" customFormat="1" ht="42.95" customHeight="1" x14ac:dyDescent="0.2">
      <c r="C367" s="423"/>
      <c r="E367" s="264" t="s">
        <v>1132</v>
      </c>
      <c r="F367" s="53" t="s">
        <v>878</v>
      </c>
      <c r="H367" s="32"/>
      <c r="I367" s="32"/>
      <c r="J367" s="32"/>
      <c r="K367" s="32"/>
      <c r="N367" s="33"/>
    </row>
    <row r="368" spans="3:130" s="31" customFormat="1" ht="42.95" customHeight="1" x14ac:dyDescent="0.2">
      <c r="C368" s="423"/>
      <c r="E368" s="124" t="s">
        <v>648</v>
      </c>
      <c r="F368" s="262">
        <f>$W$16</f>
        <v>71.040000000000006</v>
      </c>
      <c r="H368" s="32"/>
      <c r="I368" s="32"/>
      <c r="J368" s="32"/>
      <c r="K368" s="32"/>
      <c r="N368" s="33"/>
    </row>
    <row r="369" spans="3:14" s="31" customFormat="1" ht="42.95" customHeight="1" x14ac:dyDescent="0.2">
      <c r="C369" s="423"/>
      <c r="E369" s="124" t="s">
        <v>649</v>
      </c>
      <c r="F369" s="262">
        <f>$X$16</f>
        <v>82.02</v>
      </c>
      <c r="H369" s="32"/>
      <c r="I369" s="32"/>
      <c r="J369" s="32"/>
      <c r="K369" s="32"/>
      <c r="N369" s="33"/>
    </row>
    <row r="370" spans="3:14" ht="42.95" customHeight="1" x14ac:dyDescent="0.2">
      <c r="C370" s="423"/>
      <c r="E370" s="124" t="s">
        <v>650</v>
      </c>
      <c r="F370" s="262">
        <f>$Y$16</f>
        <v>81.13</v>
      </c>
    </row>
    <row r="371" spans="3:14" ht="42.95" customHeight="1" x14ac:dyDescent="0.2">
      <c r="C371" s="423"/>
      <c r="E371" s="124" t="s">
        <v>651</v>
      </c>
      <c r="F371" s="262">
        <f>$Z$16</f>
        <v>80.53</v>
      </c>
    </row>
    <row r="372" spans="3:14" ht="42.95" customHeight="1" x14ac:dyDescent="0.2">
      <c r="C372" s="423"/>
      <c r="E372" s="124" t="s">
        <v>652</v>
      </c>
      <c r="F372" s="262">
        <f>$AA$16</f>
        <v>86.97</v>
      </c>
    </row>
    <row r="373" spans="3:14" ht="42.95" customHeight="1" x14ac:dyDescent="0.2">
      <c r="C373" s="423"/>
      <c r="E373" s="124" t="s">
        <v>1001</v>
      </c>
      <c r="F373" s="262">
        <f>$AB$16</f>
        <v>66.12</v>
      </c>
    </row>
    <row r="374" spans="3:14" ht="42.95" customHeight="1" x14ac:dyDescent="0.2">
      <c r="C374" s="423"/>
      <c r="E374" s="263" t="s">
        <v>1158</v>
      </c>
      <c r="F374" s="261">
        <f>$AC$16</f>
        <v>78</v>
      </c>
    </row>
    <row r="375" spans="3:14" ht="42.95" customHeight="1" x14ac:dyDescent="0.2">
      <c r="C375" s="423"/>
      <c r="E375" s="263" t="s">
        <v>1157</v>
      </c>
      <c r="F375" s="261">
        <v>84.6</v>
      </c>
    </row>
    <row r="376" spans="3:14" ht="42.95" customHeight="1" x14ac:dyDescent="0.2">
      <c r="C376" s="423"/>
    </row>
    <row r="377" spans="3:14" ht="42.95" customHeight="1" x14ac:dyDescent="0.2">
      <c r="C377" s="423"/>
      <c r="E377" s="34" t="s">
        <v>1133</v>
      </c>
      <c r="F377" s="53" t="s">
        <v>878</v>
      </c>
    </row>
    <row r="378" spans="3:14" ht="42.95" customHeight="1" x14ac:dyDescent="0.2">
      <c r="C378" s="423"/>
      <c r="E378" s="124" t="s">
        <v>653</v>
      </c>
      <c r="F378" s="262">
        <f>$AD$16</f>
        <v>74.290000000000006</v>
      </c>
    </row>
    <row r="379" spans="3:14" ht="42.95" customHeight="1" x14ac:dyDescent="0.2">
      <c r="C379" s="423"/>
      <c r="E379" s="124" t="s">
        <v>654</v>
      </c>
      <c r="F379" s="262">
        <f>$AE$16</f>
        <v>71.55</v>
      </c>
    </row>
    <row r="380" spans="3:14" ht="42.95" customHeight="1" x14ac:dyDescent="0.2">
      <c r="C380" s="423"/>
      <c r="E380" s="124" t="s">
        <v>655</v>
      </c>
      <c r="F380" s="262">
        <f>$AF$16</f>
        <v>71.72</v>
      </c>
    </row>
    <row r="381" spans="3:14" ht="42.95" customHeight="1" x14ac:dyDescent="0.2">
      <c r="C381" s="423"/>
      <c r="E381" s="124" t="s">
        <v>656</v>
      </c>
      <c r="F381" s="262">
        <f>$AG$16</f>
        <v>73.849999999999994</v>
      </c>
    </row>
    <row r="382" spans="3:14" ht="42.95" customHeight="1" x14ac:dyDescent="0.2">
      <c r="C382" s="423"/>
      <c r="E382" s="124" t="s">
        <v>657</v>
      </c>
      <c r="F382" s="262">
        <f>$AH$16</f>
        <v>71.38</v>
      </c>
    </row>
    <row r="383" spans="3:14" ht="42.95" customHeight="1" x14ac:dyDescent="0.2">
      <c r="C383" s="423"/>
      <c r="E383" s="263" t="s">
        <v>1158</v>
      </c>
      <c r="F383" s="261">
        <f>$AI$16</f>
        <v>72.56</v>
      </c>
    </row>
    <row r="384" spans="3:14" ht="42.95" customHeight="1" x14ac:dyDescent="0.2">
      <c r="C384" s="423"/>
      <c r="E384" s="263" t="s">
        <v>1157</v>
      </c>
      <c r="F384" s="261">
        <v>84.9</v>
      </c>
    </row>
    <row r="385" spans="3:6" ht="42.95" customHeight="1" x14ac:dyDescent="0.2">
      <c r="C385" s="423"/>
    </row>
    <row r="386" spans="3:6" ht="42.95" customHeight="1" x14ac:dyDescent="0.2">
      <c r="C386" s="423"/>
      <c r="E386" s="34" t="s">
        <v>1134</v>
      </c>
      <c r="F386" s="53" t="s">
        <v>878</v>
      </c>
    </row>
    <row r="387" spans="3:6" ht="42.95" customHeight="1" x14ac:dyDescent="0.2">
      <c r="C387" s="423"/>
      <c r="E387" s="124" t="s">
        <v>659</v>
      </c>
      <c r="F387" s="262">
        <f>$AJ$16</f>
        <v>86.79</v>
      </c>
    </row>
    <row r="388" spans="3:6" ht="42.95" customHeight="1" x14ac:dyDescent="0.2">
      <c r="C388" s="423"/>
      <c r="E388" s="124" t="s">
        <v>660</v>
      </c>
      <c r="F388" s="262">
        <f>$AK$16</f>
        <v>77.319999999999993</v>
      </c>
    </row>
    <row r="389" spans="3:6" ht="42.95" customHeight="1" x14ac:dyDescent="0.2">
      <c r="C389" s="423"/>
      <c r="E389" s="124" t="s">
        <v>661</v>
      </c>
      <c r="F389" s="262">
        <f>$AL$16</f>
        <v>79.2</v>
      </c>
    </row>
    <row r="390" spans="3:6" ht="42.95" customHeight="1" x14ac:dyDescent="0.2">
      <c r="C390" s="423"/>
      <c r="E390" s="124" t="s">
        <v>662</v>
      </c>
      <c r="F390" s="262">
        <f>$AM$16</f>
        <v>80.59</v>
      </c>
    </row>
    <row r="391" spans="3:6" ht="42.95" customHeight="1" x14ac:dyDescent="0.2">
      <c r="C391" s="423"/>
      <c r="E391" s="124" t="s">
        <v>663</v>
      </c>
      <c r="F391" s="262">
        <f>$AN$16</f>
        <v>75.709999999999994</v>
      </c>
    </row>
    <row r="392" spans="3:6" ht="42.95" customHeight="1" x14ac:dyDescent="0.2">
      <c r="C392" s="423"/>
      <c r="E392" s="263" t="s">
        <v>1158</v>
      </c>
      <c r="F392" s="261">
        <f>$AO$16</f>
        <v>79.930000000000007</v>
      </c>
    </row>
    <row r="393" spans="3:6" ht="42.95" customHeight="1" x14ac:dyDescent="0.2">
      <c r="C393" s="423"/>
      <c r="E393" s="263" t="s">
        <v>1157</v>
      </c>
      <c r="F393" s="261">
        <v>89</v>
      </c>
    </row>
    <row r="394" spans="3:6" ht="42.95" customHeight="1" x14ac:dyDescent="0.2">
      <c r="C394" s="423"/>
    </row>
    <row r="395" spans="3:6" ht="42.95" customHeight="1" x14ac:dyDescent="0.2">
      <c r="C395" s="423"/>
      <c r="E395" s="34" t="s">
        <v>1135</v>
      </c>
      <c r="F395" s="53" t="s">
        <v>878</v>
      </c>
    </row>
    <row r="396" spans="3:6" ht="42.95" customHeight="1" x14ac:dyDescent="0.2">
      <c r="C396" s="423"/>
      <c r="E396" s="124" t="s">
        <v>664</v>
      </c>
      <c r="F396" s="262">
        <f>$AP$16</f>
        <v>79.930000000000007</v>
      </c>
    </row>
    <row r="397" spans="3:6" ht="42.95" customHeight="1" x14ac:dyDescent="0.2">
      <c r="C397" s="423"/>
      <c r="E397" s="124" t="s">
        <v>665</v>
      </c>
      <c r="F397" s="262">
        <f>$AQ$16</f>
        <v>76.650000000000006</v>
      </c>
    </row>
    <row r="398" spans="3:6" ht="42.95" customHeight="1" x14ac:dyDescent="0.2">
      <c r="C398" s="423"/>
      <c r="E398" s="124" t="s">
        <v>666</v>
      </c>
      <c r="F398" s="262">
        <f>$AR$16</f>
        <v>74.45</v>
      </c>
    </row>
    <row r="399" spans="3:6" ht="42.95" customHeight="1" x14ac:dyDescent="0.2">
      <c r="C399" s="423"/>
      <c r="E399" s="124" t="s">
        <v>1004</v>
      </c>
      <c r="F399" s="262">
        <f>$AS$16</f>
        <v>57.28</v>
      </c>
    </row>
    <row r="400" spans="3:6" ht="42.95" customHeight="1" x14ac:dyDescent="0.2">
      <c r="C400" s="423"/>
      <c r="E400" s="263" t="s">
        <v>1158</v>
      </c>
      <c r="F400" s="261">
        <f>$AT$16</f>
        <v>72.19</v>
      </c>
    </row>
    <row r="401" spans="3:6" ht="42.95" customHeight="1" x14ac:dyDescent="0.2">
      <c r="C401" s="423"/>
      <c r="E401" s="263" t="s">
        <v>1157</v>
      </c>
      <c r="F401" s="261">
        <v>80</v>
      </c>
    </row>
    <row r="402" spans="3:6" ht="42.95" customHeight="1" x14ac:dyDescent="0.2">
      <c r="C402" s="423"/>
    </row>
    <row r="403" spans="3:6" ht="42.95" customHeight="1" x14ac:dyDescent="0.2">
      <c r="C403" s="423"/>
    </row>
    <row r="404" spans="3:6" ht="42.95" customHeight="1" x14ac:dyDescent="0.2">
      <c r="C404" s="423"/>
      <c r="E404" s="38" t="s">
        <v>1136</v>
      </c>
      <c r="F404" s="53" t="s">
        <v>878</v>
      </c>
    </row>
    <row r="405" spans="3:6" ht="42.95" customHeight="1" x14ac:dyDescent="0.2">
      <c r="C405" s="423"/>
      <c r="E405" s="35" t="s">
        <v>667</v>
      </c>
      <c r="F405" s="262">
        <f>$AU$16</f>
        <v>77.650000000000006</v>
      </c>
    </row>
    <row r="406" spans="3:6" ht="42.95" customHeight="1" x14ac:dyDescent="0.2">
      <c r="C406" s="423"/>
      <c r="E406" s="35" t="s">
        <v>668</v>
      </c>
      <c r="F406" s="262">
        <f>$AV$16</f>
        <v>73.33</v>
      </c>
    </row>
    <row r="407" spans="3:6" ht="42.95" customHeight="1" x14ac:dyDescent="0.2">
      <c r="C407" s="423"/>
      <c r="E407" s="35" t="s">
        <v>669</v>
      </c>
      <c r="F407" s="262">
        <f>$AW$16</f>
        <v>72.150000000000006</v>
      </c>
    </row>
    <row r="408" spans="3:6" ht="42.95" customHeight="1" x14ac:dyDescent="0.2">
      <c r="C408" s="423"/>
      <c r="E408" s="35" t="s">
        <v>670</v>
      </c>
      <c r="F408" s="262">
        <f>$AX$16</f>
        <v>70.61</v>
      </c>
    </row>
    <row r="409" spans="3:6" ht="42.95" customHeight="1" x14ac:dyDescent="0.2">
      <c r="C409" s="423"/>
      <c r="E409" s="35" t="s">
        <v>671</v>
      </c>
      <c r="F409" s="262">
        <f>$AY$16</f>
        <v>69.010000000000005</v>
      </c>
    </row>
    <row r="410" spans="3:6" ht="42.95" customHeight="1" x14ac:dyDescent="0.2">
      <c r="C410" s="423"/>
      <c r="E410" s="263" t="s">
        <v>1158</v>
      </c>
      <c r="F410" s="261">
        <f>$AZ$16</f>
        <v>72.569999999999993</v>
      </c>
    </row>
    <row r="411" spans="3:6" ht="42.95" customHeight="1" x14ac:dyDescent="0.2">
      <c r="C411" s="423"/>
      <c r="E411" s="263" t="s">
        <v>1157</v>
      </c>
      <c r="F411" s="261">
        <v>82.8</v>
      </c>
    </row>
    <row r="412" spans="3:6" ht="42.95" customHeight="1" x14ac:dyDescent="0.2">
      <c r="C412" s="423"/>
    </row>
    <row r="413" spans="3:6" ht="42.95" customHeight="1" x14ac:dyDescent="0.2">
      <c r="C413" s="423"/>
      <c r="E413" s="34" t="s">
        <v>879</v>
      </c>
      <c r="F413" s="53" t="s">
        <v>878</v>
      </c>
    </row>
    <row r="414" spans="3:6" ht="42.95" customHeight="1" x14ac:dyDescent="0.2">
      <c r="C414" s="423"/>
      <c r="E414" s="35" t="s">
        <v>694</v>
      </c>
      <c r="F414" s="262">
        <f>$BA$16</f>
        <v>71.430000000000007</v>
      </c>
    </row>
    <row r="415" spans="3:6" ht="42.95" customHeight="1" x14ac:dyDescent="0.2">
      <c r="C415" s="423"/>
      <c r="E415" s="35" t="s">
        <v>1006</v>
      </c>
      <c r="F415" s="262">
        <f>$BB$16</f>
        <v>70.430000000000007</v>
      </c>
    </row>
    <row r="416" spans="3:6" ht="42.95" customHeight="1" x14ac:dyDescent="0.2">
      <c r="C416" s="423"/>
      <c r="E416" s="35" t="s">
        <v>672</v>
      </c>
      <c r="F416" s="262">
        <f>$BC$16</f>
        <v>69.260000000000005</v>
      </c>
    </row>
    <row r="417" spans="3:6" ht="42.95" customHeight="1" x14ac:dyDescent="0.2">
      <c r="C417" s="423"/>
      <c r="E417" s="35" t="s">
        <v>673</v>
      </c>
      <c r="F417" s="262">
        <f>$BD$16</f>
        <v>70.25</v>
      </c>
    </row>
    <row r="418" spans="3:6" ht="42.95" customHeight="1" x14ac:dyDescent="0.2">
      <c r="C418" s="423"/>
      <c r="E418" s="35" t="s">
        <v>674</v>
      </c>
      <c r="F418" s="262">
        <f>$BE$16</f>
        <v>78.53</v>
      </c>
    </row>
    <row r="419" spans="3:6" ht="42.95" customHeight="1" x14ac:dyDescent="0.2">
      <c r="C419" s="423"/>
      <c r="E419" s="263" t="s">
        <v>1158</v>
      </c>
      <c r="F419" s="261">
        <f>$BF$16</f>
        <v>72</v>
      </c>
    </row>
    <row r="420" spans="3:6" ht="42.95" customHeight="1" x14ac:dyDescent="0.2">
      <c r="C420" s="423"/>
      <c r="E420" s="263" t="s">
        <v>1157</v>
      </c>
      <c r="F420" s="261">
        <v>85.5</v>
      </c>
    </row>
    <row r="421" spans="3:6" ht="42.95" customHeight="1" x14ac:dyDescent="0.2">
      <c r="C421" s="423"/>
    </row>
    <row r="422" spans="3:6" ht="42.95" customHeight="1" x14ac:dyDescent="0.2">
      <c r="C422" s="423"/>
      <c r="E422" s="38" t="s">
        <v>1137</v>
      </c>
      <c r="F422" s="53" t="s">
        <v>878</v>
      </c>
    </row>
    <row r="423" spans="3:6" ht="42.95" customHeight="1" x14ac:dyDescent="0.2">
      <c r="C423" s="423"/>
      <c r="E423" s="35" t="s">
        <v>700</v>
      </c>
      <c r="F423" s="262">
        <f>$BG$16</f>
        <v>82.89</v>
      </c>
    </row>
    <row r="424" spans="3:6" ht="42.95" customHeight="1" x14ac:dyDescent="0.2">
      <c r="C424" s="423"/>
      <c r="E424" s="35" t="s">
        <v>678</v>
      </c>
      <c r="F424" s="262">
        <f>$BH$16</f>
        <v>84.29</v>
      </c>
    </row>
    <row r="425" spans="3:6" ht="42.95" customHeight="1" x14ac:dyDescent="0.2">
      <c r="C425" s="423"/>
      <c r="E425" s="35" t="s">
        <v>679</v>
      </c>
      <c r="F425" s="262">
        <f>$BI$16</f>
        <v>76.62</v>
      </c>
    </row>
    <row r="426" spans="3:6" ht="42.95" customHeight="1" x14ac:dyDescent="0.2">
      <c r="C426" s="423"/>
      <c r="E426" s="35" t="s">
        <v>680</v>
      </c>
      <c r="F426" s="262">
        <f>$BJ$16</f>
        <v>73.650000000000006</v>
      </c>
    </row>
    <row r="427" spans="3:6" ht="42.95" customHeight="1" x14ac:dyDescent="0.2">
      <c r="C427" s="423"/>
      <c r="E427" s="35" t="s">
        <v>681</v>
      </c>
      <c r="F427" s="262">
        <f>$BK$16</f>
        <v>88.66</v>
      </c>
    </row>
    <row r="428" spans="3:6" ht="42.95" customHeight="1" x14ac:dyDescent="0.2">
      <c r="C428" s="423"/>
      <c r="E428" s="263" t="s">
        <v>1158</v>
      </c>
      <c r="F428" s="261">
        <f>$BL$16</f>
        <v>81.239999999999995</v>
      </c>
    </row>
    <row r="429" spans="3:6" ht="42.95" customHeight="1" x14ac:dyDescent="0.2">
      <c r="C429" s="423"/>
      <c r="E429" s="263" t="s">
        <v>1157</v>
      </c>
      <c r="F429" s="261">
        <v>89.7</v>
      </c>
    </row>
    <row r="430" spans="3:6" ht="42.95" customHeight="1" x14ac:dyDescent="0.2">
      <c r="C430" s="423"/>
    </row>
    <row r="431" spans="3:6" ht="42.95" customHeight="1" x14ac:dyDescent="0.2">
      <c r="C431" s="423"/>
      <c r="E431" s="38" t="s">
        <v>1138</v>
      </c>
      <c r="F431" s="53" t="s">
        <v>878</v>
      </c>
    </row>
    <row r="432" spans="3:6" ht="42.95" customHeight="1" x14ac:dyDescent="0.2">
      <c r="C432" s="423"/>
      <c r="E432" s="35" t="s">
        <v>1012</v>
      </c>
      <c r="F432" s="262">
        <f>$BM$16</f>
        <v>77.64</v>
      </c>
    </row>
    <row r="433" spans="3:6" ht="42.95" customHeight="1" x14ac:dyDescent="0.2">
      <c r="C433" s="423"/>
      <c r="E433" s="35" t="s">
        <v>683</v>
      </c>
      <c r="F433" s="262">
        <f>$BN$16</f>
        <v>77.7</v>
      </c>
    </row>
    <row r="434" spans="3:6" ht="42.95" customHeight="1" x14ac:dyDescent="0.2">
      <c r="C434" s="423"/>
      <c r="E434" s="35" t="s">
        <v>1013</v>
      </c>
      <c r="F434" s="262">
        <f>$BO$16</f>
        <v>79.47</v>
      </c>
    </row>
    <row r="435" spans="3:6" ht="42.95" customHeight="1" x14ac:dyDescent="0.2">
      <c r="C435" s="423"/>
      <c r="E435" s="35" t="s">
        <v>1014</v>
      </c>
      <c r="F435" s="262">
        <f>$BP$16</f>
        <v>80.03</v>
      </c>
    </row>
    <row r="436" spans="3:6" ht="42.95" customHeight="1" x14ac:dyDescent="0.2">
      <c r="C436" s="423"/>
      <c r="E436" s="35" t="s">
        <v>1015</v>
      </c>
      <c r="F436" s="262">
        <f>$BQ$16</f>
        <v>75.56</v>
      </c>
    </row>
    <row r="437" spans="3:6" ht="42.95" customHeight="1" x14ac:dyDescent="0.2">
      <c r="C437" s="423"/>
      <c r="E437" s="263" t="s">
        <v>1158</v>
      </c>
      <c r="F437" s="261">
        <f>$BR$16</f>
        <v>78.09</v>
      </c>
    </row>
    <row r="438" spans="3:6" ht="42.95" customHeight="1" x14ac:dyDescent="0.2">
      <c r="C438" s="423"/>
      <c r="E438" s="263" t="s">
        <v>1157</v>
      </c>
      <c r="F438" s="261">
        <v>87.4</v>
      </c>
    </row>
    <row r="439" spans="3:6" ht="42.95" customHeight="1" x14ac:dyDescent="0.2">
      <c r="C439" s="423"/>
    </row>
    <row r="440" spans="3:6" ht="42.95" customHeight="1" x14ac:dyDescent="0.2">
      <c r="C440" s="423"/>
      <c r="E440" s="38" t="s">
        <v>1139</v>
      </c>
      <c r="F440" s="53" t="s">
        <v>878</v>
      </c>
    </row>
    <row r="441" spans="3:6" ht="42.95" customHeight="1" x14ac:dyDescent="0.2">
      <c r="C441" s="423"/>
      <c r="E441" s="35" t="s">
        <v>1016</v>
      </c>
      <c r="F441" s="262">
        <f>$BS$16</f>
        <v>76.849999999999994</v>
      </c>
    </row>
    <row r="442" spans="3:6" ht="42.95" customHeight="1" x14ac:dyDescent="0.2">
      <c r="C442" s="423"/>
      <c r="E442" s="35" t="s">
        <v>684</v>
      </c>
      <c r="F442" s="262">
        <f>$BT$16</f>
        <v>78.03</v>
      </c>
    </row>
    <row r="443" spans="3:6" ht="42.95" customHeight="1" x14ac:dyDescent="0.2">
      <c r="C443" s="423"/>
      <c r="E443" s="35" t="s">
        <v>685</v>
      </c>
      <c r="F443" s="262">
        <f>$BU$16</f>
        <v>79.52</v>
      </c>
    </row>
    <row r="444" spans="3:6" ht="42.95" customHeight="1" x14ac:dyDescent="0.2">
      <c r="C444" s="423"/>
      <c r="E444" s="35" t="s">
        <v>686</v>
      </c>
      <c r="F444" s="262">
        <f>$BV$16</f>
        <v>74.67</v>
      </c>
    </row>
    <row r="445" spans="3:6" ht="42.95" customHeight="1" x14ac:dyDescent="0.2">
      <c r="C445" s="423"/>
      <c r="E445" s="35" t="s">
        <v>687</v>
      </c>
      <c r="F445" s="262">
        <f>$BW$16</f>
        <v>78.209999999999994</v>
      </c>
    </row>
    <row r="446" spans="3:6" ht="42.95" customHeight="1" x14ac:dyDescent="0.2">
      <c r="C446" s="423"/>
      <c r="E446" s="263" t="s">
        <v>1158</v>
      </c>
      <c r="F446" s="261">
        <f>$BX$16</f>
        <v>77.459999999999994</v>
      </c>
    </row>
    <row r="447" spans="3:6" ht="42.95" customHeight="1" x14ac:dyDescent="0.2">
      <c r="C447" s="423"/>
      <c r="E447" s="263" t="s">
        <v>1157</v>
      </c>
      <c r="F447" s="261">
        <v>87.1</v>
      </c>
    </row>
    <row r="448" spans="3:6" ht="42.95" customHeight="1" x14ac:dyDescent="0.2">
      <c r="C448" s="423"/>
    </row>
    <row r="449" spans="3:6" ht="42.95" customHeight="1" x14ac:dyDescent="0.2">
      <c r="C449" s="423"/>
      <c r="E449" s="34" t="s">
        <v>1140</v>
      </c>
      <c r="F449" s="53" t="s">
        <v>878</v>
      </c>
    </row>
    <row r="450" spans="3:6" ht="42.95" customHeight="1" x14ac:dyDescent="0.2">
      <c r="C450" s="423"/>
      <c r="E450" s="35" t="s">
        <v>688</v>
      </c>
      <c r="F450" s="262">
        <f>$BY$16</f>
        <v>77.400000000000006</v>
      </c>
    </row>
    <row r="451" spans="3:6" ht="42.95" customHeight="1" x14ac:dyDescent="0.2">
      <c r="C451" s="423"/>
      <c r="E451" s="35" t="s">
        <v>689</v>
      </c>
      <c r="F451" s="262">
        <f>$BZ$16</f>
        <v>75.19</v>
      </c>
    </row>
    <row r="452" spans="3:6" ht="42.95" customHeight="1" x14ac:dyDescent="0.2">
      <c r="C452" s="423"/>
      <c r="E452" s="35" t="s">
        <v>690</v>
      </c>
      <c r="F452" s="262">
        <f>$CA$16</f>
        <v>72.63</v>
      </c>
    </row>
    <row r="453" spans="3:6" ht="42.95" customHeight="1" x14ac:dyDescent="0.2">
      <c r="C453" s="423"/>
      <c r="E453" s="35" t="s">
        <v>691</v>
      </c>
      <c r="F453" s="262">
        <f>$CB$16</f>
        <v>67.38</v>
      </c>
    </row>
    <row r="454" spans="3:6" ht="42.95" customHeight="1" x14ac:dyDescent="0.2">
      <c r="C454" s="423"/>
      <c r="E454" s="35" t="s">
        <v>692</v>
      </c>
      <c r="F454" s="262">
        <f>$CC$16</f>
        <v>73.12</v>
      </c>
    </row>
    <row r="455" spans="3:6" ht="42.95" customHeight="1" x14ac:dyDescent="0.2">
      <c r="C455" s="423"/>
      <c r="E455" s="263" t="s">
        <v>1158</v>
      </c>
      <c r="F455" s="261">
        <f>$CD$16</f>
        <v>73.16</v>
      </c>
    </row>
    <row r="456" spans="3:6" ht="42.95" customHeight="1" x14ac:dyDescent="0.2">
      <c r="C456" s="423"/>
      <c r="E456" s="263" t="s">
        <v>1157</v>
      </c>
      <c r="F456" s="261">
        <v>83.7</v>
      </c>
    </row>
    <row r="457" spans="3:6" ht="42.95" customHeight="1" x14ac:dyDescent="0.2">
      <c r="C457" s="423"/>
    </row>
    <row r="458" spans="3:6" ht="42.95" customHeight="1" x14ac:dyDescent="0.2">
      <c r="C458" s="423"/>
      <c r="E458" s="38" t="s">
        <v>1141</v>
      </c>
      <c r="F458" s="53" t="s">
        <v>878</v>
      </c>
    </row>
    <row r="459" spans="3:6" ht="42.95" customHeight="1" x14ac:dyDescent="0.2">
      <c r="C459" s="423"/>
      <c r="E459" s="35" t="s">
        <v>693</v>
      </c>
      <c r="F459" s="262">
        <f>$CE$16</f>
        <v>78.05</v>
      </c>
    </row>
    <row r="460" spans="3:6" ht="42.95" customHeight="1" x14ac:dyDescent="0.2">
      <c r="C460" s="423"/>
      <c r="E460" s="35" t="s">
        <v>695</v>
      </c>
      <c r="F460" s="262">
        <f>$CF$16</f>
        <v>75.88</v>
      </c>
    </row>
    <row r="461" spans="3:6" ht="42.95" customHeight="1" x14ac:dyDescent="0.2">
      <c r="C461" s="423"/>
      <c r="E461" s="35" t="s">
        <v>696</v>
      </c>
      <c r="F461" s="262">
        <f>$CG$16</f>
        <v>76.3</v>
      </c>
    </row>
    <row r="462" spans="3:6" ht="42.95" customHeight="1" x14ac:dyDescent="0.2">
      <c r="C462" s="423"/>
      <c r="E462" s="35" t="s">
        <v>675</v>
      </c>
      <c r="F462" s="262">
        <f>$CH$16</f>
        <v>75.94</v>
      </c>
    </row>
    <row r="463" spans="3:6" ht="42.95" customHeight="1" x14ac:dyDescent="0.2">
      <c r="C463" s="423"/>
      <c r="E463" s="35" t="s">
        <v>720</v>
      </c>
      <c r="F463" s="262">
        <f>$CI$16</f>
        <v>75.63</v>
      </c>
    </row>
    <row r="464" spans="3:6" ht="42.95" customHeight="1" x14ac:dyDescent="0.2">
      <c r="C464" s="423"/>
      <c r="E464" s="263" t="s">
        <v>1158</v>
      </c>
      <c r="F464" s="261">
        <f>$CJ$16</f>
        <v>76.36</v>
      </c>
    </row>
    <row r="465" spans="3:6" ht="42.95" customHeight="1" x14ac:dyDescent="0.2">
      <c r="C465" s="423"/>
      <c r="E465" s="263" t="s">
        <v>1157</v>
      </c>
      <c r="F465" s="261">
        <v>87.3</v>
      </c>
    </row>
    <row r="466" spans="3:6" ht="42.95" customHeight="1" x14ac:dyDescent="0.2">
      <c r="C466" s="423"/>
    </row>
    <row r="467" spans="3:6" ht="42.95" customHeight="1" x14ac:dyDescent="0.2">
      <c r="C467" s="423"/>
      <c r="E467" s="34" t="s">
        <v>1142</v>
      </c>
      <c r="F467" s="53" t="s">
        <v>878</v>
      </c>
    </row>
    <row r="468" spans="3:6" ht="42.95" customHeight="1" x14ac:dyDescent="0.2">
      <c r="C468" s="423"/>
      <c r="E468" s="35" t="s">
        <v>698</v>
      </c>
      <c r="F468" s="262">
        <f>$CK$16</f>
        <v>77.290000000000006</v>
      </c>
    </row>
    <row r="469" spans="3:6" ht="42.95" customHeight="1" x14ac:dyDescent="0.2">
      <c r="C469" s="423"/>
      <c r="E469" s="35" t="s">
        <v>699</v>
      </c>
      <c r="F469" s="262">
        <f>$CL$16</f>
        <v>75.8</v>
      </c>
    </row>
    <row r="470" spans="3:6" ht="42.95" customHeight="1" x14ac:dyDescent="0.2">
      <c r="C470" s="423"/>
      <c r="E470" s="35" t="s">
        <v>701</v>
      </c>
      <c r="F470" s="262">
        <f>$CM$16</f>
        <v>86.75</v>
      </c>
    </row>
    <row r="471" spans="3:6" ht="42.95" customHeight="1" x14ac:dyDescent="0.2">
      <c r="C471" s="423"/>
      <c r="E471" s="35" t="s">
        <v>1021</v>
      </c>
      <c r="F471" s="262">
        <f>$CN$16</f>
        <v>68.98</v>
      </c>
    </row>
    <row r="472" spans="3:6" ht="42.95" customHeight="1" x14ac:dyDescent="0.2">
      <c r="C472" s="423"/>
      <c r="E472" s="35" t="s">
        <v>677</v>
      </c>
      <c r="F472" s="262">
        <f>$CO$16</f>
        <v>78.06</v>
      </c>
    </row>
    <row r="473" spans="3:6" ht="42.95" customHeight="1" x14ac:dyDescent="0.2">
      <c r="C473" s="423"/>
      <c r="E473" s="263" t="s">
        <v>1158</v>
      </c>
      <c r="F473" s="261">
        <f>$CP$16</f>
        <v>77.400000000000006</v>
      </c>
    </row>
    <row r="474" spans="3:6" ht="42.95" customHeight="1" x14ac:dyDescent="0.2">
      <c r="C474" s="423"/>
      <c r="E474" s="263" t="s">
        <v>1157</v>
      </c>
      <c r="F474" s="261">
        <v>86.8</v>
      </c>
    </row>
    <row r="475" spans="3:6" ht="42.95" customHeight="1" x14ac:dyDescent="0.2">
      <c r="C475" s="423"/>
    </row>
    <row r="476" spans="3:6" ht="42.95" customHeight="1" x14ac:dyDescent="0.2">
      <c r="C476" s="423"/>
      <c r="E476" s="38" t="s">
        <v>1143</v>
      </c>
      <c r="F476" s="53" t="s">
        <v>878</v>
      </c>
    </row>
    <row r="477" spans="3:6" ht="42.95" customHeight="1" x14ac:dyDescent="0.2">
      <c r="C477" s="423"/>
      <c r="E477" s="35" t="s">
        <v>702</v>
      </c>
      <c r="F477" s="262">
        <f>$CQ$16</f>
        <v>78.739999999999995</v>
      </c>
    </row>
    <row r="478" spans="3:6" ht="42.95" customHeight="1" x14ac:dyDescent="0.2">
      <c r="C478" s="423"/>
      <c r="E478" s="35" t="s">
        <v>703</v>
      </c>
      <c r="F478" s="262">
        <f>$CR$16</f>
        <v>73.349999999999994</v>
      </c>
    </row>
    <row r="479" spans="3:6" ht="42.95" customHeight="1" x14ac:dyDescent="0.2">
      <c r="C479" s="423"/>
      <c r="E479" s="35" t="s">
        <v>704</v>
      </c>
      <c r="F479" s="262">
        <f>$CS$16</f>
        <v>77.989999999999995</v>
      </c>
    </row>
    <row r="480" spans="3:6" ht="42.95" customHeight="1" x14ac:dyDescent="0.2">
      <c r="C480" s="423"/>
      <c r="E480" s="35" t="s">
        <v>705</v>
      </c>
      <c r="F480" s="262">
        <f>$CT$16</f>
        <v>75.040000000000006</v>
      </c>
    </row>
    <row r="481" spans="3:6" ht="42.95" customHeight="1" x14ac:dyDescent="0.2">
      <c r="C481" s="423"/>
      <c r="E481" s="35" t="s">
        <v>706</v>
      </c>
      <c r="F481" s="262">
        <f>$CU$16</f>
        <v>77.09</v>
      </c>
    </row>
    <row r="482" spans="3:6" ht="42.95" customHeight="1" x14ac:dyDescent="0.2">
      <c r="C482" s="423"/>
      <c r="E482" s="263" t="s">
        <v>1158</v>
      </c>
      <c r="F482" s="261">
        <f>$CV$16</f>
        <v>76.44</v>
      </c>
    </row>
    <row r="483" spans="3:6" ht="42.95" customHeight="1" x14ac:dyDescent="0.2">
      <c r="C483" s="423"/>
      <c r="E483" s="263" t="s">
        <v>1157</v>
      </c>
      <c r="F483" s="261">
        <v>86.5</v>
      </c>
    </row>
    <row r="484" spans="3:6" ht="42.95" customHeight="1" x14ac:dyDescent="0.2">
      <c r="C484" s="423"/>
    </row>
    <row r="485" spans="3:6" ht="42.95" customHeight="1" x14ac:dyDescent="0.2">
      <c r="C485" s="423"/>
      <c r="E485" s="38" t="s">
        <v>1144</v>
      </c>
      <c r="F485" s="53" t="s">
        <v>878</v>
      </c>
    </row>
    <row r="486" spans="3:6" ht="42.95" customHeight="1" x14ac:dyDescent="0.2">
      <c r="C486" s="423"/>
      <c r="E486" s="35" t="s">
        <v>707</v>
      </c>
      <c r="F486" s="262">
        <f>$CW$16</f>
        <v>68.42</v>
      </c>
    </row>
    <row r="487" spans="3:6" ht="42.95" customHeight="1" x14ac:dyDescent="0.2">
      <c r="C487" s="423"/>
      <c r="E487" s="35" t="s">
        <v>708</v>
      </c>
      <c r="F487" s="262">
        <f>$CX$16</f>
        <v>66.81</v>
      </c>
    </row>
    <row r="488" spans="3:6" ht="42.95" customHeight="1" x14ac:dyDescent="0.2">
      <c r="C488" s="423"/>
      <c r="E488" s="35" t="s">
        <v>709</v>
      </c>
      <c r="F488" s="262">
        <f>$CY$16</f>
        <v>69.180000000000007</v>
      </c>
    </row>
    <row r="489" spans="3:6" ht="42.95" customHeight="1" x14ac:dyDescent="0.2">
      <c r="C489" s="423"/>
      <c r="E489" s="35" t="s">
        <v>710</v>
      </c>
      <c r="F489" s="262">
        <f>$CZ$16</f>
        <v>66.650000000000006</v>
      </c>
    </row>
    <row r="490" spans="3:6" ht="42.95" customHeight="1" x14ac:dyDescent="0.2">
      <c r="C490" s="423"/>
      <c r="E490" s="35" t="s">
        <v>711</v>
      </c>
      <c r="F490" s="262">
        <f>$DA$16</f>
        <v>76.48</v>
      </c>
    </row>
    <row r="491" spans="3:6" ht="42.95" customHeight="1" x14ac:dyDescent="0.2">
      <c r="C491" s="423"/>
      <c r="E491" s="263" t="s">
        <v>1158</v>
      </c>
      <c r="F491" s="261">
        <f>$DB$16</f>
        <v>69.52</v>
      </c>
    </row>
    <row r="492" spans="3:6" ht="42.95" customHeight="1" x14ac:dyDescent="0.2">
      <c r="C492" s="423"/>
      <c r="E492" s="263" t="s">
        <v>1157</v>
      </c>
      <c r="F492" s="261">
        <f>+$E$11</f>
        <v>80.900000000000006</v>
      </c>
    </row>
    <row r="493" spans="3:6" ht="42.95" customHeight="1" x14ac:dyDescent="0.2">
      <c r="C493" s="423"/>
    </row>
    <row r="494" spans="3:6" ht="42.95" customHeight="1" x14ac:dyDescent="0.2">
      <c r="C494" s="423"/>
      <c r="E494" s="38" t="s">
        <v>1145</v>
      </c>
      <c r="F494" s="53" t="s">
        <v>878</v>
      </c>
    </row>
    <row r="495" spans="3:6" ht="42.95" customHeight="1" x14ac:dyDescent="0.2">
      <c r="C495" s="423"/>
      <c r="E495" s="35" t="s">
        <v>712</v>
      </c>
      <c r="F495" s="262">
        <f>$DC$16</f>
        <v>74.819999999999993</v>
      </c>
    </row>
    <row r="496" spans="3:6" ht="42.95" customHeight="1" x14ac:dyDescent="0.2">
      <c r="C496" s="423"/>
      <c r="E496" s="35" t="s">
        <v>713</v>
      </c>
      <c r="F496" s="262">
        <f>$DD$16</f>
        <v>75.84</v>
      </c>
    </row>
    <row r="497" spans="3:6" ht="42.95" customHeight="1" x14ac:dyDescent="0.2">
      <c r="C497" s="423"/>
      <c r="E497" s="35" t="s">
        <v>714</v>
      </c>
      <c r="F497" s="262">
        <f>$DE$16</f>
        <v>75.819999999999993</v>
      </c>
    </row>
    <row r="498" spans="3:6" ht="42.95" customHeight="1" x14ac:dyDescent="0.2">
      <c r="C498" s="423"/>
      <c r="E498" s="35" t="s">
        <v>1025</v>
      </c>
      <c r="F498" s="262">
        <f>$DF$16</f>
        <v>74.39</v>
      </c>
    </row>
    <row r="499" spans="3:6" ht="42.95" customHeight="1" x14ac:dyDescent="0.2">
      <c r="C499" s="423"/>
      <c r="E499" s="35" t="s">
        <v>1026</v>
      </c>
      <c r="F499" s="262">
        <f>$DG$16</f>
        <v>73.58</v>
      </c>
    </row>
    <row r="500" spans="3:6" ht="42.95" customHeight="1" x14ac:dyDescent="0.2">
      <c r="C500" s="423"/>
      <c r="E500" s="263" t="s">
        <v>1158</v>
      </c>
      <c r="F500" s="261">
        <f>$DH$16</f>
        <v>74.89</v>
      </c>
    </row>
    <row r="501" spans="3:6" ht="42.95" customHeight="1" x14ac:dyDescent="0.2">
      <c r="C501" s="423"/>
      <c r="E501" s="263" t="s">
        <v>1157</v>
      </c>
      <c r="F501" s="261">
        <v>82.5</v>
      </c>
    </row>
    <row r="502" spans="3:6" ht="42.95" customHeight="1" x14ac:dyDescent="0.2">
      <c r="C502" s="423"/>
    </row>
    <row r="503" spans="3:6" ht="42.95" customHeight="1" x14ac:dyDescent="0.2">
      <c r="C503" s="423"/>
      <c r="E503" s="34" t="s">
        <v>880</v>
      </c>
      <c r="F503" s="53" t="s">
        <v>878</v>
      </c>
    </row>
    <row r="504" spans="3:6" ht="42.95" customHeight="1" x14ac:dyDescent="0.2">
      <c r="C504" s="423"/>
      <c r="E504" s="35" t="s">
        <v>715</v>
      </c>
      <c r="F504" s="262">
        <f>$DI$16</f>
        <v>75</v>
      </c>
    </row>
    <row r="505" spans="3:6" ht="42.95" customHeight="1" x14ac:dyDescent="0.2">
      <c r="C505" s="423"/>
      <c r="E505" s="35" t="s">
        <v>716</v>
      </c>
      <c r="F505" s="262">
        <f>$DJ$16</f>
        <v>75.56</v>
      </c>
    </row>
    <row r="506" spans="3:6" ht="42.95" customHeight="1" x14ac:dyDescent="0.2">
      <c r="C506" s="423"/>
      <c r="E506" s="35" t="s">
        <v>717</v>
      </c>
      <c r="F506" s="262">
        <f>$DK$16</f>
        <v>74.150000000000006</v>
      </c>
    </row>
    <row r="507" spans="3:6" ht="42.95" customHeight="1" x14ac:dyDescent="0.2">
      <c r="C507" s="423"/>
      <c r="E507" s="35" t="s">
        <v>718</v>
      </c>
      <c r="F507" s="262">
        <f>$DL$16</f>
        <v>82.22</v>
      </c>
    </row>
    <row r="508" spans="3:6" ht="42.95" customHeight="1" x14ac:dyDescent="0.2">
      <c r="C508" s="423"/>
      <c r="E508" s="35" t="s">
        <v>719</v>
      </c>
      <c r="F508" s="262">
        <f>$DM$16</f>
        <v>83.88</v>
      </c>
    </row>
    <row r="509" spans="3:6" ht="42.95" customHeight="1" x14ac:dyDescent="0.2">
      <c r="C509" s="423"/>
      <c r="E509" s="263" t="s">
        <v>1158</v>
      </c>
      <c r="F509" s="261">
        <f>$DN$16</f>
        <v>78.17</v>
      </c>
    </row>
    <row r="510" spans="3:6" ht="42.95" customHeight="1" x14ac:dyDescent="0.2">
      <c r="C510" s="423"/>
      <c r="E510" s="263" t="s">
        <v>1157</v>
      </c>
      <c r="F510" s="261">
        <v>86.9</v>
      </c>
    </row>
    <row r="511" spans="3:6" ht="42.95" customHeight="1" x14ac:dyDescent="0.2">
      <c r="C511" s="423"/>
    </row>
    <row r="512" spans="3:6" ht="42.95" customHeight="1" x14ac:dyDescent="0.2">
      <c r="C512" s="423"/>
      <c r="E512" s="34" t="s">
        <v>1146</v>
      </c>
      <c r="F512" s="53" t="s">
        <v>878</v>
      </c>
    </row>
    <row r="513" spans="3:6" ht="42.95" customHeight="1" x14ac:dyDescent="0.2">
      <c r="C513" s="423"/>
      <c r="E513" s="35" t="s">
        <v>721</v>
      </c>
      <c r="F513" s="262">
        <f>$DO$16</f>
        <v>75.67</v>
      </c>
    </row>
    <row r="514" spans="3:6" ht="42.95" customHeight="1" x14ac:dyDescent="0.2">
      <c r="C514" s="423"/>
      <c r="E514" s="35" t="s">
        <v>722</v>
      </c>
      <c r="F514" s="262">
        <f>$DP$16</f>
        <v>81.08</v>
      </c>
    </row>
    <row r="515" spans="3:6" ht="42.95" customHeight="1" x14ac:dyDescent="0.2">
      <c r="C515" s="423"/>
      <c r="E515" s="35" t="s">
        <v>723</v>
      </c>
      <c r="F515" s="262">
        <f>$DQ$16</f>
        <v>79.81</v>
      </c>
    </row>
    <row r="516" spans="3:6" ht="42.95" customHeight="1" x14ac:dyDescent="0.2">
      <c r="C516" s="423"/>
      <c r="E516" s="35" t="s">
        <v>724</v>
      </c>
      <c r="F516" s="262">
        <f>$DR$16</f>
        <v>75.75</v>
      </c>
    </row>
    <row r="517" spans="3:6" ht="42.95" customHeight="1" x14ac:dyDescent="0.2">
      <c r="C517" s="423"/>
      <c r="E517" s="35" t="s">
        <v>1029</v>
      </c>
      <c r="F517" s="262">
        <f>$DS$16</f>
        <v>77.47</v>
      </c>
    </row>
    <row r="518" spans="3:6" ht="42.95" customHeight="1" x14ac:dyDescent="0.2">
      <c r="C518" s="423"/>
      <c r="E518" s="263" t="s">
        <v>1158</v>
      </c>
      <c r="F518" s="261">
        <f>$DT$16</f>
        <v>77.959999999999994</v>
      </c>
    </row>
    <row r="519" spans="3:6" ht="42.95" customHeight="1" x14ac:dyDescent="0.2">
      <c r="C519" s="423"/>
      <c r="E519" s="263" t="s">
        <v>1157</v>
      </c>
      <c r="F519" s="261">
        <v>88.9</v>
      </c>
    </row>
    <row r="520" spans="3:6" ht="42.95" customHeight="1" x14ac:dyDescent="0.2">
      <c r="C520" s="423"/>
    </row>
    <row r="521" spans="3:6" ht="42.95" customHeight="1" x14ac:dyDescent="0.2">
      <c r="C521" s="423"/>
      <c r="E521" s="34" t="s">
        <v>1147</v>
      </c>
      <c r="F521" s="53" t="s">
        <v>878</v>
      </c>
    </row>
    <row r="522" spans="3:6" ht="42.95" customHeight="1" x14ac:dyDescent="0.2">
      <c r="C522" s="423"/>
      <c r="E522" s="35" t="s">
        <v>725</v>
      </c>
      <c r="F522" s="262">
        <f>$DU$16</f>
        <v>76.75</v>
      </c>
    </row>
    <row r="523" spans="3:6" ht="42.95" customHeight="1" x14ac:dyDescent="0.2">
      <c r="C523" s="423"/>
      <c r="E523" s="35" t="s">
        <v>726</v>
      </c>
      <c r="F523" s="262">
        <f>$DV$16</f>
        <v>78.680000000000007</v>
      </c>
    </row>
    <row r="524" spans="3:6" ht="42.95" customHeight="1" x14ac:dyDescent="0.2">
      <c r="C524" s="423"/>
      <c r="E524" s="35" t="s">
        <v>727</v>
      </c>
      <c r="F524" s="262">
        <f>$DW$16</f>
        <v>79.760000000000005</v>
      </c>
    </row>
    <row r="525" spans="3:6" ht="42.95" customHeight="1" x14ac:dyDescent="0.2">
      <c r="C525" s="423"/>
      <c r="E525" s="35" t="s">
        <v>728</v>
      </c>
      <c r="F525" s="262">
        <f>$DX$16</f>
        <v>77.02</v>
      </c>
    </row>
    <row r="526" spans="3:6" ht="42.95" customHeight="1" x14ac:dyDescent="0.2">
      <c r="C526" s="423"/>
      <c r="E526" s="35" t="s">
        <v>1031</v>
      </c>
      <c r="F526" s="262">
        <f>$DY$16</f>
        <v>77.290000000000006</v>
      </c>
    </row>
    <row r="527" spans="3:6" ht="42.95" customHeight="1" x14ac:dyDescent="0.2">
      <c r="C527" s="423"/>
      <c r="E527" s="263" t="s">
        <v>1158</v>
      </c>
      <c r="F527" s="261">
        <f>$DZ$16</f>
        <v>77.900000000000006</v>
      </c>
    </row>
    <row r="528" spans="3:6" ht="42.95" customHeight="1" x14ac:dyDescent="0.2">
      <c r="C528" s="423"/>
      <c r="E528" s="263" t="s">
        <v>1157</v>
      </c>
      <c r="F528" s="261">
        <v>88.3</v>
      </c>
    </row>
  </sheetData>
  <autoFilter ref="B16:EL289">
    <filterColumn colId="3">
      <filters>
        <filter val="Secretaría de Salud"/>
      </filters>
    </filterColumn>
  </autoFilter>
  <sortState ref="E301:F310">
    <sortCondition descending="1" ref="F301"/>
  </sortState>
  <mergeCells count="78">
    <mergeCell ref="BA14:BE14"/>
    <mergeCell ref="E1:O8"/>
    <mergeCell ref="B10:D10"/>
    <mergeCell ref="B11:D11"/>
    <mergeCell ref="B9:D9"/>
    <mergeCell ref="E9:O9"/>
    <mergeCell ref="E10:O10"/>
    <mergeCell ref="E11:O11"/>
    <mergeCell ref="AC14:AC15"/>
    <mergeCell ref="V14:V15"/>
    <mergeCell ref="AI14:AI15"/>
    <mergeCell ref="AO14:AO15"/>
    <mergeCell ref="AT14:AT15"/>
    <mergeCell ref="I336:S336"/>
    <mergeCell ref="DU14:DY14"/>
    <mergeCell ref="EA14:ET14"/>
    <mergeCell ref="F13:F15"/>
    <mergeCell ref="G13:O14"/>
    <mergeCell ref="CE14:CI14"/>
    <mergeCell ref="CK14:CO14"/>
    <mergeCell ref="CQ14:CU14"/>
    <mergeCell ref="CW14:DA14"/>
    <mergeCell ref="DC14:DG14"/>
    <mergeCell ref="DI14:DM14"/>
    <mergeCell ref="W14:AB14"/>
    <mergeCell ref="AD14:AH14"/>
    <mergeCell ref="AJ14:AN14"/>
    <mergeCell ref="AP14:AS14"/>
    <mergeCell ref="AU14:AY14"/>
    <mergeCell ref="C292:C297"/>
    <mergeCell ref="C336:C355"/>
    <mergeCell ref="C300:C310"/>
    <mergeCell ref="C312:C322"/>
    <mergeCell ref="C324:C334"/>
    <mergeCell ref="W323:AI323"/>
    <mergeCell ref="J323:U323"/>
    <mergeCell ref="DZ14:DZ15"/>
    <mergeCell ref="EU14:EU15"/>
    <mergeCell ref="C358:C528"/>
    <mergeCell ref="I299:R299"/>
    <mergeCell ref="Q14:U14"/>
    <mergeCell ref="CJ14:CJ15"/>
    <mergeCell ref="CP14:CP15"/>
    <mergeCell ref="CV14:CV15"/>
    <mergeCell ref="DH14:DH15"/>
    <mergeCell ref="DN14:DN15"/>
    <mergeCell ref="DT14:DT15"/>
    <mergeCell ref="DO14:DS14"/>
    <mergeCell ref="AZ14:AZ15"/>
    <mergeCell ref="BF14:BF15"/>
    <mergeCell ref="BL14:BL15"/>
    <mergeCell ref="BR14:BR15"/>
    <mergeCell ref="BX14:BX15"/>
    <mergeCell ref="CD14:CD15"/>
    <mergeCell ref="BG14:BK14"/>
    <mergeCell ref="BM14:BQ14"/>
    <mergeCell ref="BS14:BW14"/>
    <mergeCell ref="BY14:CC14"/>
    <mergeCell ref="DI13:DN13"/>
    <mergeCell ref="DO13:DT13"/>
    <mergeCell ref="DU13:DZ13"/>
    <mergeCell ref="EA13:EU13"/>
    <mergeCell ref="DC13:DH13"/>
    <mergeCell ref="CW13:DB13"/>
    <mergeCell ref="Q13:V13"/>
    <mergeCell ref="W13:AC13"/>
    <mergeCell ref="AD13:AI13"/>
    <mergeCell ref="AJ13:AO13"/>
    <mergeCell ref="BS13:BX13"/>
    <mergeCell ref="BY13:CD13"/>
    <mergeCell ref="CE13:CJ13"/>
    <mergeCell ref="CK13:CP13"/>
    <mergeCell ref="CQ13:CV13"/>
    <mergeCell ref="AP13:AT13"/>
    <mergeCell ref="AU13:AZ13"/>
    <mergeCell ref="BA13:BF13"/>
    <mergeCell ref="BG13:BL13"/>
    <mergeCell ref="BM13:BR1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F2241"/>
  </sheetPr>
  <dimension ref="A1:DZ42"/>
  <sheetViews>
    <sheetView workbookViewId="0">
      <selection activeCell="A10" sqref="A10:B10"/>
    </sheetView>
  </sheetViews>
  <sheetFormatPr baseColWidth="10" defaultRowHeight="12.75" x14ac:dyDescent="0.2"/>
  <cols>
    <col min="1" max="1" width="15.85546875" style="1" customWidth="1"/>
    <col min="2" max="2" width="82" style="1" bestFit="1" customWidth="1"/>
    <col min="3" max="3" width="31" style="1" customWidth="1"/>
  </cols>
  <sheetData>
    <row r="1" spans="1:130" s="15" customFormat="1" ht="12" customHeight="1" x14ac:dyDescent="0.2">
      <c r="A1" s="165"/>
      <c r="B1" s="165"/>
      <c r="C1" s="165"/>
      <c r="D1" s="165"/>
      <c r="E1" s="14"/>
      <c r="F1" s="14"/>
      <c r="G1" s="14"/>
      <c r="H1" s="14"/>
      <c r="I1" s="14"/>
      <c r="J1" s="14"/>
      <c r="K1" s="14"/>
      <c r="L1" s="14"/>
      <c r="M1" s="14"/>
      <c r="N1" s="14"/>
      <c r="O1" s="14"/>
      <c r="P1" s="14"/>
      <c r="Q1" s="14"/>
      <c r="R1" s="14"/>
      <c r="S1" s="14"/>
      <c r="T1" s="14"/>
      <c r="U1" s="14"/>
      <c r="V1" s="14"/>
      <c r="W1" s="14"/>
    </row>
    <row r="2" spans="1:130" s="15" customFormat="1" ht="12" customHeight="1" x14ac:dyDescent="0.2">
      <c r="A2" s="165"/>
      <c r="B2" s="165"/>
      <c r="C2" s="165"/>
      <c r="D2" s="165"/>
      <c r="E2" s="14"/>
      <c r="F2" s="14"/>
      <c r="G2" s="14"/>
      <c r="H2" s="14"/>
      <c r="I2" s="14"/>
      <c r="J2" s="14"/>
      <c r="K2" s="14"/>
      <c r="L2" s="14"/>
      <c r="M2" s="14"/>
      <c r="N2" s="14"/>
      <c r="O2" s="14"/>
      <c r="P2" s="14"/>
      <c r="Q2" s="14"/>
      <c r="R2" s="14"/>
      <c r="S2" s="14"/>
      <c r="T2" s="14"/>
      <c r="U2" s="14"/>
      <c r="V2" s="14"/>
      <c r="W2" s="14"/>
    </row>
    <row r="3" spans="1:130" s="16" customFormat="1" ht="33" customHeight="1" x14ac:dyDescent="0.2">
      <c r="A3" s="165"/>
      <c r="B3" s="165"/>
      <c r="C3" s="165"/>
      <c r="D3" s="165"/>
      <c r="E3" s="14"/>
      <c r="F3" s="14"/>
      <c r="G3" s="14"/>
      <c r="H3" s="14"/>
      <c r="I3" s="14"/>
      <c r="J3" s="14"/>
      <c r="K3" s="14"/>
      <c r="L3" s="14"/>
      <c r="M3" s="14"/>
      <c r="N3" s="14"/>
      <c r="O3" s="14"/>
      <c r="P3" s="14"/>
      <c r="Q3" s="14"/>
      <c r="R3" s="14"/>
      <c r="S3" s="14"/>
      <c r="T3" s="14"/>
      <c r="U3" s="14"/>
      <c r="V3" s="14"/>
      <c r="W3" s="14"/>
    </row>
    <row r="4" spans="1:130" s="16" customFormat="1" ht="21.75" customHeight="1" x14ac:dyDescent="0.2">
      <c r="A4" s="165"/>
      <c r="B4" s="165"/>
      <c r="C4" s="165"/>
      <c r="D4" s="165"/>
      <c r="E4" s="14"/>
      <c r="F4" s="14"/>
      <c r="G4" s="14"/>
      <c r="H4" s="14"/>
      <c r="I4" s="14"/>
      <c r="J4" s="14"/>
      <c r="K4" s="14"/>
      <c r="L4" s="14"/>
      <c r="M4" s="14"/>
      <c r="N4" s="14"/>
      <c r="O4" s="14"/>
      <c r="P4" s="14"/>
      <c r="Q4" s="14"/>
      <c r="R4" s="14"/>
      <c r="S4" s="14"/>
      <c r="T4" s="14"/>
      <c r="U4" s="14"/>
      <c r="V4" s="14"/>
      <c r="W4" s="14"/>
    </row>
    <row r="5" spans="1:130" s="17" customFormat="1" ht="23.25" customHeight="1" x14ac:dyDescent="0.2">
      <c r="A5" s="167" t="s">
        <v>1104</v>
      </c>
      <c r="B5" s="165"/>
      <c r="C5" s="165"/>
      <c r="D5" s="165"/>
      <c r="E5" s="14"/>
      <c r="F5" s="14"/>
      <c r="G5" s="14"/>
      <c r="H5" s="14"/>
      <c r="I5" s="14"/>
      <c r="J5" s="14"/>
      <c r="K5" s="14"/>
      <c r="L5" s="14"/>
      <c r="M5" s="14"/>
      <c r="N5" s="14"/>
      <c r="O5" s="14"/>
      <c r="P5" s="14"/>
      <c r="Q5" s="14"/>
      <c r="R5" s="14"/>
      <c r="S5" s="14"/>
      <c r="T5" s="14"/>
      <c r="U5" s="14"/>
      <c r="V5" s="14"/>
      <c r="W5" s="14"/>
    </row>
    <row r="6" spans="1:130" s="17" customFormat="1" ht="12" customHeight="1" x14ac:dyDescent="0.2">
      <c r="A6" s="182"/>
      <c r="B6" s="183"/>
      <c r="C6" s="183"/>
      <c r="D6" s="183"/>
      <c r="E6" s="22"/>
      <c r="F6" s="22"/>
      <c r="G6" s="22"/>
      <c r="H6" s="22"/>
      <c r="I6" s="22"/>
      <c r="J6" s="22"/>
      <c r="K6" s="22"/>
      <c r="L6" s="22"/>
      <c r="M6" s="22"/>
      <c r="N6" s="22"/>
      <c r="O6" s="22"/>
      <c r="P6" s="22"/>
      <c r="Q6" s="22"/>
      <c r="R6" s="14"/>
      <c r="S6" s="14"/>
      <c r="T6" s="14"/>
      <c r="U6" s="14"/>
      <c r="V6" s="14"/>
      <c r="W6" s="14"/>
    </row>
    <row r="7" spans="1:130" s="17" customFormat="1" ht="41.25" customHeight="1" x14ac:dyDescent="0.2">
      <c r="A7" s="350" t="s">
        <v>999</v>
      </c>
      <c r="B7" s="350"/>
      <c r="C7" s="350"/>
      <c r="D7" s="183"/>
      <c r="E7" s="22"/>
      <c r="F7" s="22"/>
      <c r="G7" s="22"/>
      <c r="H7" s="22"/>
      <c r="I7" s="22"/>
      <c r="J7" s="22"/>
      <c r="K7" s="22"/>
      <c r="L7" s="22"/>
      <c r="M7" s="22"/>
      <c r="N7" s="22"/>
      <c r="O7" s="22"/>
      <c r="P7" s="22"/>
      <c r="Q7" s="22"/>
      <c r="R7" s="14"/>
      <c r="S7" s="14"/>
      <c r="T7" s="14"/>
      <c r="U7" s="14"/>
      <c r="V7" s="14"/>
      <c r="W7" s="14"/>
    </row>
    <row r="8" spans="1:130" s="17" customFormat="1" ht="12" customHeight="1" x14ac:dyDescent="0.2">
      <c r="A8" s="165"/>
      <c r="B8" s="165"/>
      <c r="C8" s="184"/>
      <c r="D8" s="184"/>
      <c r="E8" s="14"/>
      <c r="F8" s="14"/>
      <c r="G8" s="14"/>
      <c r="H8" s="14"/>
      <c r="I8" s="14"/>
      <c r="J8" s="14"/>
      <c r="K8" s="14"/>
      <c r="L8" s="14"/>
      <c r="M8" s="14"/>
      <c r="N8" s="14"/>
      <c r="O8" s="14"/>
      <c r="P8" s="14"/>
      <c r="Q8" s="14"/>
      <c r="R8" s="14"/>
      <c r="S8" s="14"/>
      <c r="T8" s="14"/>
      <c r="U8" s="14"/>
      <c r="V8" s="14"/>
      <c r="W8" s="14"/>
    </row>
    <row r="9" spans="1:130" s="17" customFormat="1" ht="18.75" x14ac:dyDescent="0.2">
      <c r="A9" s="447"/>
      <c r="B9" s="447"/>
      <c r="C9" s="185"/>
      <c r="D9" s="185"/>
      <c r="E9" s="55"/>
      <c r="F9" s="55"/>
      <c r="G9" s="55"/>
      <c r="H9" s="55"/>
      <c r="I9" s="55"/>
      <c r="J9" s="55"/>
      <c r="K9" s="55"/>
      <c r="L9" s="55"/>
      <c r="M9" s="55"/>
      <c r="N9" s="55"/>
      <c r="O9" s="55"/>
      <c r="P9" s="55"/>
      <c r="Q9" s="55"/>
      <c r="R9" s="55"/>
      <c r="S9" s="55"/>
      <c r="T9" s="55"/>
      <c r="U9" s="55"/>
      <c r="V9" s="55"/>
      <c r="W9" s="55"/>
    </row>
    <row r="10" spans="1:130" s="16" customFormat="1" ht="26.25" customHeight="1" x14ac:dyDescent="0.2">
      <c r="A10" s="447" t="s">
        <v>998</v>
      </c>
      <c r="B10" s="447"/>
      <c r="C10" s="265">
        <v>80.88</v>
      </c>
      <c r="D10" s="186"/>
      <c r="E10" s="21"/>
      <c r="F10" s="21"/>
      <c r="G10" s="21"/>
      <c r="H10" s="21"/>
      <c r="I10" s="21"/>
      <c r="J10" s="21"/>
      <c r="K10" s="21"/>
      <c r="L10" s="21"/>
      <c r="M10" s="21"/>
      <c r="N10" s="21"/>
      <c r="O10" s="21"/>
      <c r="P10" s="21"/>
      <c r="Q10" s="21"/>
      <c r="R10" s="21"/>
      <c r="S10" s="21"/>
      <c r="T10" s="21"/>
      <c r="U10" s="21"/>
      <c r="V10" s="21"/>
      <c r="W10" s="21"/>
    </row>
    <row r="11" spans="1:130" ht="22.5" customHeight="1" thickBot="1" x14ac:dyDescent="0.25">
      <c r="A11" s="448"/>
      <c r="B11" s="448"/>
      <c r="C11" s="448"/>
      <c r="D11" s="448"/>
      <c r="E11" s="2"/>
      <c r="F11" s="2"/>
      <c r="G11" s="2"/>
      <c r="H11" s="2"/>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R11" s="5"/>
      <c r="DS11" s="5"/>
      <c r="DT11" s="5"/>
      <c r="DU11" s="5"/>
      <c r="DV11" s="5"/>
      <c r="DW11" s="5"/>
      <c r="DX11" s="5"/>
      <c r="DY11" s="5"/>
      <c r="DZ11" s="5"/>
    </row>
    <row r="12" spans="1:130" ht="27" x14ac:dyDescent="0.2">
      <c r="A12" s="77" t="s">
        <v>561</v>
      </c>
      <c r="B12" s="78" t="s">
        <v>562</v>
      </c>
      <c r="C12" s="79" t="s">
        <v>599</v>
      </c>
      <c r="D12" s="188"/>
    </row>
    <row r="13" spans="1:130" ht="24" customHeight="1" x14ac:dyDescent="0.2">
      <c r="A13" s="306">
        <v>7</v>
      </c>
      <c r="B13" s="307" t="s">
        <v>570</v>
      </c>
      <c r="C13" s="308">
        <v>90.12</v>
      </c>
      <c r="D13" s="188"/>
    </row>
    <row r="14" spans="1:130" ht="24" customHeight="1" x14ac:dyDescent="0.2">
      <c r="A14" s="309">
        <v>13</v>
      </c>
      <c r="B14" s="310" t="s">
        <v>575</v>
      </c>
      <c r="C14" s="311">
        <v>89.19</v>
      </c>
      <c r="D14" s="188"/>
    </row>
    <row r="15" spans="1:130" ht="24" customHeight="1" x14ac:dyDescent="0.2">
      <c r="A15" s="306">
        <v>37</v>
      </c>
      <c r="B15" s="307" t="s">
        <v>340</v>
      </c>
      <c r="C15" s="308">
        <v>87.75</v>
      </c>
      <c r="D15" s="188"/>
    </row>
    <row r="16" spans="1:130" ht="24" customHeight="1" x14ac:dyDescent="0.2">
      <c r="A16" s="309">
        <v>20</v>
      </c>
      <c r="B16" s="310" t="s">
        <v>580</v>
      </c>
      <c r="C16" s="311">
        <v>86.62</v>
      </c>
      <c r="D16" s="188"/>
    </row>
    <row r="17" spans="1:4" ht="24" customHeight="1" x14ac:dyDescent="0.2">
      <c r="A17" s="306">
        <v>46</v>
      </c>
      <c r="B17" s="307" t="s">
        <v>394</v>
      </c>
      <c r="C17" s="308">
        <v>86.39</v>
      </c>
      <c r="D17" s="188"/>
    </row>
    <row r="18" spans="1:4" ht="24" customHeight="1" x14ac:dyDescent="0.2">
      <c r="A18" s="309">
        <v>2</v>
      </c>
      <c r="B18" s="310" t="s">
        <v>1054</v>
      </c>
      <c r="C18" s="311">
        <v>85.83</v>
      </c>
      <c r="D18" s="188"/>
    </row>
    <row r="19" spans="1:4" ht="24" customHeight="1" x14ac:dyDescent="0.2">
      <c r="A19" s="306">
        <v>27</v>
      </c>
      <c r="B19" s="307" t="s">
        <v>1058</v>
      </c>
      <c r="C19" s="308">
        <v>85.7</v>
      </c>
      <c r="D19" s="188"/>
    </row>
    <row r="20" spans="1:4" ht="24" customHeight="1" x14ac:dyDescent="0.2">
      <c r="A20" s="309">
        <v>6</v>
      </c>
      <c r="B20" s="310" t="s">
        <v>569</v>
      </c>
      <c r="C20" s="311">
        <v>84.54</v>
      </c>
      <c r="D20" s="188"/>
    </row>
    <row r="21" spans="1:4" ht="24" customHeight="1" x14ac:dyDescent="0.2">
      <c r="A21" s="306">
        <v>45</v>
      </c>
      <c r="B21" s="307" t="s">
        <v>393</v>
      </c>
      <c r="C21" s="308">
        <v>82.97</v>
      </c>
      <c r="D21" s="188"/>
    </row>
    <row r="22" spans="1:4" ht="24" customHeight="1" x14ac:dyDescent="0.2">
      <c r="A22" s="309">
        <v>38</v>
      </c>
      <c r="B22" s="310" t="s">
        <v>1059</v>
      </c>
      <c r="C22" s="311">
        <v>82.58</v>
      </c>
      <c r="D22" s="188"/>
    </row>
    <row r="23" spans="1:4" ht="24" customHeight="1" x14ac:dyDescent="0.2">
      <c r="A23" s="306">
        <v>14</v>
      </c>
      <c r="B23" s="307" t="s">
        <v>576</v>
      </c>
      <c r="C23" s="308">
        <v>82.29</v>
      </c>
      <c r="D23" s="188"/>
    </row>
    <row r="24" spans="1:4" ht="24" customHeight="1" x14ac:dyDescent="0.2">
      <c r="A24" s="309">
        <v>4</v>
      </c>
      <c r="B24" s="310" t="s">
        <v>566</v>
      </c>
      <c r="C24" s="311">
        <v>82.11</v>
      </c>
      <c r="D24" s="188"/>
    </row>
    <row r="25" spans="1:4" ht="24" customHeight="1" x14ac:dyDescent="0.2">
      <c r="A25" s="306">
        <v>8</v>
      </c>
      <c r="B25" s="307" t="s">
        <v>571</v>
      </c>
      <c r="C25" s="308">
        <v>81.040000000000006</v>
      </c>
      <c r="D25" s="188"/>
    </row>
    <row r="26" spans="1:4" ht="24" customHeight="1" x14ac:dyDescent="0.2">
      <c r="A26" s="309">
        <v>36</v>
      </c>
      <c r="B26" s="310" t="s">
        <v>583</v>
      </c>
      <c r="C26" s="311">
        <v>80.06</v>
      </c>
      <c r="D26" s="188"/>
    </row>
    <row r="27" spans="1:4" ht="24" customHeight="1" x14ac:dyDescent="0.2">
      <c r="A27" s="306">
        <v>9</v>
      </c>
      <c r="B27" s="307" t="s">
        <v>572</v>
      </c>
      <c r="C27" s="308">
        <v>79.739999999999995</v>
      </c>
      <c r="D27" s="188"/>
    </row>
    <row r="28" spans="1:4" ht="24" customHeight="1" x14ac:dyDescent="0.2">
      <c r="A28" s="309">
        <v>47</v>
      </c>
      <c r="B28" s="310" t="s">
        <v>1061</v>
      </c>
      <c r="C28" s="311">
        <v>79.72</v>
      </c>
      <c r="D28" s="188"/>
    </row>
    <row r="29" spans="1:4" ht="24" customHeight="1" x14ac:dyDescent="0.2">
      <c r="A29" s="306">
        <v>21</v>
      </c>
      <c r="B29" s="307" t="s">
        <v>581</v>
      </c>
      <c r="C29" s="308">
        <v>79.7</v>
      </c>
      <c r="D29" s="188"/>
    </row>
    <row r="30" spans="1:4" ht="24" customHeight="1" x14ac:dyDescent="0.2">
      <c r="A30" s="309">
        <v>5</v>
      </c>
      <c r="B30" s="310" t="s">
        <v>1055</v>
      </c>
      <c r="C30" s="311">
        <v>79.510000000000005</v>
      </c>
      <c r="D30" s="188"/>
    </row>
    <row r="31" spans="1:4" ht="24" customHeight="1" x14ac:dyDescent="0.2">
      <c r="A31" s="306">
        <v>50</v>
      </c>
      <c r="B31" s="307" t="s">
        <v>439</v>
      </c>
      <c r="C31" s="308">
        <v>79.48</v>
      </c>
      <c r="D31" s="188"/>
    </row>
    <row r="32" spans="1:4" ht="24" customHeight="1" x14ac:dyDescent="0.2">
      <c r="A32" s="309">
        <v>18</v>
      </c>
      <c r="B32" s="310" t="s">
        <v>579</v>
      </c>
      <c r="C32" s="311">
        <v>79.3</v>
      </c>
      <c r="D32" s="188"/>
    </row>
    <row r="33" spans="1:4" ht="24" customHeight="1" x14ac:dyDescent="0.2">
      <c r="A33" s="306">
        <v>10</v>
      </c>
      <c r="B33" s="307" t="s">
        <v>1056</v>
      </c>
      <c r="C33" s="308">
        <v>78.95</v>
      </c>
      <c r="D33" s="188"/>
    </row>
    <row r="34" spans="1:4" ht="24" customHeight="1" x14ac:dyDescent="0.2">
      <c r="A34" s="309">
        <v>12</v>
      </c>
      <c r="B34" s="312" t="s">
        <v>574</v>
      </c>
      <c r="C34" s="313">
        <v>78.92</v>
      </c>
      <c r="D34" s="188"/>
    </row>
    <row r="35" spans="1:4" ht="24" customHeight="1" x14ac:dyDescent="0.2">
      <c r="A35" s="306">
        <v>16</v>
      </c>
      <c r="B35" s="307" t="s">
        <v>578</v>
      </c>
      <c r="C35" s="308">
        <v>78.739999999999995</v>
      </c>
      <c r="D35" s="188"/>
    </row>
    <row r="36" spans="1:4" ht="24" customHeight="1" x14ac:dyDescent="0.2">
      <c r="A36" s="309">
        <v>25</v>
      </c>
      <c r="B36" s="310" t="s">
        <v>1057</v>
      </c>
      <c r="C36" s="311">
        <v>78.599999999999994</v>
      </c>
      <c r="D36" s="188"/>
    </row>
    <row r="37" spans="1:4" ht="24" customHeight="1" x14ac:dyDescent="0.2">
      <c r="A37" s="306">
        <v>11</v>
      </c>
      <c r="B37" s="307" t="s">
        <v>122</v>
      </c>
      <c r="C37" s="308">
        <v>77.84</v>
      </c>
      <c r="D37" s="188"/>
    </row>
    <row r="38" spans="1:4" ht="24" customHeight="1" x14ac:dyDescent="0.2">
      <c r="A38" s="309">
        <v>15</v>
      </c>
      <c r="B38" s="310" t="s">
        <v>577</v>
      </c>
      <c r="C38" s="311">
        <v>77.81</v>
      </c>
      <c r="D38" s="188"/>
    </row>
    <row r="39" spans="1:4" ht="24" customHeight="1" x14ac:dyDescent="0.2">
      <c r="A39" s="306">
        <v>31</v>
      </c>
      <c r="B39" s="307" t="s">
        <v>333</v>
      </c>
      <c r="C39" s="308">
        <v>77.260000000000005</v>
      </c>
      <c r="D39" s="188"/>
    </row>
    <row r="40" spans="1:4" ht="24" customHeight="1" x14ac:dyDescent="0.2">
      <c r="A40" s="309">
        <v>48</v>
      </c>
      <c r="B40" s="310" t="s">
        <v>587</v>
      </c>
      <c r="C40" s="311">
        <v>76.739999999999995</v>
      </c>
      <c r="D40" s="188"/>
    </row>
    <row r="41" spans="1:4" ht="24" customHeight="1" thickBot="1" x14ac:dyDescent="0.25">
      <c r="A41" s="314">
        <v>51</v>
      </c>
      <c r="B41" s="315" t="s">
        <v>1060</v>
      </c>
      <c r="C41" s="316">
        <v>75.89</v>
      </c>
      <c r="D41" s="188"/>
    </row>
    <row r="42" spans="1:4" x14ac:dyDescent="0.2">
      <c r="D42" s="187"/>
    </row>
  </sheetData>
  <sortState ref="A13:C41">
    <sortCondition descending="1" ref="C13:C41"/>
  </sortState>
  <mergeCells count="4">
    <mergeCell ref="A9:B9"/>
    <mergeCell ref="A10:B10"/>
    <mergeCell ref="A11:D11"/>
    <mergeCell ref="A7:C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opLeftCell="A10" zoomScaleNormal="100" workbookViewId="0">
      <selection activeCell="I12" sqref="I12"/>
    </sheetView>
  </sheetViews>
  <sheetFormatPr baseColWidth="10" defaultRowHeight="15" x14ac:dyDescent="0.3"/>
  <cols>
    <col min="1" max="1" width="12.5703125" style="15" customWidth="1"/>
    <col min="2" max="4" width="22.7109375" style="126" customWidth="1"/>
    <col min="5" max="5" width="1.85546875" style="15" customWidth="1"/>
    <col min="6" max="6" width="12.5703125" style="15" customWidth="1"/>
    <col min="7" max="9" width="22.7109375" style="126" customWidth="1"/>
    <col min="10" max="10" width="11.42578125" style="15"/>
    <col min="11" max="16384" width="11.42578125" style="129"/>
  </cols>
  <sheetData>
    <row r="1" spans="1:10" x14ac:dyDescent="0.3">
      <c r="A1" s="164" t="s">
        <v>1104</v>
      </c>
      <c r="B1" s="134"/>
      <c r="C1" s="134"/>
      <c r="D1" s="134"/>
      <c r="E1" s="129"/>
      <c r="F1" s="133"/>
      <c r="G1" s="134"/>
      <c r="H1" s="134"/>
      <c r="I1" s="134"/>
      <c r="J1" s="153"/>
    </row>
    <row r="2" spans="1:10" ht="18" x14ac:dyDescent="0.35">
      <c r="A2" s="451" t="s">
        <v>1105</v>
      </c>
      <c r="B2" s="452"/>
      <c r="C2" s="452"/>
      <c r="D2" s="453"/>
      <c r="E2" s="129"/>
      <c r="F2" s="133"/>
      <c r="G2" s="134"/>
      <c r="H2" s="134"/>
      <c r="I2" s="134"/>
      <c r="J2" s="153"/>
    </row>
    <row r="3" spans="1:10" ht="15.75" thickBot="1" x14ac:dyDescent="0.35">
      <c r="A3" s="133"/>
      <c r="B3" s="134"/>
      <c r="C3" s="134"/>
      <c r="D3" s="134"/>
      <c r="E3" s="129"/>
      <c r="F3" s="133"/>
      <c r="G3" s="134"/>
      <c r="H3" s="134"/>
      <c r="I3" s="134"/>
      <c r="J3" s="153"/>
    </row>
    <row r="4" spans="1:10" ht="21.75" customHeight="1" x14ac:dyDescent="0.2">
      <c r="A4" s="458" t="s">
        <v>991</v>
      </c>
      <c r="B4" s="459"/>
      <c r="C4" s="459"/>
      <c r="D4" s="460"/>
      <c r="E4" s="144"/>
      <c r="F4" s="458" t="s">
        <v>1148</v>
      </c>
      <c r="G4" s="459"/>
      <c r="H4" s="459"/>
      <c r="I4" s="460"/>
      <c r="J4" s="154"/>
    </row>
    <row r="5" spans="1:10" s="130" customFormat="1" ht="21.75" customHeight="1" x14ac:dyDescent="0.2">
      <c r="A5" s="454" t="str">
        <f>'Resultados cuadr - fact x inst.'!$E$9</f>
        <v>Secretaría de Salud</v>
      </c>
      <c r="B5" s="455"/>
      <c r="C5" s="455"/>
      <c r="D5" s="456"/>
      <c r="E5" s="137"/>
      <c r="F5" s="454" t="str">
        <f>'Resultados cuadr - fact x inst.'!$E$9</f>
        <v>Secretaría de Salud</v>
      </c>
      <c r="G5" s="455"/>
      <c r="H5" s="455"/>
      <c r="I5" s="456"/>
      <c r="J5" s="155"/>
    </row>
    <row r="6" spans="1:10" s="131" customFormat="1" ht="42.75" customHeight="1" x14ac:dyDescent="0.2">
      <c r="A6" s="139" t="s">
        <v>967</v>
      </c>
      <c r="B6" s="140" t="s">
        <v>968</v>
      </c>
      <c r="C6" s="140" t="s">
        <v>969</v>
      </c>
      <c r="D6" s="141" t="s">
        <v>970</v>
      </c>
      <c r="E6" s="137"/>
      <c r="F6" s="139" t="s">
        <v>967</v>
      </c>
      <c r="G6" s="140" t="s">
        <v>968</v>
      </c>
      <c r="H6" s="140" t="s">
        <v>969</v>
      </c>
      <c r="I6" s="141" t="s">
        <v>970</v>
      </c>
      <c r="J6" s="156"/>
    </row>
    <row r="7" spans="1:10" ht="48.75" customHeight="1" x14ac:dyDescent="0.3">
      <c r="A7" s="457" t="s">
        <v>971</v>
      </c>
      <c r="B7" s="142" t="s">
        <v>974</v>
      </c>
      <c r="C7" s="142" t="s">
        <v>605</v>
      </c>
      <c r="D7" s="143" t="s">
        <v>979</v>
      </c>
      <c r="E7" s="138"/>
      <c r="F7" s="457" t="s">
        <v>971</v>
      </c>
      <c r="G7" s="142" t="s">
        <v>974</v>
      </c>
      <c r="H7" s="142" t="s">
        <v>605</v>
      </c>
      <c r="I7" s="143" t="s">
        <v>979</v>
      </c>
      <c r="J7" s="154"/>
    </row>
    <row r="8" spans="1:10" ht="21" customHeight="1" x14ac:dyDescent="0.3">
      <c r="A8" s="457"/>
      <c r="B8" s="266">
        <v>79.77</v>
      </c>
      <c r="C8" s="266">
        <v>76.81</v>
      </c>
      <c r="D8" s="267">
        <v>76.489999999999995</v>
      </c>
      <c r="E8" s="138"/>
      <c r="F8" s="457"/>
      <c r="G8" s="266">
        <f>'Resultados cuadr - fact x inst.'!$G$16</f>
        <v>78.150000000000006</v>
      </c>
      <c r="H8" s="266">
        <f>'Resultados cuadr - fact x inst.'!$J$16</f>
        <v>73.459999999999994</v>
      </c>
      <c r="I8" s="267">
        <f>'Resultados cuadr - fact x inst.'!$M$16</f>
        <v>72.569999999999993</v>
      </c>
      <c r="J8" s="154"/>
    </row>
    <row r="9" spans="1:10" ht="48.75" customHeight="1" x14ac:dyDescent="0.3">
      <c r="A9" s="457" t="s">
        <v>972</v>
      </c>
      <c r="B9" s="142" t="s">
        <v>975</v>
      </c>
      <c r="C9" s="142" t="s">
        <v>977</v>
      </c>
      <c r="D9" s="143" t="s">
        <v>980</v>
      </c>
      <c r="E9" s="138"/>
      <c r="F9" s="457" t="s">
        <v>972</v>
      </c>
      <c r="G9" s="142" t="s">
        <v>975</v>
      </c>
      <c r="H9" s="142" t="s">
        <v>977</v>
      </c>
      <c r="I9" s="143" t="s">
        <v>980</v>
      </c>
      <c r="J9" s="154"/>
    </row>
    <row r="10" spans="1:10" ht="21" customHeight="1" x14ac:dyDescent="0.3">
      <c r="A10" s="457"/>
      <c r="B10" s="266">
        <v>77.38</v>
      </c>
      <c r="C10" s="266">
        <v>80.819999999999993</v>
      </c>
      <c r="D10" s="267">
        <v>83.4</v>
      </c>
      <c r="E10" s="138"/>
      <c r="F10" s="457"/>
      <c r="G10" s="266">
        <f>'Resultados cuadr - fact x inst.'!$H$16</f>
        <v>74.989999999999995</v>
      </c>
      <c r="H10" s="266">
        <f>'Resultados cuadr - fact x inst.'!$K$16</f>
        <v>77.77</v>
      </c>
      <c r="I10" s="267">
        <f>'Resultados cuadr - fact x inst.'!$N$16</f>
        <v>75.680000000000007</v>
      </c>
      <c r="J10" s="154"/>
    </row>
    <row r="11" spans="1:10" ht="48.75" customHeight="1" x14ac:dyDescent="0.3">
      <c r="A11" s="457" t="s">
        <v>973</v>
      </c>
      <c r="B11" s="142" t="s">
        <v>976</v>
      </c>
      <c r="C11" s="142" t="s">
        <v>978</v>
      </c>
      <c r="D11" s="143" t="s">
        <v>981</v>
      </c>
      <c r="E11" s="138"/>
      <c r="F11" s="457" t="s">
        <v>973</v>
      </c>
      <c r="G11" s="142" t="s">
        <v>976</v>
      </c>
      <c r="H11" s="142" t="s">
        <v>978</v>
      </c>
      <c r="I11" s="143" t="s">
        <v>981</v>
      </c>
      <c r="J11" s="154"/>
    </row>
    <row r="12" spans="1:10" ht="21" customHeight="1" thickBot="1" x14ac:dyDescent="0.35">
      <c r="A12" s="461"/>
      <c r="B12" s="268">
        <v>81.16</v>
      </c>
      <c r="C12" s="268">
        <v>78.88</v>
      </c>
      <c r="D12" s="269">
        <v>81.510000000000005</v>
      </c>
      <c r="E12" s="138"/>
      <c r="F12" s="461"/>
      <c r="G12" s="268">
        <f>'Resultados cuadr - fact x inst.'!$I$16</f>
        <v>77.680000000000007</v>
      </c>
      <c r="H12" s="268">
        <f>'Resultados cuadr - fact x inst.'!$L$16</f>
        <v>75.67</v>
      </c>
      <c r="I12" s="269">
        <f>'Resultados cuadr - fact x inst.'!$O$16</f>
        <v>78.84</v>
      </c>
      <c r="J12" s="154"/>
    </row>
    <row r="13" spans="1:10" s="132" customFormat="1" ht="9.75" customHeight="1" x14ac:dyDescent="0.3">
      <c r="A13" s="135"/>
      <c r="B13" s="136"/>
      <c r="C13" s="136"/>
      <c r="D13" s="136"/>
      <c r="F13" s="135"/>
      <c r="G13" s="136"/>
      <c r="H13" s="136"/>
      <c r="I13" s="136"/>
      <c r="J13" s="157"/>
    </row>
    <row r="14" spans="1:10" s="132" customFormat="1" ht="9.75" customHeight="1" thickBot="1" x14ac:dyDescent="0.35">
      <c r="A14" s="149"/>
      <c r="B14" s="150"/>
      <c r="C14" s="151"/>
      <c r="D14" s="134"/>
      <c r="E14" s="152"/>
      <c r="F14" s="152"/>
      <c r="G14" s="134"/>
      <c r="H14" s="134"/>
      <c r="I14" s="134"/>
      <c r="J14" s="158"/>
    </row>
    <row r="15" spans="1:10" ht="21.75" customHeight="1" x14ac:dyDescent="0.2">
      <c r="A15" s="458" t="s">
        <v>1149</v>
      </c>
      <c r="B15" s="459"/>
      <c r="C15" s="459"/>
      <c r="D15" s="460"/>
      <c r="E15" s="144"/>
      <c r="F15" s="458" t="s">
        <v>1154</v>
      </c>
      <c r="G15" s="459"/>
      <c r="H15" s="459"/>
      <c r="I15" s="460"/>
      <c r="J15" s="154"/>
    </row>
    <row r="16" spans="1:10" s="130" customFormat="1" ht="21.75" customHeight="1" x14ac:dyDescent="0.2">
      <c r="A16" s="454" t="str">
        <f>'Resultados cuadr - fact x inst.'!$E$9</f>
        <v>Secretaría de Salud</v>
      </c>
      <c r="B16" s="455"/>
      <c r="C16" s="455"/>
      <c r="D16" s="456"/>
      <c r="E16" s="137"/>
      <c r="F16" s="454" t="str">
        <f>'Resultados cuadr - fact x inst.'!$E$9</f>
        <v>Secretaría de Salud</v>
      </c>
      <c r="G16" s="455"/>
      <c r="H16" s="455"/>
      <c r="I16" s="456"/>
      <c r="J16" s="155"/>
    </row>
    <row r="17" spans="1:10" s="131" customFormat="1" ht="42.75" customHeight="1" x14ac:dyDescent="0.2">
      <c r="A17" s="145" t="s">
        <v>967</v>
      </c>
      <c r="B17" s="146" t="s">
        <v>968</v>
      </c>
      <c r="C17" s="146" t="s">
        <v>969</v>
      </c>
      <c r="D17" s="147" t="s">
        <v>970</v>
      </c>
      <c r="E17" s="137"/>
      <c r="F17" s="145" t="s">
        <v>967</v>
      </c>
      <c r="G17" s="146" t="s">
        <v>968</v>
      </c>
      <c r="H17" s="146" t="s">
        <v>969</v>
      </c>
      <c r="I17" s="147" t="s">
        <v>970</v>
      </c>
      <c r="J17" s="156"/>
    </row>
    <row r="18" spans="1:10" ht="48.75" customHeight="1" x14ac:dyDescent="0.3">
      <c r="A18" s="449" t="s">
        <v>971</v>
      </c>
      <c r="B18" s="127" t="s">
        <v>974</v>
      </c>
      <c r="C18" s="127" t="s">
        <v>605</v>
      </c>
      <c r="D18" s="128" t="s">
        <v>979</v>
      </c>
      <c r="E18" s="138"/>
      <c r="F18" s="449" t="s">
        <v>971</v>
      </c>
      <c r="G18" s="127" t="s">
        <v>974</v>
      </c>
      <c r="H18" s="127" t="s">
        <v>605</v>
      </c>
      <c r="I18" s="128" t="s">
        <v>979</v>
      </c>
      <c r="J18" s="154"/>
    </row>
    <row r="19" spans="1:10" ht="21" customHeight="1" x14ac:dyDescent="0.3">
      <c r="A19" s="449"/>
      <c r="B19" s="270">
        <f>'Resultados cuadr - fact x inst.'!G$16-'Modelo Tichy'!$B$8</f>
        <v>-1.6199999999999903</v>
      </c>
      <c r="C19" s="270">
        <f>'Resultados cuadr - fact x inst.'!J$16-'Modelo Tichy'!$C$8</f>
        <v>-3.3500000000000085</v>
      </c>
      <c r="D19" s="271">
        <f>'Resultados cuadr - fact x inst.'!M$16-'Modelo Tichy'!$D$8</f>
        <v>-3.9200000000000017</v>
      </c>
      <c r="E19" s="138"/>
      <c r="F19" s="449"/>
      <c r="G19" s="270">
        <f>$G$8-'Resultados cuadr - fact x inst.'!$G$325</f>
        <v>-4.2099999999999937</v>
      </c>
      <c r="H19" s="270">
        <f>$H$8-'Resultados cuadr - fact x inst.'!$G$328</f>
        <v>-5.6400000000000006</v>
      </c>
      <c r="I19" s="271">
        <f>$I$8-'Resultados cuadr - fact x inst.'!$G$331</f>
        <v>-5.6800000000000068</v>
      </c>
      <c r="J19" s="154"/>
    </row>
    <row r="20" spans="1:10" ht="48.75" customHeight="1" x14ac:dyDescent="0.3">
      <c r="A20" s="449" t="s">
        <v>972</v>
      </c>
      <c r="B20" s="127" t="s">
        <v>975</v>
      </c>
      <c r="C20" s="127" t="s">
        <v>977</v>
      </c>
      <c r="D20" s="128" t="s">
        <v>980</v>
      </c>
      <c r="E20" s="138"/>
      <c r="F20" s="449" t="s">
        <v>972</v>
      </c>
      <c r="G20" s="127" t="s">
        <v>975</v>
      </c>
      <c r="H20" s="127" t="s">
        <v>977</v>
      </c>
      <c r="I20" s="128" t="s">
        <v>980</v>
      </c>
      <c r="J20" s="154"/>
    </row>
    <row r="21" spans="1:10" ht="21" customHeight="1" x14ac:dyDescent="0.3">
      <c r="A21" s="449"/>
      <c r="B21" s="270">
        <f>'Resultados cuadr - fact x inst.'!H$16-'Modelo Tichy'!$B$10</f>
        <v>-2.3900000000000006</v>
      </c>
      <c r="C21" s="270">
        <f>'Resultados cuadr - fact x inst.'!K$16-'Modelo Tichy'!$C$10</f>
        <v>-3.0499999999999972</v>
      </c>
      <c r="D21" s="271">
        <f>'Resultados cuadr - fact x inst.'!N$16-'Modelo Tichy'!$D$10</f>
        <v>-7.7199999999999989</v>
      </c>
      <c r="E21" s="138"/>
      <c r="F21" s="449"/>
      <c r="G21" s="270">
        <f>$G$10-'Resultados cuadr - fact x inst.'!$G$326</f>
        <v>-5.5900000000000034</v>
      </c>
      <c r="H21" s="270">
        <f>$H$10-'Resultados cuadr - fact x inst.'!$G$329</f>
        <v>-4.730000000000004</v>
      </c>
      <c r="I21" s="271">
        <f>$I$10-'Resultados cuadr - fact x inst.'!$G$332</f>
        <v>-3.8099999999999881</v>
      </c>
      <c r="J21" s="154"/>
    </row>
    <row r="22" spans="1:10" ht="48.75" customHeight="1" x14ac:dyDescent="0.3">
      <c r="A22" s="449" t="s">
        <v>973</v>
      </c>
      <c r="B22" s="127" t="s">
        <v>976</v>
      </c>
      <c r="C22" s="127" t="s">
        <v>978</v>
      </c>
      <c r="D22" s="128" t="s">
        <v>981</v>
      </c>
      <c r="E22" s="138"/>
      <c r="F22" s="449" t="s">
        <v>973</v>
      </c>
      <c r="G22" s="127" t="s">
        <v>976</v>
      </c>
      <c r="H22" s="127" t="s">
        <v>978</v>
      </c>
      <c r="I22" s="128" t="s">
        <v>981</v>
      </c>
      <c r="J22" s="154"/>
    </row>
    <row r="23" spans="1:10" ht="21" customHeight="1" thickBot="1" x14ac:dyDescent="0.35">
      <c r="A23" s="450"/>
      <c r="B23" s="272">
        <f>'Resultados cuadr - fact x inst.'!I$16-'Modelo Tichy'!$B$12</f>
        <v>-3.4799999999999898</v>
      </c>
      <c r="C23" s="272">
        <f>'Resultados cuadr - fact x inst.'!L$16-'Modelo Tichy'!$C$12</f>
        <v>-3.2099999999999937</v>
      </c>
      <c r="D23" s="273">
        <f>'Resultados cuadr - fact x inst.'!O$16-'Modelo Tichy'!$D$12</f>
        <v>-2.6700000000000017</v>
      </c>
      <c r="E23" s="138"/>
      <c r="F23" s="450"/>
      <c r="G23" s="272">
        <f>$G$12-'Resultados cuadr - fact x inst.'!$G$327</f>
        <v>-3.8099999999999881</v>
      </c>
      <c r="H23" s="272">
        <f>$H$12-'Resultados cuadr - fact x inst.'!$G$330</f>
        <v>-5.3599999999999994</v>
      </c>
      <c r="I23" s="273">
        <f>$I$12-'Resultados cuadr - fact x inst.'!$G$333</f>
        <v>-4.4200000000000017</v>
      </c>
      <c r="J23" s="154"/>
    </row>
    <row r="24" spans="1:10" s="132" customFormat="1" x14ac:dyDescent="0.3">
      <c r="A24" s="135"/>
      <c r="B24" s="148"/>
      <c r="C24" s="136"/>
      <c r="D24" s="136"/>
      <c r="F24" s="135"/>
      <c r="G24" s="136"/>
      <c r="H24" s="136"/>
      <c r="I24" s="136"/>
      <c r="J24" s="157"/>
    </row>
    <row r="26" spans="1:10" s="132" customFormat="1" ht="9.75" customHeight="1" x14ac:dyDescent="0.3">
      <c r="A26" s="135"/>
      <c r="B26" s="136"/>
      <c r="C26" s="136"/>
      <c r="D26" s="136"/>
      <c r="F26" s="135"/>
      <c r="G26" s="136"/>
      <c r="H26" s="136"/>
      <c r="I26" s="136"/>
      <c r="J26" s="157"/>
    </row>
  </sheetData>
  <mergeCells count="21">
    <mergeCell ref="A7:A8"/>
    <mergeCell ref="A18:A19"/>
    <mergeCell ref="A9:A10"/>
    <mergeCell ref="A20:A21"/>
    <mergeCell ref="F11:F12"/>
    <mergeCell ref="F22:F23"/>
    <mergeCell ref="A2:D2"/>
    <mergeCell ref="F16:I16"/>
    <mergeCell ref="F18:F19"/>
    <mergeCell ref="F20:F21"/>
    <mergeCell ref="F7:F8"/>
    <mergeCell ref="F9:F10"/>
    <mergeCell ref="F15:I15"/>
    <mergeCell ref="A11:A12"/>
    <mergeCell ref="A22:A23"/>
    <mergeCell ref="F4:I4"/>
    <mergeCell ref="F5:I5"/>
    <mergeCell ref="A4:D4"/>
    <mergeCell ref="A15:D15"/>
    <mergeCell ref="A5:D5"/>
    <mergeCell ref="A16:D16"/>
  </mergeCells>
  <conditionalFormatting sqref="J8">
    <cfRule type="cellIs" dxfId="19" priority="55" operator="between">
      <formula>0.01</formula>
      <formula>10</formula>
    </cfRule>
  </conditionalFormatting>
  <conditionalFormatting sqref="J19">
    <cfRule type="cellIs" dxfId="18" priority="20" operator="between">
      <formula>0.01</formula>
      <formula>10</formula>
    </cfRule>
  </conditionalFormatting>
  <conditionalFormatting sqref="B19:D19">
    <cfRule type="cellIs" dxfId="17" priority="17" operator="lessThan">
      <formula>0</formula>
    </cfRule>
    <cfRule type="cellIs" dxfId="16" priority="18" operator="equal">
      <formula>0</formula>
    </cfRule>
    <cfRule type="cellIs" dxfId="15" priority="19" operator="greaterThan">
      <formula>0</formula>
    </cfRule>
  </conditionalFormatting>
  <conditionalFormatting sqref="B21:D21">
    <cfRule type="cellIs" dxfId="14" priority="14" operator="lessThan">
      <formula>0</formula>
    </cfRule>
    <cfRule type="cellIs" dxfId="13" priority="15" operator="equal">
      <formula>0</formula>
    </cfRule>
    <cfRule type="cellIs" dxfId="12" priority="16" operator="greaterThan">
      <formula>0</formula>
    </cfRule>
  </conditionalFormatting>
  <conditionalFormatting sqref="B23:D23">
    <cfRule type="cellIs" dxfId="11" priority="11" operator="lessThan">
      <formula>0</formula>
    </cfRule>
    <cfRule type="cellIs" dxfId="10" priority="12" operator="equal">
      <formula>0</formula>
    </cfRule>
    <cfRule type="cellIs" dxfId="9" priority="13" operator="greaterThan">
      <formula>0</formula>
    </cfRule>
  </conditionalFormatting>
  <conditionalFormatting sqref="G19:I19">
    <cfRule type="cellIs" dxfId="8" priority="7" operator="lessThan">
      <formula>0</formula>
    </cfRule>
    <cfRule type="cellIs" dxfId="7" priority="8" operator="equal">
      <formula>0</formula>
    </cfRule>
    <cfRule type="cellIs" dxfId="6" priority="9" operator="greaterThan">
      <formula>0</formula>
    </cfRule>
  </conditionalFormatting>
  <conditionalFormatting sqref="G21:I21">
    <cfRule type="cellIs" dxfId="5" priority="4" operator="lessThan">
      <formula>0</formula>
    </cfRule>
    <cfRule type="cellIs" dxfId="4" priority="5" operator="equal">
      <formula>0</formula>
    </cfRule>
    <cfRule type="cellIs" dxfId="3" priority="6" operator="greaterThan">
      <formula>0</formula>
    </cfRule>
  </conditionalFormatting>
  <conditionalFormatting sqref="G23:I23">
    <cfRule type="cellIs" dxfId="2" priority="1" operator="lessThan">
      <formula>0</formula>
    </cfRule>
    <cfRule type="cellIs" dxfId="1" priority="2" operator="equal">
      <formula>0</formula>
    </cfRule>
    <cfRule type="cellIs" dxfId="0" priority="3" operator="greater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77D69"/>
  </sheetPr>
  <dimension ref="A1:S46"/>
  <sheetViews>
    <sheetView topLeftCell="A42" zoomScaleNormal="100" workbookViewId="0">
      <selection activeCell="H36" sqref="H36"/>
    </sheetView>
  </sheetViews>
  <sheetFormatPr baseColWidth="10" defaultRowHeight="42.95" customHeight="1" x14ac:dyDescent="0.2"/>
  <cols>
    <col min="1" max="1" width="11.42578125" style="37"/>
    <col min="2" max="2" width="14.28515625" style="37" customWidth="1"/>
    <col min="3" max="3" width="19.7109375" style="37" customWidth="1"/>
    <col min="4" max="4" width="11.42578125" style="37"/>
    <col min="5" max="5" width="64" style="37" customWidth="1"/>
    <col min="6" max="7" width="17.28515625" style="37" customWidth="1"/>
    <col min="8" max="8" width="20" style="37" customWidth="1"/>
    <col min="9" max="16" width="11.42578125" style="37" customWidth="1"/>
    <col min="17" max="16384" width="11.42578125" style="37"/>
  </cols>
  <sheetData>
    <row r="1" spans="1:16" s="23" customFormat="1" ht="15" customHeight="1" x14ac:dyDescent="0.2">
      <c r="E1" s="462" t="s">
        <v>1062</v>
      </c>
      <c r="F1" s="463"/>
      <c r="G1" s="463"/>
      <c r="H1" s="463"/>
      <c r="I1" s="463"/>
      <c r="J1" s="463"/>
      <c r="K1" s="463"/>
      <c r="L1" s="463"/>
      <c r="M1" s="463"/>
      <c r="N1" s="463"/>
      <c r="O1" s="463"/>
    </row>
    <row r="2" spans="1:16" s="23" customFormat="1" ht="15" customHeight="1" x14ac:dyDescent="0.2">
      <c r="E2" s="463"/>
      <c r="F2" s="463"/>
      <c r="G2" s="463"/>
      <c r="H2" s="463"/>
      <c r="I2" s="463"/>
      <c r="J2" s="463"/>
      <c r="K2" s="463"/>
      <c r="L2" s="463"/>
      <c r="M2" s="463"/>
      <c r="N2" s="463"/>
      <c r="O2" s="463"/>
    </row>
    <row r="3" spans="1:16" s="23" customFormat="1" ht="15" customHeight="1" x14ac:dyDescent="0.2">
      <c r="E3" s="463"/>
      <c r="F3" s="463"/>
      <c r="G3" s="463"/>
      <c r="H3" s="463"/>
      <c r="I3" s="463"/>
      <c r="J3" s="463"/>
      <c r="K3" s="463"/>
      <c r="L3" s="463"/>
      <c r="M3" s="463"/>
      <c r="N3" s="463"/>
      <c r="O3" s="463"/>
    </row>
    <row r="4" spans="1:16" s="23" customFormat="1" ht="15" customHeight="1" x14ac:dyDescent="0.2">
      <c r="E4" s="463"/>
      <c r="F4" s="463"/>
      <c r="G4" s="463"/>
      <c r="H4" s="463"/>
      <c r="I4" s="463"/>
      <c r="J4" s="463"/>
      <c r="K4" s="463"/>
      <c r="L4" s="463"/>
      <c r="M4" s="463"/>
      <c r="N4" s="463"/>
      <c r="O4" s="463"/>
    </row>
    <row r="5" spans="1:16" s="23" customFormat="1" ht="15" customHeight="1" x14ac:dyDescent="0.2">
      <c r="E5" s="463"/>
      <c r="F5" s="463"/>
      <c r="G5" s="463"/>
      <c r="H5" s="463"/>
      <c r="I5" s="463"/>
      <c r="J5" s="463"/>
      <c r="K5" s="463"/>
      <c r="L5" s="463"/>
      <c r="M5" s="463"/>
      <c r="N5" s="463"/>
      <c r="O5" s="463"/>
    </row>
    <row r="6" spans="1:16" s="23" customFormat="1" ht="15" customHeight="1" x14ac:dyDescent="0.2">
      <c r="E6" s="463"/>
      <c r="F6" s="463"/>
      <c r="G6" s="463"/>
      <c r="H6" s="463"/>
      <c r="I6" s="463"/>
      <c r="J6" s="463"/>
      <c r="K6" s="463"/>
      <c r="L6" s="463"/>
      <c r="M6" s="463"/>
      <c r="N6" s="463"/>
      <c r="O6" s="463"/>
    </row>
    <row r="7" spans="1:16" s="25" customFormat="1" ht="15" customHeight="1" x14ac:dyDescent="0.2">
      <c r="E7" s="463"/>
      <c r="F7" s="463"/>
      <c r="G7" s="463"/>
      <c r="H7" s="463"/>
      <c r="I7" s="463"/>
      <c r="J7" s="463"/>
      <c r="K7" s="463"/>
      <c r="L7" s="463"/>
      <c r="M7" s="463"/>
      <c r="N7" s="463"/>
      <c r="O7" s="463"/>
    </row>
    <row r="8" spans="1:16" s="25" customFormat="1" ht="15" customHeight="1" x14ac:dyDescent="0.2">
      <c r="A8" s="164" t="s">
        <v>1104</v>
      </c>
      <c r="E8" s="463"/>
      <c r="F8" s="463"/>
      <c r="G8" s="463"/>
      <c r="H8" s="463"/>
      <c r="I8" s="463"/>
      <c r="J8" s="463"/>
      <c r="K8" s="463"/>
      <c r="L8" s="463"/>
      <c r="M8" s="463"/>
      <c r="N8" s="463"/>
      <c r="O8" s="463"/>
    </row>
    <row r="9" spans="1:16" s="23" customFormat="1" ht="27.75" customHeight="1" x14ac:dyDescent="0.2"/>
    <row r="10" spans="1:16" s="27" customFormat="1" ht="40.5" customHeight="1" x14ac:dyDescent="0.2">
      <c r="F10" s="429" t="s">
        <v>891</v>
      </c>
      <c r="G10" s="430" t="s">
        <v>735</v>
      </c>
      <c r="H10" s="431"/>
      <c r="I10" s="431"/>
      <c r="J10" s="431"/>
      <c r="K10" s="431"/>
      <c r="L10" s="431"/>
      <c r="M10" s="431"/>
      <c r="N10" s="431"/>
      <c r="O10" s="431"/>
    </row>
    <row r="11" spans="1:16" s="28" customFormat="1" ht="32.25" customHeight="1" x14ac:dyDescent="0.2">
      <c r="F11" s="429"/>
      <c r="G11" s="430"/>
      <c r="H11" s="431"/>
      <c r="I11" s="431"/>
      <c r="J11" s="431"/>
      <c r="K11" s="431"/>
      <c r="L11" s="431"/>
      <c r="M11" s="431"/>
      <c r="N11" s="431"/>
      <c r="O11" s="431"/>
    </row>
    <row r="12" spans="1:16" s="29" customFormat="1" ht="77.25" customHeight="1" thickBot="1" x14ac:dyDescent="0.25">
      <c r="F12" s="429"/>
      <c r="G12" s="117" t="s">
        <v>730</v>
      </c>
      <c r="H12" s="118" t="s">
        <v>959</v>
      </c>
      <c r="I12" s="117" t="s">
        <v>733</v>
      </c>
      <c r="J12" s="118" t="s">
        <v>731</v>
      </c>
      <c r="K12" s="117" t="s">
        <v>732</v>
      </c>
      <c r="L12" s="118" t="s">
        <v>736</v>
      </c>
      <c r="M12" s="117" t="s">
        <v>738</v>
      </c>
      <c r="N12" s="118" t="s">
        <v>737</v>
      </c>
      <c r="O12" s="119" t="s">
        <v>734</v>
      </c>
      <c r="P12" s="28"/>
    </row>
    <row r="13" spans="1:16" s="30" customFormat="1" ht="34.5" customHeight="1" x14ac:dyDescent="0.2">
      <c r="A13" s="112">
        <f>SUBTOTAL(101,A14:A18)</f>
        <v>56.4</v>
      </c>
      <c r="B13" s="113" t="s">
        <v>561</v>
      </c>
      <c r="C13" s="113" t="s">
        <v>562</v>
      </c>
      <c r="D13" s="114" t="s">
        <v>589</v>
      </c>
      <c r="E13" s="115" t="s">
        <v>781</v>
      </c>
      <c r="F13" s="227">
        <f t="shared" ref="F13:O13" si="0">SUBTOTAL(101,F14:F18)</f>
        <v>77.762000000000015</v>
      </c>
      <c r="G13" s="228">
        <f t="shared" si="0"/>
        <v>78.878</v>
      </c>
      <c r="H13" s="228">
        <f t="shared" si="0"/>
        <v>77.695999999999998</v>
      </c>
      <c r="I13" s="228">
        <f t="shared" si="0"/>
        <v>79.102000000000004</v>
      </c>
      <c r="J13" s="228">
        <f t="shared" si="0"/>
        <v>75.975999999999999</v>
      </c>
      <c r="K13" s="228">
        <f t="shared" si="0"/>
        <v>78.756</v>
      </c>
      <c r="L13" s="228">
        <f t="shared" si="0"/>
        <v>78.46599999999998</v>
      </c>
      <c r="M13" s="228">
        <f t="shared" si="0"/>
        <v>72.846000000000004</v>
      </c>
      <c r="N13" s="228">
        <f t="shared" si="0"/>
        <v>76.988</v>
      </c>
      <c r="O13" s="229">
        <f t="shared" si="0"/>
        <v>81.093999999999994</v>
      </c>
      <c r="P13" s="28"/>
    </row>
    <row r="14" spans="1:16" s="43" customFormat="1" ht="24.75" customHeight="1" x14ac:dyDescent="0.2">
      <c r="A14" s="95">
        <v>1</v>
      </c>
      <c r="B14" s="96">
        <v>2</v>
      </c>
      <c r="C14" s="97" t="s">
        <v>567</v>
      </c>
      <c r="D14" s="98" t="s">
        <v>1</v>
      </c>
      <c r="E14" s="99" t="s">
        <v>443</v>
      </c>
      <c r="F14" s="235">
        <v>85.83</v>
      </c>
      <c r="G14" s="244">
        <v>87.64</v>
      </c>
      <c r="H14" s="245">
        <v>86.54</v>
      </c>
      <c r="I14" s="244">
        <v>85.49</v>
      </c>
      <c r="J14" s="245">
        <v>84.8</v>
      </c>
      <c r="K14" s="244">
        <v>87.12</v>
      </c>
      <c r="L14" s="245">
        <v>85.99</v>
      </c>
      <c r="M14" s="244">
        <v>82.69</v>
      </c>
      <c r="N14" s="245">
        <v>84.06</v>
      </c>
      <c r="O14" s="246">
        <v>88.17</v>
      </c>
      <c r="P14" s="28"/>
    </row>
    <row r="15" spans="1:16" s="43" customFormat="1" ht="24.75" customHeight="1" x14ac:dyDescent="0.2">
      <c r="A15" s="95">
        <v>2</v>
      </c>
      <c r="B15" s="96">
        <v>4</v>
      </c>
      <c r="C15" s="97" t="s">
        <v>566</v>
      </c>
      <c r="D15" s="98" t="s">
        <v>446</v>
      </c>
      <c r="E15" s="99" t="s">
        <v>447</v>
      </c>
      <c r="F15" s="235">
        <v>72.58</v>
      </c>
      <c r="G15" s="244">
        <v>74.86</v>
      </c>
      <c r="H15" s="245">
        <v>73.06</v>
      </c>
      <c r="I15" s="244">
        <v>74.540000000000006</v>
      </c>
      <c r="J15" s="245">
        <v>70.52</v>
      </c>
      <c r="K15" s="244">
        <v>73.25</v>
      </c>
      <c r="L15" s="245">
        <v>72.59</v>
      </c>
      <c r="M15" s="244">
        <v>65.14</v>
      </c>
      <c r="N15" s="245">
        <v>72.81</v>
      </c>
      <c r="O15" s="246">
        <v>76.33</v>
      </c>
      <c r="P15" s="28"/>
    </row>
    <row r="16" spans="1:16" s="43" customFormat="1" ht="24.75" customHeight="1" x14ac:dyDescent="0.2">
      <c r="A16" s="95">
        <v>3</v>
      </c>
      <c r="B16" s="96">
        <v>4</v>
      </c>
      <c r="C16" s="97" t="s">
        <v>566</v>
      </c>
      <c r="D16" s="98" t="s">
        <v>290</v>
      </c>
      <c r="E16" s="99" t="s">
        <v>450</v>
      </c>
      <c r="F16" s="235">
        <v>73.39</v>
      </c>
      <c r="G16" s="244">
        <v>73.34</v>
      </c>
      <c r="H16" s="245">
        <v>72.680000000000007</v>
      </c>
      <c r="I16" s="244">
        <v>76.58</v>
      </c>
      <c r="J16" s="245">
        <v>70.39</v>
      </c>
      <c r="K16" s="244">
        <v>74.260000000000005</v>
      </c>
      <c r="L16" s="245">
        <v>76.099999999999994</v>
      </c>
      <c r="M16" s="244">
        <v>66.8</v>
      </c>
      <c r="N16" s="245">
        <v>73.349999999999994</v>
      </c>
      <c r="O16" s="246">
        <v>76.94</v>
      </c>
      <c r="P16" s="28"/>
    </row>
    <row r="17" spans="1:16" s="43" customFormat="1" ht="24.75" customHeight="1" x14ac:dyDescent="0.2">
      <c r="A17" s="95">
        <v>4</v>
      </c>
      <c r="B17" s="96">
        <v>4</v>
      </c>
      <c r="C17" s="97" t="s">
        <v>566</v>
      </c>
      <c r="D17" s="98" t="s">
        <v>63</v>
      </c>
      <c r="E17" s="99" t="s">
        <v>451</v>
      </c>
      <c r="F17" s="235">
        <v>76.11</v>
      </c>
      <c r="G17" s="244">
        <v>76.19</v>
      </c>
      <c r="H17" s="245">
        <v>75.62</v>
      </c>
      <c r="I17" s="244">
        <v>77.41</v>
      </c>
      <c r="J17" s="245">
        <v>75.069999999999993</v>
      </c>
      <c r="K17" s="244">
        <v>76.650000000000006</v>
      </c>
      <c r="L17" s="245">
        <v>76.62</v>
      </c>
      <c r="M17" s="244">
        <v>71.349999999999994</v>
      </c>
      <c r="N17" s="245">
        <v>75.23</v>
      </c>
      <c r="O17" s="246">
        <v>80.77</v>
      </c>
      <c r="P17" s="28"/>
    </row>
    <row r="18" spans="1:16" s="44" customFormat="1" ht="37.5" customHeight="1" thickBot="1" x14ac:dyDescent="0.25">
      <c r="A18" s="120">
        <v>272</v>
      </c>
      <c r="B18" s="121">
        <v>0</v>
      </c>
      <c r="C18" s="122" t="s">
        <v>600</v>
      </c>
      <c r="D18" s="123" t="s">
        <v>600</v>
      </c>
      <c r="E18" s="121" t="s">
        <v>600</v>
      </c>
      <c r="F18" s="237">
        <v>80.900000000000006</v>
      </c>
      <c r="G18" s="237">
        <f>'Reporte react fact por área'!DS291</f>
        <v>82.36</v>
      </c>
      <c r="H18" s="237">
        <f>'Reporte react fact por área'!DT291</f>
        <v>80.58</v>
      </c>
      <c r="I18" s="237">
        <f>'Reporte react fact por área'!DU291</f>
        <v>81.489999999999995</v>
      </c>
      <c r="J18" s="237">
        <f>'Reporte react fact por área'!DV291</f>
        <v>79.099999999999994</v>
      </c>
      <c r="K18" s="237">
        <f>'Reporte react fact por área'!DW291</f>
        <v>82.5</v>
      </c>
      <c r="L18" s="237">
        <f>'Reporte react fact por área'!DX291</f>
        <v>81.03</v>
      </c>
      <c r="M18" s="237">
        <f>'Reporte react fact por área'!DY291</f>
        <v>78.25</v>
      </c>
      <c r="N18" s="237">
        <f>'Reporte react fact por área'!DZ291</f>
        <v>79.489999999999995</v>
      </c>
      <c r="O18" s="237">
        <f>'Reporte react fact por área'!EA291</f>
        <v>83.26</v>
      </c>
      <c r="P18" s="45"/>
    </row>
    <row r="19" spans="1:16" s="31" customFormat="1" ht="20.100000000000001" customHeight="1" x14ac:dyDescent="0.2">
      <c r="P19" s="28"/>
    </row>
    <row r="20" spans="1:16" s="31" customFormat="1" ht="72.75" customHeight="1" x14ac:dyDescent="0.3">
      <c r="C20" s="159"/>
      <c r="D20" s="159"/>
      <c r="E20" s="159"/>
      <c r="F20" s="159"/>
      <c r="G20" s="159"/>
      <c r="H20" s="160" t="s">
        <v>1150</v>
      </c>
      <c r="P20" s="28"/>
    </row>
    <row r="21" spans="1:16" ht="93.75" customHeight="1" x14ac:dyDescent="0.3">
      <c r="C21" s="464" t="s">
        <v>882</v>
      </c>
      <c r="D21" s="159"/>
      <c r="E21" s="53" t="s">
        <v>601</v>
      </c>
      <c r="F21" s="39" t="s">
        <v>1151</v>
      </c>
      <c r="G21" s="39">
        <v>2023</v>
      </c>
      <c r="H21" s="39">
        <v>2022</v>
      </c>
    </row>
    <row r="22" spans="1:16" ht="32.25" customHeight="1" x14ac:dyDescent="0.3">
      <c r="C22" s="464"/>
      <c r="D22" s="159"/>
      <c r="E22" s="51" t="s">
        <v>1155</v>
      </c>
      <c r="F22" s="274">
        <f>'Resultados cuadr - fact x inst.'!F297</f>
        <v>80.900000000000006</v>
      </c>
      <c r="G22" s="242">
        <v>76.099999999999994</v>
      </c>
      <c r="H22" s="242">
        <v>79.430000000000007</v>
      </c>
    </row>
    <row r="23" spans="1:16" ht="32.25" customHeight="1" x14ac:dyDescent="0.3">
      <c r="C23" s="464"/>
      <c r="D23" s="159"/>
      <c r="E23" s="51"/>
      <c r="F23" s="242"/>
      <c r="G23" s="242"/>
      <c r="H23" s="242"/>
    </row>
    <row r="24" spans="1:16" ht="32.25" customHeight="1" x14ac:dyDescent="0.3">
      <c r="C24" s="464"/>
      <c r="D24" s="159"/>
      <c r="E24" s="51"/>
      <c r="F24" s="242"/>
      <c r="G24" s="242"/>
      <c r="H24" s="242"/>
    </row>
    <row r="25" spans="1:16" ht="32.25" customHeight="1" x14ac:dyDescent="0.3">
      <c r="C25" s="464"/>
      <c r="D25" s="159"/>
      <c r="E25" s="51"/>
      <c r="F25" s="242"/>
      <c r="G25" s="242"/>
      <c r="H25" s="242"/>
    </row>
    <row r="26" spans="1:16" ht="32.25" customHeight="1" x14ac:dyDescent="0.3">
      <c r="C26" s="464"/>
      <c r="D26" s="159"/>
      <c r="E26" s="51"/>
      <c r="F26" s="242"/>
      <c r="G26" s="242"/>
      <c r="H26" s="242"/>
    </row>
    <row r="27" spans="1:16" ht="32.25" customHeight="1" x14ac:dyDescent="0.3">
      <c r="C27" s="464"/>
      <c r="D27" s="159"/>
      <c r="E27" s="51"/>
      <c r="F27" s="242"/>
      <c r="G27" s="242"/>
      <c r="H27" s="242"/>
    </row>
    <row r="28" spans="1:16" s="31" customFormat="1" ht="42.95" customHeight="1" x14ac:dyDescent="0.2">
      <c r="P28" s="28"/>
    </row>
    <row r="29" spans="1:16" ht="42.95" customHeight="1" x14ac:dyDescent="0.2">
      <c r="G29" s="49"/>
      <c r="I29" s="424" t="s">
        <v>1152</v>
      </c>
      <c r="J29" s="424"/>
      <c r="K29" s="424"/>
      <c r="L29" s="424"/>
      <c r="M29" s="424"/>
      <c r="N29" s="424"/>
      <c r="O29" s="424"/>
      <c r="P29" s="424"/>
    </row>
    <row r="30" spans="1:16" s="42" customFormat="1" ht="42.95" customHeight="1" x14ac:dyDescent="0.2">
      <c r="C30" s="427" t="s">
        <v>962</v>
      </c>
      <c r="E30" s="38" t="s">
        <v>961</v>
      </c>
      <c r="F30" s="46" t="s">
        <v>1126</v>
      </c>
      <c r="G30" s="37"/>
    </row>
    <row r="31" spans="1:16" ht="42.95" customHeight="1" x14ac:dyDescent="0.2">
      <c r="C31" s="427"/>
      <c r="E31" s="200" t="s">
        <v>417</v>
      </c>
      <c r="F31" s="225">
        <v>75.94</v>
      </c>
    </row>
    <row r="32" spans="1:16" ht="42.95" customHeight="1" x14ac:dyDescent="0.2">
      <c r="C32" s="427"/>
      <c r="E32" s="294" t="s">
        <v>167</v>
      </c>
      <c r="F32" s="295">
        <v>76.09</v>
      </c>
    </row>
    <row r="33" spans="1:19" ht="42.95" customHeight="1" x14ac:dyDescent="0.2">
      <c r="C33" s="427"/>
      <c r="E33" s="200" t="s">
        <v>275</v>
      </c>
      <c r="F33" s="225">
        <v>76.64</v>
      </c>
    </row>
    <row r="34" spans="1:19" ht="42.95" customHeight="1" x14ac:dyDescent="0.2">
      <c r="A34" s="37">
        <v>4</v>
      </c>
      <c r="C34" s="427"/>
      <c r="E34" s="200" t="s">
        <v>123</v>
      </c>
      <c r="F34" s="225">
        <v>77.41</v>
      </c>
    </row>
    <row r="35" spans="1:19" ht="42.95" customHeight="1" x14ac:dyDescent="0.2">
      <c r="C35" s="427"/>
      <c r="E35" s="200" t="s">
        <v>324</v>
      </c>
      <c r="F35" s="225">
        <v>78.84</v>
      </c>
    </row>
    <row r="36" spans="1:19" ht="42.95" customHeight="1" x14ac:dyDescent="0.2">
      <c r="C36" s="427"/>
      <c r="E36" s="200" t="s">
        <v>2</v>
      </c>
      <c r="F36" s="225">
        <v>79.52</v>
      </c>
    </row>
    <row r="37" spans="1:19" ht="42.95" customHeight="1" x14ac:dyDescent="0.2">
      <c r="C37" s="427"/>
      <c r="E37" s="200" t="s">
        <v>108</v>
      </c>
      <c r="F37" s="225">
        <v>79.62</v>
      </c>
    </row>
    <row r="38" spans="1:19" ht="42.95" customHeight="1" x14ac:dyDescent="0.2">
      <c r="C38" s="427"/>
      <c r="E38" s="200" t="s">
        <v>287</v>
      </c>
      <c r="F38" s="225">
        <v>79.7</v>
      </c>
    </row>
    <row r="39" spans="1:19" ht="42.95" customHeight="1" x14ac:dyDescent="0.2">
      <c r="C39" s="427"/>
      <c r="E39" s="200" t="s">
        <v>444</v>
      </c>
      <c r="F39" s="225">
        <v>80.599999999999994</v>
      </c>
      <c r="I39" s="465" t="s">
        <v>1156</v>
      </c>
      <c r="J39" s="465"/>
      <c r="K39" s="465"/>
      <c r="L39" s="465"/>
      <c r="M39" s="465"/>
      <c r="N39" s="465"/>
      <c r="O39" s="465"/>
      <c r="P39" s="465"/>
      <c r="Q39" s="465"/>
      <c r="R39" s="465"/>
      <c r="S39" s="465"/>
    </row>
    <row r="40" spans="1:19" ht="42.95" customHeight="1" x14ac:dyDescent="0.2">
      <c r="C40" s="427"/>
      <c r="E40" s="200" t="s">
        <v>86</v>
      </c>
      <c r="F40" s="225">
        <v>80.95</v>
      </c>
    </row>
    <row r="41" spans="1:19" ht="42.95" customHeight="1" x14ac:dyDescent="0.2">
      <c r="C41" s="427"/>
      <c r="E41" s="200" t="s">
        <v>267</v>
      </c>
      <c r="F41" s="225">
        <v>81.540000000000006</v>
      </c>
    </row>
    <row r="42" spans="1:19" ht="42.95" customHeight="1" x14ac:dyDescent="0.2">
      <c r="C42" s="427"/>
      <c r="E42" s="200" t="s">
        <v>57</v>
      </c>
      <c r="F42" s="225">
        <v>82.71</v>
      </c>
    </row>
    <row r="43" spans="1:19" ht="42.95" customHeight="1" x14ac:dyDescent="0.2">
      <c r="C43" s="427"/>
      <c r="E43" s="200" t="s">
        <v>299</v>
      </c>
      <c r="F43" s="225">
        <v>82.75</v>
      </c>
    </row>
    <row r="44" spans="1:19" ht="42.95" customHeight="1" x14ac:dyDescent="0.2">
      <c r="C44" s="427"/>
      <c r="E44" s="200" t="s">
        <v>315</v>
      </c>
      <c r="F44" s="225">
        <v>82.84</v>
      </c>
    </row>
    <row r="45" spans="1:19" ht="42.95" customHeight="1" x14ac:dyDescent="0.2">
      <c r="C45" s="427"/>
      <c r="E45" s="200" t="s">
        <v>9</v>
      </c>
      <c r="F45" s="225">
        <v>84.45</v>
      </c>
    </row>
    <row r="46" spans="1:19" ht="42.95" customHeight="1" x14ac:dyDescent="0.2">
      <c r="C46" s="427"/>
      <c r="E46" s="200" t="s">
        <v>314</v>
      </c>
      <c r="F46" s="225">
        <v>88.58</v>
      </c>
    </row>
  </sheetData>
  <sortState ref="E31:F46">
    <sortCondition ref="F31:F46"/>
  </sortState>
  <mergeCells count="7">
    <mergeCell ref="E1:O8"/>
    <mergeCell ref="C21:C27"/>
    <mergeCell ref="I29:P29"/>
    <mergeCell ref="C30:C46"/>
    <mergeCell ref="F10:F12"/>
    <mergeCell ref="G10:O11"/>
    <mergeCell ref="I39:S3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Cuadrantes, Factores, Reactivos</vt:lpstr>
      <vt:lpstr>Plantilla Sociodemográficos</vt:lpstr>
      <vt:lpstr>Reporte react fact por área</vt:lpstr>
      <vt:lpstr>Resultados cuadr - fact x inst.</vt:lpstr>
      <vt:lpstr>Reporte indice por sector</vt:lpstr>
      <vt:lpstr>Modelo Tichy</vt:lpstr>
      <vt:lpstr>Gráficas comparativas</vt:lpstr>
      <vt:lpstr>'Plantilla Sociodemográficos'!Área_de_impresión</vt:lpstr>
      <vt:lpstr>'Plantilla Sociodemográficos'!Títulos_a_imprimir</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VAF</dc:creator>
  <cp:keywords>2023</cp:keywords>
  <dc:description/>
  <cp:lastModifiedBy>123</cp:lastModifiedBy>
  <cp:lastPrinted>2024-02-02T17:02:59Z</cp:lastPrinted>
  <dcterms:created xsi:type="dcterms:W3CDTF">2020-01-28T18:57:16Z</dcterms:created>
  <dcterms:modified xsi:type="dcterms:W3CDTF">2024-03-08T18:46:25Z</dcterms:modified>
  <cp:category/>
</cp:coreProperties>
</file>